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arturo_montano_sedtolima_gov_co/Documents/GOBERNACION/TRABAJO GOBERNACION/GOBERNACION 2025/FSE/NUEVO PRESUPUESTO DE INVERSION/"/>
    </mc:Choice>
  </mc:AlternateContent>
  <xr:revisionPtr revIDLastSave="61" documentId="8_{899F0569-2E19-4005-B802-DED4E1DC146B}" xr6:coauthVersionLast="47" xr6:coauthVersionMax="47" xr10:uidLastSave="{EA989289-938A-4930-9B1E-B013D3342659}"/>
  <bookViews>
    <workbookView xWindow="-120" yWindow="-120" windowWidth="29040" windowHeight="15720" xr2:uid="{00000000-000D-0000-FFFF-FFFF00000000}"/>
  </bookViews>
  <sheets>
    <sheet name="SGP TOLIMA (2)" sheetId="2" r:id="rId1"/>
  </sheets>
  <externalReferences>
    <externalReference r:id="rId2"/>
    <externalReference r:id="rId3"/>
  </externalReferences>
  <definedNames>
    <definedName name="_xlnm._FilterDatabase" localSheetId="0" hidden="1">'SGP TOLIMA (2)'!$A$8:$I$220</definedName>
    <definedName name="CANASTA">'[1]Inf. Contrato y Contratista '!$HE$29:$HE$30</definedName>
    <definedName name="concatenar">#REF!</definedName>
    <definedName name="CONTRATO">'[1]Inf. Contrato y Contratista '!$HF$5:$HF$13</definedName>
    <definedName name="ET">'[1]Inf. Contrato y Contratista '!$HD$5:$HD$99</definedName>
    <definedName name="INFRAESTRUCTURA">'[1]Inf. Contrato y Contratista '!$HE$33:$HE$34</definedName>
    <definedName name="INTERVENTORIA">'[1]Inf. Contrato y Contratista '!$HE$25:$HE$27</definedName>
    <definedName name="jurídica">'[1]Inf. Contrato y Contratista '!$HF$15</definedName>
    <definedName name="NOMBRE_ESTABLECIMIENTO">#REF!</definedName>
    <definedName name="PRESTADOR">'[1]Inf. Contrato y Contratista '!$HE$5:$HE$16</definedName>
    <definedName name="TARIFAS">'[1]Inf. Contrato y Contratista '!$HF$19:$HF$24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9" i="2" l="1"/>
  <c r="I219" i="2" s="1"/>
  <c r="H218" i="2"/>
  <c r="I218" i="2" s="1"/>
  <c r="H217" i="2"/>
  <c r="I217" i="2" s="1"/>
  <c r="H216" i="2"/>
  <c r="I216" i="2" s="1"/>
  <c r="H215" i="2"/>
  <c r="I215" i="2" s="1"/>
  <c r="H214" i="2"/>
  <c r="I214" i="2" s="1"/>
  <c r="H213" i="2"/>
  <c r="I213" i="2" s="1"/>
  <c r="H212" i="2"/>
  <c r="I212" i="2" s="1"/>
  <c r="I211" i="2"/>
  <c r="H210" i="2"/>
  <c r="I210" i="2" s="1"/>
  <c r="H209" i="2"/>
  <c r="I209" i="2" s="1"/>
  <c r="H208" i="2"/>
  <c r="I208" i="2" s="1"/>
  <c r="H207" i="2"/>
  <c r="I207" i="2" s="1"/>
  <c r="H206" i="2"/>
  <c r="I206" i="2" s="1"/>
  <c r="H205" i="2"/>
  <c r="I205" i="2" s="1"/>
  <c r="H204" i="2"/>
  <c r="I204" i="2" s="1"/>
  <c r="H203" i="2"/>
  <c r="I203" i="2" s="1"/>
  <c r="H202" i="2"/>
  <c r="I202" i="2" s="1"/>
  <c r="H201" i="2"/>
  <c r="I201" i="2" s="1"/>
  <c r="H200" i="2"/>
  <c r="I200" i="2" s="1"/>
  <c r="H199" i="2"/>
  <c r="I199" i="2" s="1"/>
  <c r="H198" i="2"/>
  <c r="I198" i="2" s="1"/>
  <c r="H197" i="2"/>
  <c r="I197" i="2" s="1"/>
  <c r="H196" i="2"/>
  <c r="I196" i="2" s="1"/>
  <c r="H195" i="2"/>
  <c r="I195" i="2" s="1"/>
  <c r="H194" i="2"/>
  <c r="I194" i="2" s="1"/>
  <c r="H193" i="2"/>
  <c r="I193" i="2" s="1"/>
  <c r="H192" i="2"/>
  <c r="I192" i="2" s="1"/>
  <c r="H191" i="2"/>
  <c r="I191" i="2" s="1"/>
  <c r="H190" i="2"/>
  <c r="I190" i="2" s="1"/>
  <c r="H189" i="2"/>
  <c r="I189" i="2" s="1"/>
  <c r="H188" i="2"/>
  <c r="I188" i="2" s="1"/>
  <c r="H187" i="2"/>
  <c r="I187" i="2" s="1"/>
  <c r="H186" i="2"/>
  <c r="I186" i="2" s="1"/>
  <c r="H185" i="2"/>
  <c r="I185" i="2" s="1"/>
  <c r="H184" i="2"/>
  <c r="I184" i="2" s="1"/>
  <c r="H183" i="2"/>
  <c r="I183" i="2" s="1"/>
  <c r="H182" i="2"/>
  <c r="I182" i="2" s="1"/>
  <c r="H181" i="2"/>
  <c r="I181" i="2" s="1"/>
  <c r="H180" i="2"/>
  <c r="I180" i="2" s="1"/>
  <c r="H179" i="2"/>
  <c r="I179" i="2" s="1"/>
  <c r="H178" i="2"/>
  <c r="I178" i="2" s="1"/>
  <c r="H177" i="2"/>
  <c r="I177" i="2" s="1"/>
  <c r="H176" i="2"/>
  <c r="I176" i="2" s="1"/>
  <c r="H175" i="2"/>
  <c r="I175" i="2" s="1"/>
  <c r="H174" i="2"/>
  <c r="I174" i="2" s="1"/>
  <c r="H173" i="2"/>
  <c r="I173" i="2" s="1"/>
  <c r="H172" i="2"/>
  <c r="I172" i="2" s="1"/>
  <c r="H171" i="2"/>
  <c r="I171" i="2" s="1"/>
  <c r="I170" i="2"/>
  <c r="H169" i="2"/>
  <c r="I169" i="2" s="1"/>
  <c r="H168" i="2"/>
  <c r="I168" i="2" s="1"/>
  <c r="H167" i="2"/>
  <c r="I167" i="2" s="1"/>
  <c r="H166" i="2"/>
  <c r="I166" i="2" s="1"/>
  <c r="H165" i="2"/>
  <c r="I165" i="2" s="1"/>
  <c r="H164" i="2"/>
  <c r="I164" i="2" s="1"/>
  <c r="H163" i="2"/>
  <c r="I163" i="2" s="1"/>
  <c r="H162" i="2"/>
  <c r="I162" i="2" s="1"/>
  <c r="H161" i="2"/>
  <c r="I161" i="2" s="1"/>
  <c r="H160" i="2"/>
  <c r="I160" i="2" s="1"/>
  <c r="H159" i="2"/>
  <c r="I159" i="2" s="1"/>
  <c r="H158" i="2"/>
  <c r="I158" i="2" s="1"/>
  <c r="H157" i="2"/>
  <c r="I157" i="2" s="1"/>
  <c r="H156" i="2"/>
  <c r="I156" i="2" s="1"/>
  <c r="H155" i="2"/>
  <c r="I155" i="2" s="1"/>
  <c r="H154" i="2"/>
  <c r="I154" i="2" s="1"/>
  <c r="H153" i="2"/>
  <c r="I153" i="2" s="1"/>
  <c r="H152" i="2"/>
  <c r="I152" i="2" s="1"/>
  <c r="H151" i="2"/>
  <c r="I151" i="2" s="1"/>
  <c r="H150" i="2"/>
  <c r="I150" i="2" s="1"/>
  <c r="H149" i="2"/>
  <c r="I149" i="2" s="1"/>
  <c r="H148" i="2"/>
  <c r="I148" i="2" s="1"/>
  <c r="H147" i="2"/>
  <c r="I147" i="2" s="1"/>
  <c r="H146" i="2"/>
  <c r="I146" i="2" s="1"/>
  <c r="H145" i="2"/>
  <c r="I145" i="2" s="1"/>
  <c r="H144" i="2"/>
  <c r="I144" i="2" s="1"/>
  <c r="H143" i="2"/>
  <c r="I143" i="2" s="1"/>
  <c r="H142" i="2"/>
  <c r="I142" i="2" s="1"/>
  <c r="H141" i="2"/>
  <c r="I141" i="2" s="1"/>
  <c r="H140" i="2"/>
  <c r="I140" i="2" s="1"/>
  <c r="H139" i="2"/>
  <c r="I139" i="2" s="1"/>
  <c r="H138" i="2"/>
  <c r="I138" i="2" s="1"/>
  <c r="H137" i="2"/>
  <c r="I137" i="2" s="1"/>
  <c r="H135" i="2"/>
  <c r="I135" i="2" s="1"/>
  <c r="H134" i="2"/>
  <c r="I134" i="2" s="1"/>
  <c r="H133" i="2"/>
  <c r="I133" i="2" s="1"/>
  <c r="H132" i="2"/>
  <c r="I132" i="2" s="1"/>
  <c r="H131" i="2"/>
  <c r="I131" i="2" s="1"/>
  <c r="H130" i="2"/>
  <c r="I130" i="2" s="1"/>
  <c r="H129" i="2"/>
  <c r="I129" i="2" s="1"/>
  <c r="H128" i="2"/>
  <c r="I128" i="2" s="1"/>
  <c r="H127" i="2"/>
  <c r="I127" i="2" s="1"/>
  <c r="H126" i="2"/>
  <c r="I126" i="2" s="1"/>
  <c r="H124" i="2"/>
  <c r="I124" i="2" s="1"/>
  <c r="H123" i="2"/>
  <c r="I123" i="2" s="1"/>
  <c r="H122" i="2"/>
  <c r="I122" i="2" s="1"/>
  <c r="H121" i="2"/>
  <c r="I121" i="2" s="1"/>
  <c r="H120" i="2"/>
  <c r="I120" i="2" s="1"/>
  <c r="H119" i="2"/>
  <c r="I119" i="2" s="1"/>
  <c r="H118" i="2"/>
  <c r="I118" i="2" s="1"/>
  <c r="H117" i="2"/>
  <c r="I117" i="2" s="1"/>
  <c r="H116" i="2"/>
  <c r="I116" i="2" s="1"/>
  <c r="H115" i="2"/>
  <c r="I115" i="2" s="1"/>
  <c r="H114" i="2"/>
  <c r="I114" i="2" s="1"/>
  <c r="H113" i="2"/>
  <c r="I113" i="2" s="1"/>
  <c r="H112" i="2"/>
  <c r="I112" i="2" s="1"/>
  <c r="H111" i="2"/>
  <c r="I111" i="2" s="1"/>
  <c r="H110" i="2"/>
  <c r="I110" i="2" s="1"/>
  <c r="H109" i="2"/>
  <c r="I109" i="2" s="1"/>
  <c r="H108" i="2"/>
  <c r="I108" i="2" s="1"/>
  <c r="H107" i="2"/>
  <c r="I107" i="2" s="1"/>
  <c r="H106" i="2"/>
  <c r="I106" i="2" s="1"/>
  <c r="H105" i="2"/>
  <c r="I105" i="2" s="1"/>
  <c r="H104" i="2"/>
  <c r="I104" i="2" s="1"/>
  <c r="H103" i="2"/>
  <c r="I103" i="2" s="1"/>
  <c r="H102" i="2"/>
  <c r="I102" i="2" s="1"/>
  <c r="H101" i="2"/>
  <c r="I101" i="2" s="1"/>
  <c r="H100" i="2"/>
  <c r="I100" i="2" s="1"/>
  <c r="H99" i="2"/>
  <c r="I99" i="2" s="1"/>
  <c r="H98" i="2"/>
  <c r="I98" i="2" s="1"/>
  <c r="H97" i="2"/>
  <c r="I97" i="2" s="1"/>
  <c r="H96" i="2"/>
  <c r="I96" i="2" s="1"/>
  <c r="H95" i="2"/>
  <c r="I95" i="2" s="1"/>
  <c r="H94" i="2"/>
  <c r="I94" i="2" s="1"/>
  <c r="H93" i="2"/>
  <c r="I93" i="2" s="1"/>
  <c r="H92" i="2"/>
  <c r="I92" i="2" s="1"/>
  <c r="H91" i="2"/>
  <c r="I91" i="2" s="1"/>
  <c r="H90" i="2"/>
  <c r="I90" i="2" s="1"/>
  <c r="H89" i="2"/>
  <c r="I89" i="2" s="1"/>
  <c r="H88" i="2"/>
  <c r="I88" i="2" s="1"/>
  <c r="I87" i="2"/>
  <c r="H86" i="2"/>
  <c r="I86" i="2" s="1"/>
  <c r="H85" i="2"/>
  <c r="I85" i="2" s="1"/>
  <c r="H84" i="2"/>
  <c r="I84" i="2" s="1"/>
  <c r="H82" i="2"/>
  <c r="I82" i="2" s="1"/>
  <c r="H81" i="2"/>
  <c r="I81" i="2" s="1"/>
  <c r="H80" i="2"/>
  <c r="I80" i="2" s="1"/>
  <c r="H79" i="2"/>
  <c r="I79" i="2" s="1"/>
  <c r="H78" i="2"/>
  <c r="I78" i="2" s="1"/>
  <c r="H77" i="2"/>
  <c r="I77" i="2" s="1"/>
  <c r="H76" i="2"/>
  <c r="I76" i="2" s="1"/>
  <c r="H75" i="2"/>
  <c r="I75" i="2" s="1"/>
  <c r="H74" i="2"/>
  <c r="I74" i="2" s="1"/>
  <c r="H73" i="2"/>
  <c r="I73" i="2" s="1"/>
  <c r="H72" i="2"/>
  <c r="I72" i="2" s="1"/>
  <c r="H71" i="2"/>
  <c r="I71" i="2" s="1"/>
  <c r="H70" i="2"/>
  <c r="I70" i="2" s="1"/>
  <c r="H69" i="2"/>
  <c r="I69" i="2" s="1"/>
  <c r="H68" i="2"/>
  <c r="I68" i="2" s="1"/>
  <c r="H67" i="2"/>
  <c r="I67" i="2" s="1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4" i="2"/>
  <c r="I14" i="2" s="1"/>
  <c r="H12" i="2"/>
  <c r="I12" i="2" s="1"/>
  <c r="H11" i="2"/>
  <c r="I11" i="2" s="1"/>
  <c r="H10" i="2"/>
  <c r="I10" i="2" s="1"/>
  <c r="H9" i="2"/>
  <c r="I9" i="2" s="1"/>
  <c r="H15" i="2"/>
  <c r="I15" i="2" s="1"/>
  <c r="G220" i="2"/>
  <c r="F220" i="2"/>
  <c r="E220" i="2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</calcChain>
</file>

<file path=xl/sharedStrings.xml><?xml version="1.0" encoding="utf-8"?>
<sst xmlns="http://schemas.openxmlformats.org/spreadsheetml/2006/main" count="439" uniqueCount="263">
  <si>
    <t>INSTITUCION EDUCATIVA SAN AGUSTIN</t>
  </si>
  <si>
    <t>INSTITUCION EDUCATIVA JOSE CELESTINO MUTIS</t>
  </si>
  <si>
    <t>INSTITUCION EDUCATIVA RAFAEL URIBE URIBE</t>
  </si>
  <si>
    <t>INSTITUCION EDUCATIVA MARCO FIDEL SUAREZ</t>
  </si>
  <si>
    <t>INSTITUCION EDUCATIVA SANTA ROSA DE LIMA</t>
  </si>
  <si>
    <t>INSTITUCION EDUCATIVA JUAN XXIII</t>
  </si>
  <si>
    <t>INSTITUCION EDUCATIVA ALFONSO LOPEZ PUMAREJO</t>
  </si>
  <si>
    <t>INSTITUCION EDUCATIVA SANTA TERESA</t>
  </si>
  <si>
    <t>INSTITUCION EDUCATIVA LA LIBERTAD</t>
  </si>
  <si>
    <t>INSTITUCION EDUCATIVA JORGE ELIECER GAITAN</t>
  </si>
  <si>
    <t>INSTITUCION EDUCATIVA LUIS CARLOS GALAN SARMIENTO</t>
  </si>
  <si>
    <t>INSTITUCION EDUCATIVA PLAYA RICA</t>
  </si>
  <si>
    <t>INSTITUCION EDUCATIVA INMACULADA CONCEPCION</t>
  </si>
  <si>
    <t>INSTITUCION EDUCATIVA SIMON BOLIVAR</t>
  </si>
  <si>
    <t>INSTITUCION EDUCATIVA JOSE MARIA CORDOBA</t>
  </si>
  <si>
    <t>San Luis</t>
  </si>
  <si>
    <t>INSTITUCION EDUCATIVA ANTONIA SANTOS</t>
  </si>
  <si>
    <t>INSTITUCION EDUCATIVA SAN ANTONIO</t>
  </si>
  <si>
    <t>INSTITUCION EDUCATIVA MARIA INMACULADA</t>
  </si>
  <si>
    <t>INSTITUCION EDUCATIVA JOHN F. KENNEDY</t>
  </si>
  <si>
    <t>INSTITUCION EDUCATIVA NUESTRA SEÑORA DEL CARMEN</t>
  </si>
  <si>
    <t>INSTITUCION EDUCATIVA POLICARPA SALAVARRIETA</t>
  </si>
  <si>
    <t>INSTITUCION EDUCATIVA ANTONIO NARIÑO</t>
  </si>
  <si>
    <t>INSTITUCION EDUCATIVA SANTO DOMINGO SAVIO</t>
  </si>
  <si>
    <t>INSTITUCION EDUCATIVA NUESTRA SEÑORA DEL ROSARIO</t>
  </si>
  <si>
    <t>Suárez</t>
  </si>
  <si>
    <t>INSTITUCION EDUCATIVA SAN MIGUEL</t>
  </si>
  <si>
    <t>INSTITUCION EDUCATIVA NORMAL SUPERIOR</t>
  </si>
  <si>
    <t>INSTITUCION EDUCATIVA PABLO VI</t>
  </si>
  <si>
    <t>INSTITUCION EDUCATIVA SAN JORGE</t>
  </si>
  <si>
    <t>INSTITUCION EDUCATIVA JOSE MARIA CARBONELL</t>
  </si>
  <si>
    <t>INSTITUCION EDUCATIVA SANTA ANA</t>
  </si>
  <si>
    <t>INSTITUCION EDUCATIVA EL BOSQUE</t>
  </si>
  <si>
    <t>INSTITUCION EDUCATIVA TECNICA MARCO FIDEL SUAREZ</t>
  </si>
  <si>
    <t>INSTITUCION EDUCATIVA SAN PEDRO</t>
  </si>
  <si>
    <t>INSTITUCION EDUCATIVA TECNICA MARIA AUXILIADORA</t>
  </si>
  <si>
    <t>INSTITUCION EDUCATIVA EL PALMAR</t>
  </si>
  <si>
    <t>INSTITUCION EDUCATIVA SAN LUIS GONZAGA</t>
  </si>
  <si>
    <t>INSTITUCION EDUCATIVA SAN FERNANDO</t>
  </si>
  <si>
    <t>INSTITUCION EDUCATIVA MANUEL ELKIN PATARROYO</t>
  </si>
  <si>
    <t>Alpujarra</t>
  </si>
  <si>
    <t>INSTITUCION EDUCATIVA TECNICA FELISA SUAREZ DE ORTIZ</t>
  </si>
  <si>
    <t>Alvarado</t>
  </si>
  <si>
    <t>INSTITUCION EDUCATIVA GENERAL ENRIQUE CAICEDO</t>
  </si>
  <si>
    <t>Ambalema</t>
  </si>
  <si>
    <t>INSTITUCION EDUCATIVA NICANOR VELASQUEZ ORTIZ</t>
  </si>
  <si>
    <t>Anzoátegui</t>
  </si>
  <si>
    <t>INSTITUCION EDUCATIVA TECNICA CARLOS BLANCO NASSAR</t>
  </si>
  <si>
    <t>Armero(Guayabal)</t>
  </si>
  <si>
    <t>INSTITUCION EDUCATIVA TECNICA INSTITUTO ARMERO</t>
  </si>
  <si>
    <t>INSTITUCION EDUCATIVA TECNICA JIMENEZ DE QUESADA</t>
  </si>
  <si>
    <t>INSTITUCION EDUCATIVA FE Y ALEGRIA</t>
  </si>
  <si>
    <t>Ataco</t>
  </si>
  <si>
    <t>INSTITUCION EDUCATIVA TECNICA MARTIN POMALA</t>
  </si>
  <si>
    <t>Cajamarca</t>
  </si>
  <si>
    <t>INSTITUCION EDUCATIVA ISMAEL PERDOMO</t>
  </si>
  <si>
    <t>INSTITUCION EDUCATIVA TECNICA NUESTRA SEÑORA DEL ROSARIO</t>
  </si>
  <si>
    <t>Carmen de Apicala</t>
  </si>
  <si>
    <t>INSTITUCION EDUCATIVA TECNICA PEDRO PABON PARGA</t>
  </si>
  <si>
    <t>Casabianca</t>
  </si>
  <si>
    <t>INSTITUCION EDUCATIVA  TECNICA GENERAL JOSE JOAQUIN GARCIA</t>
  </si>
  <si>
    <t>Chaparral</t>
  </si>
  <si>
    <t>INSTITUCION EDUCATIVA TECNICA MEDALLA MILAGROSA</t>
  </si>
  <si>
    <t>INSTITUCION EDUCATIVA TECNICA SOLEDAD MEDINA</t>
  </si>
  <si>
    <t>INSTITUCION EDUCATIVA MANUEL MURILLO TORO</t>
  </si>
  <si>
    <t>Coello</t>
  </si>
  <si>
    <t>INSTITUCION EDUCATIVA TECNICA SIMON BOLIVAR</t>
  </si>
  <si>
    <t>Coyaima</t>
  </si>
  <si>
    <t>INSTITUCION EDUCATIVA TECNICA JUAN XXIII</t>
  </si>
  <si>
    <t>Cunday</t>
  </si>
  <si>
    <t>Dolores</t>
  </si>
  <si>
    <t>Espinal</t>
  </si>
  <si>
    <t>INSTITUCION EDUCATIVA SAN ISIDORO</t>
  </si>
  <si>
    <t>INSTITUCION EDUCATIVA TECNICA FELIX TIBERIO GUZMAN</t>
  </si>
  <si>
    <t>INSTITUCION EDUCATIVA TECNICA NUESTRA SEÑORA DE FATIMA</t>
  </si>
  <si>
    <t>INSTITUCION EDUCATIVA TECNICA MARIANO SANCHEZ ANDRADE</t>
  </si>
  <si>
    <t>Flandes</t>
  </si>
  <si>
    <t>INSTITUCION EDUCATIVA LA PAZ NO 1</t>
  </si>
  <si>
    <t>INSTITUCION EDUCATIVA MANUELA OMAÑA</t>
  </si>
  <si>
    <t>Fresno</t>
  </si>
  <si>
    <t>INSTITUCION EDUCATIVA TECNICA NIÑA MARIA</t>
  </si>
  <si>
    <t>INSTITUCION EDUCATIVA TECNICA SAN JOSE</t>
  </si>
  <si>
    <t>Guamo</t>
  </si>
  <si>
    <t>INSTITUCION EDUCATIVA TECNICA COMERCIAL CALDAS</t>
  </si>
  <si>
    <t>INSTITUCION EDUCATIVA SOR JOSEFA DEL CASTILLO</t>
  </si>
  <si>
    <t>INSTITUCION EDUCATIVA TECNICA INDUSTRIAL SIMON BOLIVAR</t>
  </si>
  <si>
    <t>Herveo</t>
  </si>
  <si>
    <t>Honda</t>
  </si>
  <si>
    <t>INSTITUCION EDUCATIVA TECNICA ALFONSO PALACIO RUDAS</t>
  </si>
  <si>
    <t>INSTITUCION EDUCATIVA TECNICA GENERAL SANTANDER</t>
  </si>
  <si>
    <t>INSTITUCION EDUCATIVA TECNICA JUAN MANUEL RUDAS</t>
  </si>
  <si>
    <t>INSTITUCION EDUCATIVA ANTONIO HERRAN ZALDUA</t>
  </si>
  <si>
    <t>Icononzo</t>
  </si>
  <si>
    <t>INSTITUCION EDUCATIVA TECNICA NUESTRA SEÑORA DE LAS MERCEDES</t>
  </si>
  <si>
    <t>Lérida</t>
  </si>
  <si>
    <t>INSTITUCION EDUCATIVA ARTURO MEJIA JARAMILLO</t>
  </si>
  <si>
    <t>INSTITUCION EDUCATIVA TECNICA MINUTO DE DIOS FE Y ALEGRIA</t>
  </si>
  <si>
    <t>INSTITUCION EDUCATIVA TECNICA COLOMBO ALEMAN SCALAS</t>
  </si>
  <si>
    <t>Líbano</t>
  </si>
  <si>
    <t>INSTITUCION EDUCATIVA TECNICA NUESTRA SEÑORA DEL CARMEN</t>
  </si>
  <si>
    <t>INSTITUCION EDUCATIVA TECNICA ALFONSO ARANGO TORO</t>
  </si>
  <si>
    <t>INSTITUCION EDUCATIVA TECNICA ISIDRO PARRA</t>
  </si>
  <si>
    <t>INSTITUCION EDUCATIVA TECNICA NUESTRA SEÑORA DE LOURDES</t>
  </si>
  <si>
    <t>INSTITUCION EDUCATIVA TECNICA JORGE ELIECER GAITAN AYALA</t>
  </si>
  <si>
    <t>San Sebastián De Mariquita</t>
  </si>
  <si>
    <t>INSTITUCION EDUCATIVA TECNICA FRANCISCO NUÑEZ PEDROSO</t>
  </si>
  <si>
    <t>INSTITUCION EDUCATIVA TECNICA MORENO Y ESCANDON</t>
  </si>
  <si>
    <t>INSTITUCION EDUCATIVA GONZALO JIMENEZ DE QUESADA</t>
  </si>
  <si>
    <t>Melgar</t>
  </si>
  <si>
    <t>INSTITUCION EDUCATIVA TECNICA SUMAPAZ</t>
  </si>
  <si>
    <t>INSTITUCION EDUCATIVA TECNICA GABRIELA MISTRAL</t>
  </si>
  <si>
    <t>Natagaima</t>
  </si>
  <si>
    <t>INSTITUCION EDUCATIVA TECNICA FRANCISCO JOSE DE CALDAS</t>
  </si>
  <si>
    <t>INSTITUCION EDUCATIVA GUSTAVO PERDOMO AVILA</t>
  </si>
  <si>
    <t>Ortega</t>
  </si>
  <si>
    <t>INSTITUCION EDUCATIVA TECNICA NICOLAS RAMIREZ</t>
  </si>
  <si>
    <t>Piedras</t>
  </si>
  <si>
    <t>INSTITUCION EDUCATIVA TECNICA FABIO LOZANO Y LOZANO</t>
  </si>
  <si>
    <t>Planadas</t>
  </si>
  <si>
    <t>INSTITUCION EDUCATIVA TECNICA PABLO SEXTO</t>
  </si>
  <si>
    <t>Prado</t>
  </si>
  <si>
    <t>INSTITUCION EDUCATIVA LUIS FELIPE PINTO</t>
  </si>
  <si>
    <t>Purificación</t>
  </si>
  <si>
    <t>INSTITUCION EDUCATIVA TECNICA PEREZ Y ALDANA</t>
  </si>
  <si>
    <t>Rioblanco</t>
  </si>
  <si>
    <t>INSTITUCION EDUCATIVA TECNICA FRANCISCO JULIAN OLAYA</t>
  </si>
  <si>
    <t>Rovira</t>
  </si>
  <si>
    <t>INSTITUCION EDUCATIVA FRANCISCO DE MIRANDA</t>
  </si>
  <si>
    <t>INSTITUCION EDUCATIVA TECNICA LA CEIBA</t>
  </si>
  <si>
    <t>Saldaña</t>
  </si>
  <si>
    <t>INSTITUCION EDUCATIVA CENTRAL</t>
  </si>
  <si>
    <t>INSTITUCION EDUCATIVA TECNICA GENERAL ROBERTO LEYVA SEDE CAMPESTRE</t>
  </si>
  <si>
    <t>San Antonio</t>
  </si>
  <si>
    <t>Santa Isabel</t>
  </si>
  <si>
    <t>INSTITUCION EDUCATIVA TECNICA SANTA ISABEL</t>
  </si>
  <si>
    <t>Valle De San Juan</t>
  </si>
  <si>
    <t>INSTITUCION EDUCATIVA JUAN LASSO DE LA VEGA</t>
  </si>
  <si>
    <t>Venadillo</t>
  </si>
  <si>
    <t>INSTITUCION EDUCATIVA FRANCISCO HURTADO</t>
  </si>
  <si>
    <t>INSTITUCION EDUCATIVA TECNICA CAMILA MOLANO</t>
  </si>
  <si>
    <t>Villahermosa</t>
  </si>
  <si>
    <t>INSTITUCION EDUCATIVA ESCUELA NORMAL SUPERIOR DE VILLAHERMOSA</t>
  </si>
  <si>
    <t>Villarrica</t>
  </si>
  <si>
    <t>INSTITUCION EDUCATIVA TECNICA FRANCISCO PINEDA LOPEZ</t>
  </si>
  <si>
    <t>INSTITUCION EDUCATIVA LA PRIMAVERA</t>
  </si>
  <si>
    <t>INSTITUCION EDUCATIVA DOMINGO SAVIO</t>
  </si>
  <si>
    <t>INSTITUCION EDUCATIVA PATIO BONITO</t>
  </si>
  <si>
    <t>INSTITUCION EDUCATIVA BERLIN</t>
  </si>
  <si>
    <t>INSTITUCION EDUCATIVA SANTA MARTA</t>
  </si>
  <si>
    <t>INSTITUCION EDUCATIVA SAN RAFAEL</t>
  </si>
  <si>
    <t>INSTITUCION EDUCATIVA EL RUBI</t>
  </si>
  <si>
    <t>INSTITUCION EDUCATIVA TECNICA LA ARADA</t>
  </si>
  <si>
    <t>INSTITUCION EDUCATIVA LA TIGRERA</t>
  </si>
  <si>
    <t>INSTITUCION EDUCATIVA TECNICA EL DANUBIO</t>
  </si>
  <si>
    <t>INSTITUCION EDUCATIVA GENERAL ANZOATEGUI</t>
  </si>
  <si>
    <t>INSTITUCION EDUCATIVA TECNICA JUAN CARLOS BARRAGAN TRONCOSO</t>
  </si>
  <si>
    <t>INSTITUCION EDUCATIVA SANTIAGO PEREZ</t>
  </si>
  <si>
    <t>INSTITUCION EDUCATIVA LA LEONA</t>
  </si>
  <si>
    <t>INSTITUCION EDUCATIVA TECNICA AGROINDUSTRIAL CAJAMARCA</t>
  </si>
  <si>
    <t>INSTITUCION EDUCATIVA ANAIME</t>
  </si>
  <si>
    <t>INSTITUCION EDUCATIVA LAGUNILLA</t>
  </si>
  <si>
    <t>INSTITUCION EDUCATIVA TECNICA ALVARO MOLINA</t>
  </si>
  <si>
    <t>INSTITUCION EDUCATIVA LA RISALDA</t>
  </si>
  <si>
    <t>INSTITUCION EDUCATIVA TECNICA CAMACHO ANGARITA</t>
  </si>
  <si>
    <t>INSTITUCION EDUCATIVA TECNICA LA VEGA DE LOS PADRES</t>
  </si>
  <si>
    <t>INSTITUCION EDUCATIVA CARLOS LLERAS RESTREPO</t>
  </si>
  <si>
    <t>INSTITUCION EDUCATIVA COYARCO</t>
  </si>
  <si>
    <t>INSTITUCION EDUCATIVA TOTARCO DINDE</t>
  </si>
  <si>
    <t>INSTITUCION EDUCATIVA GUILLERMO ANGULO GOMEZ</t>
  </si>
  <si>
    <t>INSTITUCION EDUCATIVA ZARAGOZA TAMARINDO</t>
  </si>
  <si>
    <t>INSTITUCION EDUCATIVA TECNICA JUAN LOZANO SANCHEZ</t>
  </si>
  <si>
    <t>INSTITUCION EDUCATIVA TECNICA SAN MIGUEL</t>
  </si>
  <si>
    <t>INSTITUCION EDUCATIVA CHENCHE BALSILLAS</t>
  </si>
  <si>
    <t>INSTITUCION EDUCATIVA VARSOVIA LA FLORIDA</t>
  </si>
  <si>
    <t>INSTITUCION EDUCATIVA TECNICA LA AURORA</t>
  </si>
  <si>
    <t>INSTITUCION EDUCATIVA SAN ANDRES</t>
  </si>
  <si>
    <t>INSTITUCION EDUCATIVA DINDALITO CENTRO</t>
  </si>
  <si>
    <t>INSTITUCION EDUCATIVA TECNICA COMERCIAL GUASIMAL</t>
  </si>
  <si>
    <t>INSTITUCION EDUCATIVA TECNICA SAN LUIS GONZAGA</t>
  </si>
  <si>
    <t>Palocabildo</t>
  </si>
  <si>
    <t>Falan</t>
  </si>
  <si>
    <t>INSTITUCION EDUCATIVA ALTO DEL ROMPE</t>
  </si>
  <si>
    <t>INSTITUCION EDUCATIVA TECNICA AGROINDUSTRIAL LEOPOLDO GARCIA</t>
  </si>
  <si>
    <t>INSTITUCION EDUCATIVA NORMAL SUPERIOR FABIO LOZANO TORRIJOS</t>
  </si>
  <si>
    <t>INSTITUCION EDUCATIVA DIEGO FALLON</t>
  </si>
  <si>
    <t>INSTITUCION EDUCATIVA FERNANDO GONZALEZ MESA</t>
  </si>
  <si>
    <t>INSTITUCION EDUCATIVA LA AGUADITA</t>
  </si>
  <si>
    <t>INSTITUCION EDUCATIVA TECNICA AGROPECUARIA EL GUAYABO</t>
  </si>
  <si>
    <t>INSTITUCION EDUCATIVA REAL CAMPESTRE LA SAGRADA FAMILIA</t>
  </si>
  <si>
    <t>INSTITUCION EDUCATIVA TECNICA NUESTRA SEÑORA DE LA ASUNCION</t>
  </si>
  <si>
    <t>INSTITUCION EDUCATIVA LAS MERCEDES CAPILLA</t>
  </si>
  <si>
    <t>INSTITUCION EDUCATIVA TECNICA ALBERTO CASTILLA</t>
  </si>
  <si>
    <t>INSTITUCION EDUCATIVA TECNICA LA CHAMBA</t>
  </si>
  <si>
    <t>INSTITUCION EDUCATIVA TECNICA CAÑADA RODEO</t>
  </si>
  <si>
    <t>INSTITUCION EDUCATIVA ALFONSO DAZA AGUIRRE</t>
  </si>
  <si>
    <t>INSTITUCION EDUCATIVA FRANCISCO SAENZ</t>
  </si>
  <si>
    <t>INSTITUCION EDUCATIVA LA FILA</t>
  </si>
  <si>
    <t>INSTITUCION EDUCATIVA PANAMERICANA</t>
  </si>
  <si>
    <t>INSTITUCION EDUCATIVA EL TRIUNFO</t>
  </si>
  <si>
    <t>INSTITUCION EDUCATIVA SAN FRANCISCO DE LA SIERRA</t>
  </si>
  <si>
    <t>INSTITUCION EDUCATIVA EL TESORO</t>
  </si>
  <si>
    <t>INSTITUCION EDUCATIVA LUIS FLOREZ</t>
  </si>
  <si>
    <t>INSTITUCION EDUCATIVA CAMPOALEGRE  EUCLIDES BARRAGAN MENDEZ</t>
  </si>
  <si>
    <t>Murillo</t>
  </si>
  <si>
    <t>INSTITUCION EDUCATIVA TECNICA LEPANTO</t>
  </si>
  <si>
    <t>INSTITUCION EDUCATIVA LAS CAMELIAS</t>
  </si>
  <si>
    <t>INSTITUCION EDUCATIVA TECNICA CUALAMANA</t>
  </si>
  <si>
    <t>INSTITUCION EDUCATIVA MARIANO OSPINA PEREZ</t>
  </si>
  <si>
    <t>INSTITUCION EDUCATIVA ANCHIQUE</t>
  </si>
  <si>
    <t>INSTITUCION EDUCATIVA TECNICA OLAYA HERRERA</t>
  </si>
  <si>
    <t>INSTITUCION EDUCATIVA PUENTE CUCUANA</t>
  </si>
  <si>
    <t>INSTITUCION EDUCATIVA GUATAVITA TUA</t>
  </si>
  <si>
    <t>INSTITUCION EDUCATIVA ALTOZANO</t>
  </si>
  <si>
    <t>INSTITUCION EDUCATIVA SAMARIA</t>
  </si>
  <si>
    <t>INSTITUCION EDUCATIVA EL VERGEL</t>
  </si>
  <si>
    <t>INSTITUCION EDUCATIVA DOIMA</t>
  </si>
  <si>
    <t>INSTITUCION EDUCATIVA TECNICA LOS ANDES</t>
  </si>
  <si>
    <t>INSTITUCION EDNOEDUCATIVA TECNICA NASAWE´SX FI´ZÑI</t>
  </si>
  <si>
    <t>INSTITUCION EDUCATIVA BILBAO</t>
  </si>
  <si>
    <t>INSTITUCION EDUCATIVA ISLA DEL SOL</t>
  </si>
  <si>
    <t>INSTITUCION EDUCATIVA TECNICA SANTA LUCIA</t>
  </si>
  <si>
    <t>INSTITUCION EDUCATIVA CAIRO SOCORRO</t>
  </si>
  <si>
    <t>INSTITUCION EDUCATIVA TECNICA TULIO VARON</t>
  </si>
  <si>
    <t>INSTITUCION EDUCATIVA TECNICA AGROPECUARIA SAN RAFAEL</t>
  </si>
  <si>
    <t>INSTITUCION EDUCATIVA EL QUEBRADON</t>
  </si>
  <si>
    <t>INSTITUCION EDUCATIVA JESUS ANTONIO AMEZQUITA</t>
  </si>
  <si>
    <t>INSTITUCION EDUCATIVA LUIS ERNESTO VANEGAS NEIRA</t>
  </si>
  <si>
    <t>Roncesvalles</t>
  </si>
  <si>
    <t>INSTITUCION EDUCATIVA TECNICA LA VOZ DE LA TIERRA</t>
  </si>
  <si>
    <t>INSTITUCION EDUCATIVA LA LUISA</t>
  </si>
  <si>
    <t>INSTITUCION EDUCATIVA LA REFORMA</t>
  </si>
  <si>
    <t>INSTITUCION EDUCATIVA RIOMANSO</t>
  </si>
  <si>
    <t>INSTITUCION EDUCATIVA JULIO ERNESTO ANDRADE</t>
  </si>
  <si>
    <t>INSTITUCION EDUCATIVA LA FLORIDA</t>
  </si>
  <si>
    <t>INSTITUCION EDUCATIVA TECNICA FELIPE SALAME</t>
  </si>
  <si>
    <t>INSTITUCION EDUCATIVA PAPAGALA</t>
  </si>
  <si>
    <t>INSTITUCION EDUCATIVA SAN JOSE DE TETUAN</t>
  </si>
  <si>
    <t>INSTITUCION EDUCATIVA CARACOLI</t>
  </si>
  <si>
    <t>INSTITUCION EDUCATIVA TECNICA COMERCIAL SAN JUAN BOSCO</t>
  </si>
  <si>
    <t>INSTITUCION EDUCATIVA TECNICA BOLIVAR</t>
  </si>
  <si>
    <t>INSTITUCION EDUCATIVA VALLECITOS</t>
  </si>
  <si>
    <t>INSTITUCION EDUCATIVA OTONIEL GUZMAN</t>
  </si>
  <si>
    <t>INSTITUCION EDUCATIVA TERESA CAMACHO DE SUAREZ</t>
  </si>
  <si>
    <t>INSTITUCION EDUCATIVA YARUMAL</t>
  </si>
  <si>
    <t>INSTITUCION EDUCATIVA LAS PAVAS</t>
  </si>
  <si>
    <t>INSTITUCION EDUCATIVA TECNICA LOS ALPES</t>
  </si>
  <si>
    <t>NOMBRE ESTABLECIMIENTO</t>
  </si>
  <si>
    <t xml:space="preserve">No. </t>
  </si>
  <si>
    <t xml:space="preserve">GRATUIDAD </t>
  </si>
  <si>
    <t>ASIGNACIÓN TOTAL 
VIGENCIA 2025</t>
  </si>
  <si>
    <t xml:space="preserve">TOTAL </t>
  </si>
  <si>
    <t xml:space="preserve">ANEXO 1 </t>
  </si>
  <si>
    <t xml:space="preserve">SECRETARIA DE EDUCACIÓN DEL TOLIMA </t>
  </si>
  <si>
    <t xml:space="preserve">VIGENCIA FISCAL 2025 </t>
  </si>
  <si>
    <t>ASIGNACIÓN RECURSOS ECONÓMICOS SGP MINISTERIO DE EDUCACION NACIONAL</t>
  </si>
  <si>
    <t xml:space="preserve">INSTITUCIONES EDUCATIVAS DEL DEPARTAMENTO DEL TOLIMA </t>
  </si>
  <si>
    <t xml:space="preserve">MUNICIPIO </t>
  </si>
  <si>
    <t>FUNCIONAMIENTO 
ART. 2.3.1.6.3.11 
DECRETO 1075/2015</t>
  </si>
  <si>
    <t xml:space="preserve">FORMACIÓN 
INTEGRAL </t>
  </si>
  <si>
    <t xml:space="preserve">PRIMERA
 INFANCIA </t>
  </si>
  <si>
    <t>INVERSIÓN 
ALINEADA CON LOS PROYECTOS DE LA SECRETARIA DE EDUCACION DELTOLIMA</t>
  </si>
  <si>
    <t>RECAUDO 1 TRIMESTRE FUENTE GRATUIDAD</t>
  </si>
  <si>
    <t>DIFERENCIA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</si>
</sst>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.5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 vertical="center" wrapText="1"/>
    </xf>
    <xf numFmtId="164" fontId="3" fillId="0" borderId="1" xfId="0" applyNumberFormat="1" applyFont="1" applyBorder="1"/>
    <xf numFmtId="164" fontId="3" fillId="3" borderId="1" xfId="0" applyNumberFormat="1" applyFont="1" applyFill="1" applyBorder="1"/>
    <xf numFmtId="164" fontId="3" fillId="2" borderId="1" xfId="0" applyNumberFormat="1" applyFont="1" applyFill="1" applyBorder="1"/>
    <xf numFmtId="164" fontId="3" fillId="2" borderId="1" xfId="1" applyNumberFormat="1" applyFont="1" applyFill="1" applyBorder="1" applyAlignment="1">
      <alignment wrapText="1"/>
    </xf>
    <xf numFmtId="164" fontId="2" fillId="3" borderId="1" xfId="0" applyNumberFormat="1" applyFont="1" applyFill="1" applyBorder="1"/>
    <xf numFmtId="164" fontId="2" fillId="0" borderId="1" xfId="0" applyNumberFormat="1" applyFont="1" applyBorder="1"/>
    <xf numFmtId="164" fontId="2" fillId="2" borderId="1" xfId="0" applyNumberFormat="1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3" fillId="0" borderId="0" xfId="1" applyFont="1"/>
    <xf numFmtId="164" fontId="3" fillId="0" borderId="0" xfId="0" applyNumberFormat="1" applyFont="1"/>
    <xf numFmtId="43" fontId="6" fillId="0" borderId="0" xfId="1" applyFont="1"/>
    <xf numFmtId="164" fontId="6" fillId="0" borderId="0" xfId="0" applyNumberFormat="1" applyFont="1"/>
    <xf numFmtId="0" fontId="3" fillId="4" borderId="1" xfId="0" applyFont="1" applyFill="1" applyBorder="1"/>
    <xf numFmtId="43" fontId="3" fillId="0" borderId="0" xfId="0" applyNumberFormat="1" applyFont="1"/>
    <xf numFmtId="0" fontId="6" fillId="0" borderId="1" xfId="0" applyFont="1" applyBorder="1"/>
    <xf numFmtId="164" fontId="6" fillId="3" borderId="1" xfId="0" applyNumberFormat="1" applyFont="1" applyFill="1" applyBorder="1"/>
    <xf numFmtId="164" fontId="6" fillId="2" borderId="1" xfId="0" applyNumberFormat="1" applyFont="1" applyFill="1" applyBorder="1"/>
    <xf numFmtId="164" fontId="6" fillId="2" borderId="1" xfId="1" applyNumberFormat="1" applyFont="1" applyFill="1" applyBorder="1" applyAlignment="1">
      <alignment wrapText="1"/>
    </xf>
    <xf numFmtId="164" fontId="6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99"/>
      <color rgb="FF66FF99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suarez\Downloads\FUC%202017%20AMAZONAS%20propuest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edtolimagovco-my.sharepoint.com/personal/arturo_montano_sedtolima_gov_co/Documents/Downloads/Sistema%20de%20Informaci&#243;n%20de%20Consolidaci&#243;n%20Financiera%20(43).xlsx" TargetMode="External"/><Relationship Id="rId1" Type="http://schemas.openxmlformats.org/officeDocument/2006/relationships/externalLinkPath" Target="/personal/arturo_montano_sedtolima_gov_co/Documents/Downloads/Sistema%20de%20Informaci&#243;n%20de%20Consolidaci&#243;n%20Financiera%20(4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 FUC 2017"/>
      <sheetName val="Inf. Contrato y Contratista "/>
      <sheetName val="Información Sedes"/>
      <sheetName val="Banco de Oferentes"/>
    </sheetNames>
    <sheetDataSet>
      <sheetData sheetId="0"/>
      <sheetData sheetId="1">
        <row r="5">
          <cell r="HD5" t="str">
            <v>AMAZONAS</v>
          </cell>
          <cell r="HE5" t="str">
            <v>Establecimiento Educativo Privado</v>
          </cell>
          <cell r="HF5" t="str">
            <v>Operadores para atención a población adulta</v>
          </cell>
        </row>
        <row r="6">
          <cell r="HD6" t="str">
            <v>ANTIOQUIA</v>
          </cell>
          <cell r="HE6" t="str">
            <v>Establecimiento Educativo Oficial</v>
          </cell>
          <cell r="HF6" t="str">
            <v>Contratos de prestación del servicio educativo</v>
          </cell>
        </row>
        <row r="7">
          <cell r="HD7" t="str">
            <v>APARTADO</v>
          </cell>
          <cell r="HE7" t="str">
            <v>Asociaciones</v>
          </cell>
          <cell r="HF7" t="str">
            <v>Iglesias y Confesiones Religiosas - Contratos para la promoción e implementación de estategias de desarrollo pedagógico</v>
          </cell>
        </row>
        <row r="8">
          <cell r="HD8" t="str">
            <v>ARAUCA</v>
          </cell>
          <cell r="HE8" t="str">
            <v>Iglesia o confesión religiosa</v>
          </cell>
          <cell r="HF8" t="str">
            <v>Administración del servicio educativo (Licitación)</v>
          </cell>
        </row>
        <row r="9">
          <cell r="HD9" t="str">
            <v>ARMENIA</v>
          </cell>
          <cell r="HE9" t="str">
            <v>Cooperativas</v>
          </cell>
          <cell r="HF9" t="str">
            <v>Indígenas - Administración del servicio educativo</v>
          </cell>
        </row>
        <row r="10">
          <cell r="HD10" t="str">
            <v>ATLANTICO</v>
          </cell>
          <cell r="HE10" t="str">
            <v>ONG</v>
          </cell>
          <cell r="HF10" t="str">
            <v>Contratación por Ley 80 - NEE Circular 66 de 2015</v>
          </cell>
        </row>
        <row r="11">
          <cell r="HD11" t="str">
            <v>BARRANCABERMEJA</v>
          </cell>
          <cell r="HE11" t="str">
            <v>Organización Indígena</v>
          </cell>
          <cell r="HF11" t="str">
            <v>Subsidio a la demanda</v>
          </cell>
        </row>
        <row r="12">
          <cell r="HD12" t="str">
            <v>BARRANQUILLA</v>
          </cell>
          <cell r="HE12" t="str">
            <v>Cabildo</v>
          </cell>
          <cell r="HF12" t="str">
            <v>Sistema de Responsabilidad Penal Adolescente - Decreto 2383/2015</v>
          </cell>
        </row>
        <row r="13">
          <cell r="HD13" t="str">
            <v>BELLO</v>
          </cell>
          <cell r="HE13" t="str">
            <v>Autoridad Indígena</v>
          </cell>
          <cell r="HF13" t="str">
            <v>Otras modalidades (círculos de aprendizaje, aceleración del aprendizaje, entre otros).</v>
          </cell>
        </row>
        <row r="14">
          <cell r="HD14" t="str">
            <v>BOGOTA</v>
          </cell>
          <cell r="HE14" t="str">
            <v>Asociación de Autoridades Indígenas</v>
          </cell>
        </row>
        <row r="15">
          <cell r="HD15" t="str">
            <v>BOLIVAR</v>
          </cell>
          <cell r="HE15" t="str">
            <v>Universidad</v>
          </cell>
          <cell r="HF15" t="str">
            <v>Persona jurídica</v>
          </cell>
        </row>
        <row r="16">
          <cell r="HD16" t="str">
            <v>BOYACA</v>
          </cell>
          <cell r="HE16" t="str">
            <v>Otro</v>
          </cell>
        </row>
        <row r="17">
          <cell r="HD17" t="str">
            <v>BUCARAMANGA</v>
          </cell>
        </row>
        <row r="18">
          <cell r="HD18" t="str">
            <v>BUENAVENTURA</v>
          </cell>
        </row>
        <row r="19">
          <cell r="HD19" t="str">
            <v>BUGA</v>
          </cell>
          <cell r="HF19" t="str">
            <v>Libertad Regulada con Certificación de Calidad.</v>
          </cell>
        </row>
        <row r="20">
          <cell r="HD20" t="str">
            <v>CALDAS</v>
          </cell>
          <cell r="HF20" t="str">
            <v>Libertad Regulada.</v>
          </cell>
        </row>
        <row r="21">
          <cell r="HD21" t="str">
            <v>CALI</v>
          </cell>
          <cell r="HF21" t="str">
            <v>Libertad Vigilada.</v>
          </cell>
        </row>
        <row r="22">
          <cell r="HD22" t="str">
            <v>CAQUETA</v>
          </cell>
          <cell r="HF22" t="str">
            <v>Régimen Controlado.</v>
          </cell>
        </row>
        <row r="23">
          <cell r="HD23" t="str">
            <v>CARTAGENA</v>
          </cell>
          <cell r="HF23" t="str">
            <v>Colegio Nuevo.</v>
          </cell>
        </row>
        <row r="24">
          <cell r="HD24" t="str">
            <v>CARTAGO</v>
          </cell>
          <cell r="HF24" t="str">
            <v>No Aplica al tipo de prestador.</v>
          </cell>
        </row>
        <row r="25">
          <cell r="HD25" t="str">
            <v>CASANARE</v>
          </cell>
          <cell r="HE25" t="str">
            <v>EXTERNA (contratada)</v>
          </cell>
        </row>
        <row r="26">
          <cell r="HD26" t="str">
            <v>CAUCA</v>
          </cell>
          <cell r="HE26" t="str">
            <v>INTERNA - Un profesional SE</v>
          </cell>
        </row>
        <row r="27">
          <cell r="HD27" t="str">
            <v>CESAR</v>
          </cell>
          <cell r="HE27" t="str">
            <v>INTERNA - Comité</v>
          </cell>
        </row>
        <row r="28">
          <cell r="HD28" t="str">
            <v>CHIA</v>
          </cell>
        </row>
        <row r="29">
          <cell r="HD29" t="str">
            <v>CHOCO</v>
          </cell>
          <cell r="HE29" t="str">
            <v>Básica</v>
          </cell>
        </row>
        <row r="30">
          <cell r="HD30" t="str">
            <v>CIENAGA</v>
          </cell>
          <cell r="HE30" t="str">
            <v>Básica + Complementaria</v>
          </cell>
        </row>
        <row r="31">
          <cell r="HD31" t="str">
            <v>CORDOBA</v>
          </cell>
        </row>
        <row r="32">
          <cell r="HD32" t="str">
            <v>CUCUTA</v>
          </cell>
        </row>
        <row r="33">
          <cell r="HD33" t="str">
            <v>CUNDINAMARCA</v>
          </cell>
          <cell r="HE33" t="str">
            <v>Entidad Territorial</v>
          </cell>
        </row>
        <row r="34">
          <cell r="HD34" t="str">
            <v>DOSQUEBRADAS</v>
          </cell>
          <cell r="HE34" t="str">
            <v>Contratista</v>
          </cell>
        </row>
        <row r="35">
          <cell r="HD35" t="str">
            <v>DUITAMA</v>
          </cell>
        </row>
        <row r="36">
          <cell r="HD36" t="str">
            <v>ENVIGADO</v>
          </cell>
        </row>
        <row r="37">
          <cell r="HD37" t="str">
            <v>FACATATIVA</v>
          </cell>
        </row>
        <row r="38">
          <cell r="HD38" t="str">
            <v>FLORENCIA</v>
          </cell>
        </row>
        <row r="39">
          <cell r="HD39" t="str">
            <v>FLORIDABLANCA</v>
          </cell>
        </row>
        <row r="40">
          <cell r="HD40" t="str">
            <v>FUSAGASUGA</v>
          </cell>
        </row>
        <row r="41">
          <cell r="HD41" t="str">
            <v>GIRARDOT</v>
          </cell>
        </row>
        <row r="42">
          <cell r="HD42" t="str">
            <v>GIRON</v>
          </cell>
        </row>
        <row r="43">
          <cell r="HD43" t="str">
            <v>GUAINIA</v>
          </cell>
        </row>
        <row r="44">
          <cell r="HD44" t="str">
            <v>GUAVIARE</v>
          </cell>
        </row>
        <row r="45">
          <cell r="HD45" t="str">
            <v>HUILA</v>
          </cell>
        </row>
        <row r="46">
          <cell r="HD46" t="str">
            <v>IBAGUE</v>
          </cell>
        </row>
        <row r="47">
          <cell r="HD47" t="str">
            <v>IPIALES</v>
          </cell>
        </row>
        <row r="48">
          <cell r="HD48" t="str">
            <v>ITAGUI</v>
          </cell>
        </row>
        <row r="49">
          <cell r="HD49" t="str">
            <v>JAMUNDI</v>
          </cell>
        </row>
        <row r="50">
          <cell r="HD50" t="str">
            <v>LA GUAJIRA</v>
          </cell>
        </row>
        <row r="51">
          <cell r="HD51" t="str">
            <v>LORICA</v>
          </cell>
        </row>
        <row r="52">
          <cell r="HD52" t="str">
            <v>MAGANGUE</v>
          </cell>
        </row>
        <row r="53">
          <cell r="HD53" t="str">
            <v>MAGDALENA</v>
          </cell>
        </row>
        <row r="54">
          <cell r="HD54" t="str">
            <v>MAICAO</v>
          </cell>
        </row>
        <row r="55">
          <cell r="HD55" t="str">
            <v>MALAMBO</v>
          </cell>
        </row>
        <row r="56">
          <cell r="HD56" t="str">
            <v>MANIZALES</v>
          </cell>
        </row>
        <row r="57">
          <cell r="HD57" t="str">
            <v>MEDELLIN</v>
          </cell>
        </row>
        <row r="58">
          <cell r="HD58" t="str">
            <v>META</v>
          </cell>
        </row>
        <row r="59">
          <cell r="HD59" t="str">
            <v>MONTERIA</v>
          </cell>
        </row>
        <row r="60">
          <cell r="HD60" t="str">
            <v>MOSQUERA</v>
          </cell>
        </row>
        <row r="61">
          <cell r="HD61" t="str">
            <v>NARIÑO</v>
          </cell>
        </row>
        <row r="62">
          <cell r="HD62" t="str">
            <v>NEIVA</v>
          </cell>
        </row>
        <row r="63">
          <cell r="HD63" t="str">
            <v>NORTE SANTANDER</v>
          </cell>
        </row>
        <row r="64">
          <cell r="HD64" t="str">
            <v>PALMIRA</v>
          </cell>
        </row>
        <row r="65">
          <cell r="HD65" t="str">
            <v>PASTO</v>
          </cell>
        </row>
        <row r="66">
          <cell r="HD66" t="str">
            <v>PEREIRA</v>
          </cell>
        </row>
        <row r="67">
          <cell r="HD67" t="str">
            <v>PIEDECUESTA</v>
          </cell>
        </row>
        <row r="68">
          <cell r="HD68" t="str">
            <v>PITALITO</v>
          </cell>
        </row>
        <row r="69">
          <cell r="HD69" t="str">
            <v>POPAYAN</v>
          </cell>
        </row>
        <row r="70">
          <cell r="HD70" t="str">
            <v>PUTUMAYO</v>
          </cell>
        </row>
        <row r="71">
          <cell r="HD71" t="str">
            <v>QUIBDO</v>
          </cell>
        </row>
        <row r="72">
          <cell r="HD72" t="str">
            <v>QUINDIO</v>
          </cell>
        </row>
        <row r="73">
          <cell r="HD73" t="str">
            <v>RIOHACHA</v>
          </cell>
        </row>
        <row r="74">
          <cell r="HD74" t="str">
            <v>RIONEGRO</v>
          </cell>
        </row>
        <row r="75">
          <cell r="HD75" t="str">
            <v>RISARALDA</v>
          </cell>
        </row>
        <row r="76">
          <cell r="HD76" t="str">
            <v>SABANETA</v>
          </cell>
        </row>
        <row r="77">
          <cell r="HD77" t="str">
            <v>SAHAGUN</v>
          </cell>
        </row>
        <row r="78">
          <cell r="HD78" t="str">
            <v>SAN ANDRES</v>
          </cell>
        </row>
        <row r="79">
          <cell r="HD79" t="str">
            <v>SANTA MARTA</v>
          </cell>
        </row>
        <row r="80">
          <cell r="HD80" t="str">
            <v>SANTANDER</v>
          </cell>
        </row>
        <row r="81">
          <cell r="HD81" t="str">
            <v>SINCELEJO</v>
          </cell>
        </row>
        <row r="82">
          <cell r="HD82" t="str">
            <v>SOACHA</v>
          </cell>
        </row>
        <row r="83">
          <cell r="HD83" t="str">
            <v>SOGAMOSO</v>
          </cell>
        </row>
        <row r="84">
          <cell r="HD84" t="str">
            <v>SOLEDAD</v>
          </cell>
        </row>
        <row r="85">
          <cell r="HD85" t="str">
            <v>SUCRE</v>
          </cell>
        </row>
        <row r="86">
          <cell r="HD86" t="str">
            <v>TOLIMA</v>
          </cell>
        </row>
        <row r="87">
          <cell r="HD87" t="str">
            <v>TULUA</v>
          </cell>
        </row>
        <row r="88">
          <cell r="HD88" t="str">
            <v>TUMACO</v>
          </cell>
        </row>
        <row r="89">
          <cell r="HD89" t="str">
            <v>TUNJA</v>
          </cell>
        </row>
        <row r="90">
          <cell r="HD90" t="str">
            <v>TURBO</v>
          </cell>
        </row>
        <row r="91">
          <cell r="HD91" t="str">
            <v>URIBIA</v>
          </cell>
        </row>
        <row r="92">
          <cell r="HD92" t="str">
            <v>VALLE</v>
          </cell>
        </row>
        <row r="93">
          <cell r="HD93" t="str">
            <v>VALLEDUPAR</v>
          </cell>
        </row>
        <row r="94">
          <cell r="HD94" t="str">
            <v>VAUPES</v>
          </cell>
        </row>
        <row r="95">
          <cell r="HD95" t="str">
            <v>VICHADA</v>
          </cell>
        </row>
        <row r="96">
          <cell r="HD96" t="str">
            <v>VILLAVICENCIO</v>
          </cell>
        </row>
        <row r="97">
          <cell r="HD97" t="str">
            <v>YOPAL</v>
          </cell>
        </row>
        <row r="98">
          <cell r="HD98" t="str">
            <v>YUMBO</v>
          </cell>
        </row>
        <row r="99">
          <cell r="HD99" t="str">
            <v>ZIPAQUIRA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Hoja1"/>
    </sheetNames>
    <sheetDataSet>
      <sheetData sheetId="0"/>
      <sheetData sheetId="1">
        <row r="3">
          <cell r="C3" t="str">
            <v>INSTITUCION EDUCATIVA TECNICA EL DANUBIO</v>
          </cell>
          <cell r="D3">
            <v>67053821</v>
          </cell>
        </row>
        <row r="4">
          <cell r="C4" t="str">
            <v>INSTITUCION EDUCATIVA TECNICA CARLOS BLANCO NASSAR</v>
          </cell>
          <cell r="D4">
            <v>149364845</v>
          </cell>
        </row>
        <row r="5">
          <cell r="C5" t="str">
            <v>INSTITUCION EDUCATIVA FE Y ALEGRIA</v>
          </cell>
          <cell r="D5">
            <v>92040625</v>
          </cell>
        </row>
        <row r="6">
          <cell r="C6" t="str">
            <v>INSTITUCION EDUCATIVA SAN PEDRO</v>
          </cell>
          <cell r="D6">
            <v>69604248</v>
          </cell>
        </row>
        <row r="7">
          <cell r="C7" t="str">
            <v>INSTITUCION EDUCATIVA BERLIN</v>
          </cell>
          <cell r="D7">
            <v>78715879</v>
          </cell>
        </row>
        <row r="8">
          <cell r="C8" t="str">
            <v>INSTITUCION EDUCATIVA JORGE ELIECER GAITAN</v>
          </cell>
          <cell r="D8">
            <v>169173121</v>
          </cell>
        </row>
        <row r="9">
          <cell r="C9" t="str">
            <v>INSTITUCION EDUCATIVA SANTIAGO PEREZ</v>
          </cell>
          <cell r="D9">
            <v>237307059</v>
          </cell>
        </row>
        <row r="10">
          <cell r="C10" t="str">
            <v>INSTITUCION EDUCATIVA TECNICA PEDRO PABON PARGA</v>
          </cell>
          <cell r="D10">
            <v>244874664</v>
          </cell>
        </row>
        <row r="11">
          <cell r="C11" t="str">
            <v>INSTITUCION EDUCATIVA LA RISALDA</v>
          </cell>
          <cell r="D11">
            <v>137428027</v>
          </cell>
        </row>
        <row r="12">
          <cell r="C12" t="str">
            <v>INSTITUCION EDUCATIVA LAGUNILLA</v>
          </cell>
          <cell r="D12">
            <v>132496266</v>
          </cell>
        </row>
        <row r="13">
          <cell r="C13" t="str">
            <v>INSTITUCION EDUCATIVA MANUEL MURILLO TORO</v>
          </cell>
          <cell r="D13">
            <v>236718307</v>
          </cell>
        </row>
        <row r="14">
          <cell r="C14" t="str">
            <v>INSTITUCION EDUCATIVA SIMON BOLIVAR</v>
          </cell>
          <cell r="D14">
            <v>115304282</v>
          </cell>
        </row>
        <row r="15">
          <cell r="C15" t="str">
            <v>INSTITUCION EDUCATIVA TECNICA MEDALLA MILAGROSA</v>
          </cell>
          <cell r="D15">
            <v>211747921</v>
          </cell>
        </row>
        <row r="16">
          <cell r="C16" t="str">
            <v>INSTITUCION EDUCATIVA TECNICA SOLEDAD MEDINA</v>
          </cell>
          <cell r="D16">
            <v>285189681</v>
          </cell>
        </row>
        <row r="17">
          <cell r="C17" t="str">
            <v>INSTITUCION EDUCATIVA CHENCHE BALSILLAS</v>
          </cell>
          <cell r="D17">
            <v>109604055</v>
          </cell>
        </row>
        <row r="18">
          <cell r="C18" t="str">
            <v>INSTITUCION EDUCATIVA SANTA MARTA</v>
          </cell>
          <cell r="D18">
            <v>97169639</v>
          </cell>
        </row>
        <row r="19">
          <cell r="C19" t="str">
            <v>INSTITUCION EDUCATIVA TECNICA JUAN LOZANO SANCHEZ</v>
          </cell>
          <cell r="D19">
            <v>125100121</v>
          </cell>
        </row>
        <row r="20">
          <cell r="C20" t="str">
            <v>INSTITUCION EDUCATIVA TECNICA JUAN XXIII</v>
          </cell>
          <cell r="D20">
            <v>226011617</v>
          </cell>
        </row>
        <row r="21">
          <cell r="C21" t="str">
            <v>INSTITUCION EDUCATIVA TECNICA SAN MIGUEL</v>
          </cell>
          <cell r="D21">
            <v>137519267</v>
          </cell>
        </row>
        <row r="22">
          <cell r="C22" t="str">
            <v>INSTITUCION EDUCATIVA TOTARCO DINDE</v>
          </cell>
          <cell r="D22">
            <v>148281044</v>
          </cell>
        </row>
        <row r="23">
          <cell r="C23" t="str">
            <v>INSTITUCION EDUCATIVA ZARAGOZA TAMARINDO</v>
          </cell>
          <cell r="D23">
            <v>113029736</v>
          </cell>
        </row>
        <row r="24">
          <cell r="C24" t="str">
            <v>INSTITUCION EDUCATIVA ANTONIA SANTOS</v>
          </cell>
          <cell r="D24">
            <v>125354498</v>
          </cell>
        </row>
        <row r="25">
          <cell r="C25" t="str">
            <v>INSTITUCION EDUCATIVA TECNICA SAN JOSE</v>
          </cell>
          <cell r="D25">
            <v>71786811</v>
          </cell>
        </row>
        <row r="26">
          <cell r="C26" t="str">
            <v>INSTITUCION EDUCATIVA PATIO BONITO</v>
          </cell>
          <cell r="D26">
            <v>76655257</v>
          </cell>
        </row>
        <row r="27">
          <cell r="C27" t="str">
            <v>INSTITUCION EDUCATIVA RAFAEL URIBE URIBE</v>
          </cell>
          <cell r="D27">
            <v>124015282</v>
          </cell>
        </row>
        <row r="28">
          <cell r="C28" t="str">
            <v>INSTITUCION EDUCATIVA SAN ISIDORO</v>
          </cell>
          <cell r="D28">
            <v>271780761</v>
          </cell>
        </row>
        <row r="29">
          <cell r="C29" t="str">
            <v>INSTITUCION EDUCATIVA ALTO DEL ROMPE</v>
          </cell>
          <cell r="D29">
            <v>75499853</v>
          </cell>
        </row>
        <row r="30">
          <cell r="C30" t="str">
            <v>INSTITUCION EDUCATIVA DIEGO FALLON</v>
          </cell>
          <cell r="D30">
            <v>101835411</v>
          </cell>
        </row>
        <row r="31">
          <cell r="C31" t="str">
            <v>INSTITUCION EDUCATIVA LA PAZ NO 1</v>
          </cell>
          <cell r="D31">
            <v>101852071</v>
          </cell>
        </row>
        <row r="32">
          <cell r="C32" t="str">
            <v>INSTITUCION EDUCATIVA LA AGUADITA</v>
          </cell>
          <cell r="D32">
            <v>112311396</v>
          </cell>
        </row>
        <row r="33">
          <cell r="C33" t="str">
            <v>INSTITUCION EDUCATIVA TECNICA SAN JOSE</v>
          </cell>
          <cell r="D33">
            <v>172358878</v>
          </cell>
        </row>
        <row r="34">
          <cell r="C34" t="str">
            <v>INSTITUCION EDUCATIVA TECNICA INDUSTRIAL SIMON BOLIVAR</v>
          </cell>
          <cell r="D34">
            <v>214267011</v>
          </cell>
        </row>
        <row r="35">
          <cell r="C35" t="str">
            <v>INSTITUCION EDUCATIVA ALFONSO DAZA AGUIRRE</v>
          </cell>
          <cell r="D35">
            <v>65782497</v>
          </cell>
        </row>
        <row r="36">
          <cell r="C36" t="str">
            <v>INSTITUCION EDUCATIVA TECNICA MARCO FIDEL SUAREZ</v>
          </cell>
          <cell r="D36">
            <v>117519482</v>
          </cell>
        </row>
        <row r="37">
          <cell r="C37" t="str">
            <v>INSTITUCION EDUCATIVA LUIS CARLOS GALAN SARMIENTO</v>
          </cell>
          <cell r="D37">
            <v>84534151</v>
          </cell>
        </row>
        <row r="38">
          <cell r="C38" t="str">
            <v>INSTITUCION EDUCATIVA TECNICA GENERAL SANTANDER</v>
          </cell>
          <cell r="D38">
            <v>97239017</v>
          </cell>
        </row>
        <row r="39">
          <cell r="C39" t="str">
            <v>INSTITUCION EDUCATIVA TECNICA JUAN MANUEL RUDAS</v>
          </cell>
          <cell r="D39">
            <v>69109781</v>
          </cell>
        </row>
        <row r="40">
          <cell r="C40" t="str">
            <v>INSTITUCION EDUCATIVA EL TRIUNFO</v>
          </cell>
          <cell r="D40">
            <v>72199570</v>
          </cell>
        </row>
        <row r="41">
          <cell r="C41" t="str">
            <v>INSTITUCION EDUCATIVA LA FILA</v>
          </cell>
          <cell r="D41">
            <v>82153878</v>
          </cell>
        </row>
        <row r="42">
          <cell r="C42" t="str">
            <v>INSTITUCION EDUCATIVA TECNICA NUESTRA SEÑORA DE LAS MERCEDES</v>
          </cell>
          <cell r="D42">
            <v>114068977</v>
          </cell>
        </row>
        <row r="43">
          <cell r="C43" t="str">
            <v>INSTITUCION EDUCATIVA ARTURO MEJIA JARAMILLO</v>
          </cell>
          <cell r="D43">
            <v>150005136</v>
          </cell>
        </row>
        <row r="44">
          <cell r="C44" t="str">
            <v>INSTITUCION EDUCATIVA SAN FRANCISCO DE LA SIERRA</v>
          </cell>
          <cell r="D44">
            <v>100565703</v>
          </cell>
        </row>
        <row r="45">
          <cell r="C45" t="str">
            <v>INSTITUCION EDUCATIVA TECNICA COLOMBO ALEMAN SCALAS</v>
          </cell>
          <cell r="D45">
            <v>165264255</v>
          </cell>
        </row>
        <row r="46">
          <cell r="C46" t="str">
            <v>INSTITUCION EDUCATIVA EL TESORO</v>
          </cell>
          <cell r="D46">
            <v>66684979</v>
          </cell>
        </row>
        <row r="47">
          <cell r="C47" t="str">
            <v>INSTITUCION EDUCATIVA INMACULADA CONCEPCION</v>
          </cell>
          <cell r="D47">
            <v>117861051</v>
          </cell>
        </row>
        <row r="48">
          <cell r="C48" t="str">
            <v>INSTITUCION EDUCATIVA LUIS FLOREZ</v>
          </cell>
          <cell r="D48">
            <v>64923712</v>
          </cell>
        </row>
        <row r="49">
          <cell r="C49" t="str">
            <v>INSTITUCION EDUCATIVA SAN FERNANDO</v>
          </cell>
          <cell r="D49">
            <v>70950957</v>
          </cell>
        </row>
        <row r="50">
          <cell r="C50" t="str">
            <v>INSTITUCION EDUCATIVA TECNICA ALFONSO ARANGO TORO</v>
          </cell>
          <cell r="D50">
            <v>91475014</v>
          </cell>
        </row>
        <row r="51">
          <cell r="C51" t="str">
            <v>INSTITUCION EDUCATIVA TECNICA JORGE ELIECER GAITAN AYALA</v>
          </cell>
          <cell r="D51">
            <v>168684261</v>
          </cell>
        </row>
        <row r="52">
          <cell r="C52" t="str">
            <v>INSTITUCION EDUCATIVA TECNICA NUESTRA SEÑORA DE LOURDES</v>
          </cell>
          <cell r="D52">
            <v>163036704</v>
          </cell>
        </row>
        <row r="53">
          <cell r="C53" t="str">
            <v>INSTITUCION EDUCATIVA TECNICA NUESTRA SEÑORA DEL CARMEN</v>
          </cell>
          <cell r="D53">
            <v>152134523</v>
          </cell>
        </row>
        <row r="54">
          <cell r="C54" t="str">
            <v>INSTITUCION EDUCATIVA TECNICA MORENO Y ESCANDON</v>
          </cell>
          <cell r="D54">
            <v>189074506</v>
          </cell>
        </row>
        <row r="55">
          <cell r="C55" t="str">
            <v>INSTITUCION EDUCATIVA EL BOSQUE</v>
          </cell>
          <cell r="D55">
            <v>63636373</v>
          </cell>
        </row>
        <row r="56">
          <cell r="C56" t="str">
            <v>INSTITUCION EDUCATIVA TECNICA LEPANTO</v>
          </cell>
          <cell r="D56">
            <v>99497297</v>
          </cell>
        </row>
        <row r="57">
          <cell r="C57" t="str">
            <v>INSTITUCION EDUCATIVA ANCHIQUE</v>
          </cell>
          <cell r="D57">
            <v>119456954</v>
          </cell>
        </row>
        <row r="58">
          <cell r="C58" t="str">
            <v>INSTITUCION EDUCATIVA GUSTAVO PERDOMO AVILA</v>
          </cell>
          <cell r="D58">
            <v>128619799</v>
          </cell>
        </row>
        <row r="59">
          <cell r="C59" t="str">
            <v>INSTITUCION EDUCATIVA ALTOZANO</v>
          </cell>
          <cell r="D59">
            <v>139641498</v>
          </cell>
        </row>
        <row r="60">
          <cell r="C60" t="str">
            <v>INSTITUCION EDUCATIVA EL VERGEL</v>
          </cell>
          <cell r="D60">
            <v>155334965</v>
          </cell>
        </row>
        <row r="61">
          <cell r="C61" t="str">
            <v>INSTITUCION EDUCATIVA JOHN F. KENNEDY</v>
          </cell>
          <cell r="D61">
            <v>139875622</v>
          </cell>
        </row>
        <row r="62">
          <cell r="C62" t="str">
            <v>INSTITUCION EDUCATIVA TECNICA NICOLAS RAMIREZ</v>
          </cell>
          <cell r="D62">
            <v>201884295</v>
          </cell>
        </row>
        <row r="63">
          <cell r="C63" t="str">
            <v>INSTITUCION EDUCATIVA TECNICA OLAYA HERRERA</v>
          </cell>
          <cell r="D63">
            <v>159306729</v>
          </cell>
        </row>
        <row r="64">
          <cell r="C64" t="str">
            <v>INSTITUCION EDUCATIVA PLAYA RICA</v>
          </cell>
          <cell r="D64">
            <v>66981589</v>
          </cell>
        </row>
        <row r="65">
          <cell r="C65" t="str">
            <v>INSTITUCION EDUCATIVA TECNICA AGROINDUSTRIAL LEOPOLDO GARCIA</v>
          </cell>
          <cell r="D65">
            <v>206965339</v>
          </cell>
        </row>
        <row r="66">
          <cell r="C66" t="str">
            <v>INSTITUCION EDUCATIVA DOIMA</v>
          </cell>
          <cell r="D66">
            <v>102637782</v>
          </cell>
        </row>
        <row r="67">
          <cell r="C67" t="str">
            <v>INSTITUCION EDUCATIVA BILBAO</v>
          </cell>
          <cell r="D67">
            <v>205217409</v>
          </cell>
        </row>
        <row r="68">
          <cell r="C68" t="str">
            <v>INSTITUCION EDUCATIVA ISLA DEL SOL</v>
          </cell>
          <cell r="D68">
            <v>73466247</v>
          </cell>
        </row>
        <row r="69">
          <cell r="C69" t="str">
            <v>INSTITUCION EDUCATIVA JOSE CELESTINO MUTIS</v>
          </cell>
          <cell r="D69">
            <v>88804610</v>
          </cell>
        </row>
        <row r="70">
          <cell r="C70" t="str">
            <v>INSTITUCION EDUCATIVA LUIS FELIPE PINTO</v>
          </cell>
          <cell r="D70">
            <v>153260760</v>
          </cell>
        </row>
        <row r="71">
          <cell r="C71" t="str">
            <v>INSTITUCION EDUCATIVA TECNICA SANTA LUCIA</v>
          </cell>
          <cell r="D71">
            <v>126463736</v>
          </cell>
        </row>
        <row r="72">
          <cell r="C72" t="str">
            <v>INSTITUCION EDUCATIVA EL QUEBRADON</v>
          </cell>
          <cell r="D72">
            <v>130171248</v>
          </cell>
        </row>
        <row r="73">
          <cell r="C73" t="str">
            <v>INSTITUCION EDUCATIVA JESUS ANTONIO AMEZQUITA</v>
          </cell>
          <cell r="D73">
            <v>174091997</v>
          </cell>
        </row>
        <row r="74">
          <cell r="C74" t="str">
            <v>INSTITUCION EDUCATIVA JOSE MARIA CORDOBA</v>
          </cell>
          <cell r="D74">
            <v>110431209</v>
          </cell>
        </row>
        <row r="75">
          <cell r="C75" t="str">
            <v>INSTITUCION EDUCATIVA LUIS ERNESTO VANEGAS NEIRA</v>
          </cell>
          <cell r="D75">
            <v>101863922</v>
          </cell>
        </row>
        <row r="76">
          <cell r="C76" t="str">
            <v>INSTITUCION EDUCATIVA TECNICA AGROPECUARIA SAN RAFAEL</v>
          </cell>
          <cell r="D76">
            <v>256235844</v>
          </cell>
        </row>
        <row r="77">
          <cell r="C77" t="str">
            <v>INSTITUCION EDUCATIVA TECNICA FRANCISCO JULIAN OLAYA</v>
          </cell>
          <cell r="D77">
            <v>168231351</v>
          </cell>
        </row>
        <row r="78">
          <cell r="C78" t="str">
            <v>INSTITUCION EDUCATIVA TECNICA GENERAL SANTANDER</v>
          </cell>
          <cell r="D78">
            <v>190045517</v>
          </cell>
        </row>
        <row r="79">
          <cell r="C79" t="str">
            <v>INSTITUCION EDUCATIVA MANUEL ELKIN PATARROYO</v>
          </cell>
          <cell r="D79">
            <v>94401752</v>
          </cell>
        </row>
        <row r="80">
          <cell r="C80" t="str">
            <v>INSTITUCION EDUCATIVA TECNICA LA VOZ DE LA TIERRA</v>
          </cell>
          <cell r="D80">
            <v>130820705</v>
          </cell>
        </row>
        <row r="81">
          <cell r="C81" t="str">
            <v>INSTITUCION EDUCATIVA LA FLORIDA</v>
          </cell>
          <cell r="D81">
            <v>116812693</v>
          </cell>
        </row>
        <row r="82">
          <cell r="C82" t="str">
            <v>INSTITUCION EDUCATIVA PAPAGALA</v>
          </cell>
          <cell r="D82">
            <v>66933445</v>
          </cell>
        </row>
        <row r="83">
          <cell r="C83" t="str">
            <v>INSTITUCION EDUCATIVA TECNICA GENERAL ROBERTO LEYVA SEDE CAMPESTRE</v>
          </cell>
          <cell r="D83">
            <v>193430770</v>
          </cell>
        </row>
        <row r="84">
          <cell r="C84" t="str">
            <v>INSTITUCION EDUCATIVA PABLO VI</v>
          </cell>
          <cell r="D84">
            <v>127707427</v>
          </cell>
        </row>
        <row r="85">
          <cell r="C85" t="str">
            <v>INSTITUCION EDUCATIVA SAN JOSE DE TETUAN</v>
          </cell>
          <cell r="D85">
            <v>84813223</v>
          </cell>
        </row>
        <row r="86">
          <cell r="C86" t="str">
            <v>INSTITUCION EDUCATIVA SAN LUIS GONZAGA</v>
          </cell>
          <cell r="D86">
            <v>143205810</v>
          </cell>
        </row>
        <row r="87">
          <cell r="C87" t="str">
            <v>INSTITUCION EDUCATIVA TECNICA BOLIVAR</v>
          </cell>
          <cell r="D87">
            <v>67612719</v>
          </cell>
        </row>
        <row r="88">
          <cell r="C88" t="str">
            <v>INSTITUCION EDUCATIVA SANTA ROSA DE LIMA</v>
          </cell>
          <cell r="D88">
            <v>119506121</v>
          </cell>
        </row>
        <row r="89">
          <cell r="C89" t="str">
            <v>INSTITUCION EDUCATIVA LUIS CARLOS GALAN SARMIENTO</v>
          </cell>
          <cell r="D89">
            <v>70141181</v>
          </cell>
        </row>
        <row r="90">
          <cell r="C90" t="str">
            <v>INSTITUCION EDUCATIVA TERESA CAMACHO DE SUAREZ</v>
          </cell>
          <cell r="D90">
            <v>71132306</v>
          </cell>
        </row>
        <row r="91">
          <cell r="C91" t="str">
            <v>INSTITUCION EDUCATIVA LAS PAVAS</v>
          </cell>
          <cell r="D91">
            <v>78949781</v>
          </cell>
        </row>
        <row r="92">
          <cell r="C92" t="str">
            <v>INSTITUCION EDUCATIVA TECNICA FRANCISCO JOSE DE CALDAS</v>
          </cell>
          <cell r="D92">
            <v>122178412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58C6-DBD5-4AD2-B74C-25928DA9DCED}">
  <dimension ref="A1:K220"/>
  <sheetViews>
    <sheetView showGridLines="0" tabSelected="1" zoomScale="95" zoomScaleNormal="95" workbookViewId="0">
      <pane ySplit="8" topLeftCell="A112" activePane="bottomLeft" state="frozen"/>
      <selection pane="bottomLeft" activeCell="G131" sqref="G131"/>
    </sheetView>
  </sheetViews>
  <sheetFormatPr baseColWidth="10" defaultColWidth="7.85546875" defaultRowHeight="12.75" x14ac:dyDescent="0.2"/>
  <cols>
    <col min="1" max="1" width="5.7109375" style="1" customWidth="1"/>
    <col min="2" max="2" width="19.140625" style="1" customWidth="1"/>
    <col min="3" max="3" width="56.5703125" style="1" customWidth="1"/>
    <col min="4" max="4" width="22" style="1" hidden="1" customWidth="1"/>
    <col min="5" max="5" width="21.42578125" style="1" hidden="1" customWidth="1"/>
    <col min="6" max="6" width="20.28515625" style="1" hidden="1" customWidth="1"/>
    <col min="7" max="7" width="26.42578125" style="1" customWidth="1"/>
    <col min="8" max="8" width="19.5703125" style="13" hidden="1" customWidth="1"/>
    <col min="9" max="9" width="17.5703125" style="1" hidden="1" customWidth="1"/>
    <col min="10" max="10" width="12.7109375" style="1" bestFit="1" customWidth="1"/>
    <col min="11" max="11" width="14.5703125" style="1" bestFit="1" customWidth="1"/>
    <col min="12" max="16384" width="7.85546875" style="1"/>
  </cols>
  <sheetData>
    <row r="1" spans="1:11" ht="18" x14ac:dyDescent="0.25">
      <c r="A1" s="28" t="s">
        <v>251</v>
      </c>
      <c r="B1" s="28"/>
      <c r="C1" s="28"/>
      <c r="D1" s="28"/>
      <c r="E1" s="28"/>
      <c r="F1" s="28"/>
      <c r="G1" s="28"/>
    </row>
    <row r="2" spans="1:11" x14ac:dyDescent="0.2">
      <c r="A2" s="29" t="s">
        <v>252</v>
      </c>
      <c r="B2" s="29"/>
      <c r="C2" s="29"/>
      <c r="D2" s="29"/>
      <c r="E2" s="29"/>
      <c r="F2" s="29"/>
      <c r="G2" s="29"/>
    </row>
    <row r="3" spans="1:11" x14ac:dyDescent="0.2">
      <c r="A3" s="29" t="s">
        <v>254</v>
      </c>
      <c r="B3" s="29"/>
      <c r="C3" s="29"/>
      <c r="D3" s="29"/>
      <c r="E3" s="29"/>
      <c r="F3" s="29"/>
      <c r="G3" s="29"/>
    </row>
    <row r="4" spans="1:11" x14ac:dyDescent="0.2">
      <c r="A4" s="29" t="s">
        <v>255</v>
      </c>
      <c r="B4" s="29"/>
      <c r="C4" s="29"/>
      <c r="D4" s="29"/>
      <c r="E4" s="29"/>
      <c r="F4" s="29"/>
      <c r="G4" s="29"/>
    </row>
    <row r="5" spans="1:11" x14ac:dyDescent="0.2">
      <c r="A5" s="29" t="s">
        <v>253</v>
      </c>
      <c r="B5" s="29"/>
      <c r="C5" s="29"/>
      <c r="D5" s="29"/>
      <c r="E5" s="29"/>
      <c r="F5" s="29"/>
      <c r="G5" s="29"/>
    </row>
    <row r="7" spans="1:11" ht="41.45" customHeight="1" x14ac:dyDescent="0.2">
      <c r="A7" s="24" t="s">
        <v>247</v>
      </c>
      <c r="B7" s="24" t="s">
        <v>256</v>
      </c>
      <c r="C7" s="24" t="s">
        <v>246</v>
      </c>
      <c r="D7" s="11" t="s">
        <v>257</v>
      </c>
      <c r="E7" s="30" t="s">
        <v>260</v>
      </c>
      <c r="F7" s="30"/>
      <c r="G7" s="24" t="s">
        <v>249</v>
      </c>
      <c r="H7" s="24" t="s">
        <v>261</v>
      </c>
      <c r="I7" s="24" t="s">
        <v>262</v>
      </c>
    </row>
    <row r="8" spans="1:11" s="3" customFormat="1" ht="28.15" customHeight="1" x14ac:dyDescent="0.25">
      <c r="A8" s="24"/>
      <c r="B8" s="24"/>
      <c r="C8" s="24"/>
      <c r="D8" s="11" t="s">
        <v>248</v>
      </c>
      <c r="E8" s="12" t="s">
        <v>258</v>
      </c>
      <c r="F8" s="12" t="s">
        <v>259</v>
      </c>
      <c r="G8" s="24"/>
      <c r="H8" s="24"/>
      <c r="I8" s="24"/>
    </row>
    <row r="9" spans="1:11" ht="16.149999999999999" customHeight="1" x14ac:dyDescent="0.2">
      <c r="A9" s="2">
        <v>1</v>
      </c>
      <c r="B9" s="2" t="s">
        <v>40</v>
      </c>
      <c r="C9" s="2" t="s">
        <v>41</v>
      </c>
      <c r="D9" s="5">
        <v>53038402</v>
      </c>
      <c r="E9" s="6">
        <v>37620622</v>
      </c>
      <c r="F9" s="7">
        <v>12674478</v>
      </c>
      <c r="G9" s="4">
        <v>103333502</v>
      </c>
      <c r="H9" s="1" t="e">
        <f>VLOOKUP(C9,[2]Hoja1!$C$3:$D$92,2,0)</f>
        <v>#N/A</v>
      </c>
      <c r="I9" s="14" t="e">
        <f>G9-H9</f>
        <v>#N/A</v>
      </c>
      <c r="J9" s="14"/>
    </row>
    <row r="10" spans="1:11" ht="16.149999999999999" customHeight="1" x14ac:dyDescent="0.2">
      <c r="A10" s="2">
        <f t="shared" ref="A10:A73" si="0">+A9+1</f>
        <v>2</v>
      </c>
      <c r="B10" s="2" t="s">
        <v>40</v>
      </c>
      <c r="C10" s="2" t="s">
        <v>151</v>
      </c>
      <c r="D10" s="5">
        <v>27383949</v>
      </c>
      <c r="E10" s="6">
        <v>38588609</v>
      </c>
      <c r="F10" s="7">
        <v>6337239</v>
      </c>
      <c r="G10" s="4">
        <v>72309797</v>
      </c>
      <c r="H10" s="1" t="e">
        <f>VLOOKUP(C10,[2]Hoja1!$C$3:$D$92,2,0)</f>
        <v>#N/A</v>
      </c>
      <c r="I10" s="14" t="e">
        <f t="shared" ref="I10:I73" si="1">G10-H10</f>
        <v>#N/A</v>
      </c>
    </row>
    <row r="11" spans="1:11" ht="16.149999999999999" customHeight="1" x14ac:dyDescent="0.2">
      <c r="A11" s="2">
        <f t="shared" si="0"/>
        <v>3</v>
      </c>
      <c r="B11" s="2" t="s">
        <v>42</v>
      </c>
      <c r="C11" s="2" t="s">
        <v>43</v>
      </c>
      <c r="D11" s="5">
        <v>78401085</v>
      </c>
      <c r="E11" s="6">
        <v>38906615</v>
      </c>
      <c r="F11" s="7">
        <v>25348956</v>
      </c>
      <c r="G11" s="4">
        <v>142656656</v>
      </c>
      <c r="H11" s="1" t="e">
        <f>VLOOKUP(C11,[2]Hoja1!$C$3:$D$92,2,0)</f>
        <v>#N/A</v>
      </c>
      <c r="I11" s="14" t="e">
        <f t="shared" si="1"/>
        <v>#N/A</v>
      </c>
    </row>
    <row r="12" spans="1:11" ht="16.149999999999999" customHeight="1" x14ac:dyDescent="0.2">
      <c r="A12" s="2">
        <f t="shared" si="0"/>
        <v>4</v>
      </c>
      <c r="B12" s="2" t="s">
        <v>42</v>
      </c>
      <c r="C12" s="2" t="s">
        <v>152</v>
      </c>
      <c r="D12" s="5">
        <v>24267030</v>
      </c>
      <c r="E12" s="6">
        <v>39132850</v>
      </c>
      <c r="F12" s="7">
        <v>6337239</v>
      </c>
      <c r="G12" s="4">
        <v>69737119</v>
      </c>
      <c r="H12" s="1" t="e">
        <f>VLOOKUP(C12,[2]Hoja1!$C$3:$D$92,2,0)</f>
        <v>#N/A</v>
      </c>
      <c r="I12" s="14" t="e">
        <f t="shared" si="1"/>
        <v>#N/A</v>
      </c>
    </row>
    <row r="13" spans="1:11" ht="16.149999999999999" customHeight="1" x14ac:dyDescent="0.2">
      <c r="A13" s="2">
        <f t="shared" si="0"/>
        <v>5</v>
      </c>
      <c r="B13" s="2" t="s">
        <v>42</v>
      </c>
      <c r="C13" s="2" t="s">
        <v>10</v>
      </c>
      <c r="D13" s="5">
        <v>34330497</v>
      </c>
      <c r="E13" s="6">
        <v>38880654</v>
      </c>
      <c r="F13" s="7">
        <v>6337239</v>
      </c>
      <c r="G13" s="4">
        <v>79548390</v>
      </c>
      <c r="H13" s="13">
        <v>0</v>
      </c>
      <c r="I13" s="14">
        <v>0</v>
      </c>
    </row>
    <row r="14" spans="1:11" ht="16.149999999999999" customHeight="1" x14ac:dyDescent="0.2">
      <c r="A14" s="2">
        <f t="shared" si="0"/>
        <v>6</v>
      </c>
      <c r="B14" s="2" t="s">
        <v>44</v>
      </c>
      <c r="C14" s="2" t="s">
        <v>45</v>
      </c>
      <c r="D14" s="5">
        <v>67235212</v>
      </c>
      <c r="E14" s="6">
        <v>34575335</v>
      </c>
      <c r="F14" s="7">
        <v>19011717</v>
      </c>
      <c r="G14" s="4">
        <v>120822264</v>
      </c>
      <c r="H14" s="1" t="e">
        <f>VLOOKUP(C14,[2]Hoja1!$C$3:$D$92,2,0)</f>
        <v>#N/A</v>
      </c>
      <c r="I14" s="14" t="e">
        <f t="shared" si="1"/>
        <v>#N/A</v>
      </c>
    </row>
    <row r="15" spans="1:11" ht="16.149999999999999" customHeight="1" x14ac:dyDescent="0.2">
      <c r="A15" s="2">
        <f t="shared" si="0"/>
        <v>7</v>
      </c>
      <c r="B15" s="2" t="s">
        <v>44</v>
      </c>
      <c r="C15" s="2" t="s">
        <v>153</v>
      </c>
      <c r="D15" s="5">
        <v>17948825</v>
      </c>
      <c r="E15" s="6">
        <v>42767757</v>
      </c>
      <c r="F15" s="7">
        <v>6337239</v>
      </c>
      <c r="G15" s="4">
        <v>67053821</v>
      </c>
      <c r="H15" s="13">
        <f>VLOOKUP(C15,[2]Hoja1!$C$3:$D$92,2,0)</f>
        <v>67053821</v>
      </c>
      <c r="I15" s="14">
        <f t="shared" si="1"/>
        <v>0</v>
      </c>
      <c r="J15" s="14"/>
      <c r="K15" s="13"/>
    </row>
    <row r="16" spans="1:11" ht="16.149999999999999" customHeight="1" x14ac:dyDescent="0.2">
      <c r="A16" s="2">
        <f t="shared" si="0"/>
        <v>8</v>
      </c>
      <c r="B16" s="2" t="s">
        <v>46</v>
      </c>
      <c r="C16" s="2" t="s">
        <v>47</v>
      </c>
      <c r="D16" s="5">
        <v>90415342</v>
      </c>
      <c r="E16" s="6">
        <v>39937786</v>
      </c>
      <c r="F16" s="7">
        <v>19011717</v>
      </c>
      <c r="G16" s="4">
        <v>149364845</v>
      </c>
      <c r="H16" s="13">
        <f>VLOOKUP(C16,[2]Hoja1!$C$3:$D$92,2,0)</f>
        <v>149364845</v>
      </c>
      <c r="I16" s="14">
        <f t="shared" si="1"/>
        <v>0</v>
      </c>
      <c r="K16" s="18"/>
    </row>
    <row r="17" spans="1:9" ht="16.149999999999999" customHeight="1" x14ac:dyDescent="0.2">
      <c r="A17" s="2">
        <f t="shared" si="0"/>
        <v>9</v>
      </c>
      <c r="B17" s="2" t="s">
        <v>46</v>
      </c>
      <c r="C17" s="2" t="s">
        <v>154</v>
      </c>
      <c r="D17" s="5">
        <v>46555004</v>
      </c>
      <c r="E17" s="6">
        <v>42682269</v>
      </c>
      <c r="F17" s="7">
        <v>6337239</v>
      </c>
      <c r="G17" s="4">
        <v>95574512</v>
      </c>
      <c r="H17" s="13" t="e">
        <f>VLOOKUP(C17,[2]Hoja1!$C$3:$D$92,2,0)</f>
        <v>#N/A</v>
      </c>
      <c r="I17" s="14" t="e">
        <f t="shared" si="1"/>
        <v>#N/A</v>
      </c>
    </row>
    <row r="18" spans="1:9" ht="16.149999999999999" customHeight="1" x14ac:dyDescent="0.2">
      <c r="A18" s="2">
        <f t="shared" si="0"/>
        <v>10</v>
      </c>
      <c r="B18" s="2" t="s">
        <v>46</v>
      </c>
      <c r="C18" s="2" t="s">
        <v>155</v>
      </c>
      <c r="D18" s="5">
        <v>68564741</v>
      </c>
      <c r="E18" s="6">
        <v>40097263</v>
      </c>
      <c r="F18" s="7">
        <v>25348956</v>
      </c>
      <c r="G18" s="4">
        <v>134010960</v>
      </c>
      <c r="H18" s="13" t="e">
        <f>VLOOKUP(C18,[2]Hoja1!$C$3:$D$92,2,0)</f>
        <v>#N/A</v>
      </c>
      <c r="I18" s="14" t="e">
        <f t="shared" si="1"/>
        <v>#N/A</v>
      </c>
    </row>
    <row r="19" spans="1:9" ht="16.149999999999999" customHeight="1" x14ac:dyDescent="0.2">
      <c r="A19" s="2">
        <f t="shared" si="0"/>
        <v>11</v>
      </c>
      <c r="B19" s="2" t="s">
        <v>48</v>
      </c>
      <c r="C19" s="2" t="s">
        <v>49</v>
      </c>
      <c r="D19" s="5">
        <v>61907275</v>
      </c>
      <c r="E19" s="6">
        <v>38524913</v>
      </c>
      <c r="F19" s="7">
        <v>12674478</v>
      </c>
      <c r="G19" s="4">
        <v>113106666</v>
      </c>
      <c r="H19" s="13" t="e">
        <f>VLOOKUP(C19,[2]Hoja1!$C$3:$D$92,2,0)</f>
        <v>#N/A</v>
      </c>
      <c r="I19" s="14" t="e">
        <f t="shared" si="1"/>
        <v>#N/A</v>
      </c>
    </row>
    <row r="20" spans="1:9" ht="16.149999999999999" customHeight="1" x14ac:dyDescent="0.2">
      <c r="A20" s="2">
        <f t="shared" si="0"/>
        <v>12</v>
      </c>
      <c r="B20" s="2" t="s">
        <v>48</v>
      </c>
      <c r="C20" s="2" t="s">
        <v>50</v>
      </c>
      <c r="D20" s="5">
        <v>77038096</v>
      </c>
      <c r="E20" s="6">
        <v>41332445</v>
      </c>
      <c r="F20" s="7">
        <v>19011717</v>
      </c>
      <c r="G20" s="4">
        <v>137382258</v>
      </c>
      <c r="H20" s="13" t="e">
        <f>VLOOKUP(C20,[2]Hoja1!$C$3:$D$92,2,0)</f>
        <v>#N/A</v>
      </c>
      <c r="I20" s="14" t="e">
        <f t="shared" si="1"/>
        <v>#N/A</v>
      </c>
    </row>
    <row r="21" spans="1:9" ht="16.149999999999999" customHeight="1" x14ac:dyDescent="0.2">
      <c r="A21" s="2">
        <f t="shared" si="0"/>
        <v>13</v>
      </c>
      <c r="B21" s="2" t="s">
        <v>48</v>
      </c>
      <c r="C21" s="2" t="s">
        <v>51</v>
      </c>
      <c r="D21" s="5">
        <v>49874020</v>
      </c>
      <c r="E21" s="6">
        <v>35829366</v>
      </c>
      <c r="F21" s="7">
        <v>6337239</v>
      </c>
      <c r="G21" s="4">
        <v>92040625</v>
      </c>
      <c r="H21" s="13">
        <f>VLOOKUP(C21,[2]Hoja1!$C$3:$D$92,2,0)</f>
        <v>92040625</v>
      </c>
      <c r="I21" s="14">
        <f t="shared" si="1"/>
        <v>0</v>
      </c>
    </row>
    <row r="22" spans="1:9" ht="16.149999999999999" customHeight="1" x14ac:dyDescent="0.2">
      <c r="A22" s="2">
        <f t="shared" si="0"/>
        <v>14</v>
      </c>
      <c r="B22" s="2" t="s">
        <v>48</v>
      </c>
      <c r="C22" s="2" t="s">
        <v>34</v>
      </c>
      <c r="D22" s="5">
        <v>22772744</v>
      </c>
      <c r="E22" s="6">
        <v>40494265</v>
      </c>
      <c r="F22" s="7">
        <v>6337239</v>
      </c>
      <c r="G22" s="4">
        <v>69604248</v>
      </c>
      <c r="H22" s="13">
        <f>VLOOKUP(C22,[2]Hoja1!$C$3:$D$92,2,0)</f>
        <v>69604248</v>
      </c>
      <c r="I22" s="14">
        <f t="shared" si="1"/>
        <v>0</v>
      </c>
    </row>
    <row r="23" spans="1:9" ht="16.149999999999999" customHeight="1" x14ac:dyDescent="0.2">
      <c r="A23" s="2">
        <f t="shared" si="0"/>
        <v>15</v>
      </c>
      <c r="B23" s="2" t="s">
        <v>52</v>
      </c>
      <c r="C23" s="2" t="s">
        <v>53</v>
      </c>
      <c r="D23" s="5">
        <v>237987149</v>
      </c>
      <c r="E23" s="6">
        <v>45141687</v>
      </c>
      <c r="F23" s="7">
        <v>25348956</v>
      </c>
      <c r="G23" s="4">
        <v>308477792</v>
      </c>
      <c r="H23" s="13" t="e">
        <f>VLOOKUP(C23,[2]Hoja1!$C$3:$D$92,2,0)</f>
        <v>#N/A</v>
      </c>
      <c r="I23" s="14" t="e">
        <f t="shared" si="1"/>
        <v>#N/A</v>
      </c>
    </row>
    <row r="24" spans="1:9" ht="16.149999999999999" customHeight="1" x14ac:dyDescent="0.2">
      <c r="A24" s="2">
        <f t="shared" si="0"/>
        <v>16</v>
      </c>
      <c r="B24" s="2" t="s">
        <v>52</v>
      </c>
      <c r="C24" s="2" t="s">
        <v>147</v>
      </c>
      <c r="D24" s="5">
        <v>30809522</v>
      </c>
      <c r="E24" s="6">
        <v>35231879</v>
      </c>
      <c r="F24" s="7">
        <v>12674478</v>
      </c>
      <c r="G24" s="4">
        <v>78715879</v>
      </c>
      <c r="H24" s="13">
        <f>VLOOKUP(C24,[2]Hoja1!$C$3:$D$92,2,0)</f>
        <v>78715879</v>
      </c>
      <c r="I24" s="14">
        <f t="shared" si="1"/>
        <v>0</v>
      </c>
    </row>
    <row r="25" spans="1:9" ht="16.149999999999999" customHeight="1" x14ac:dyDescent="0.2">
      <c r="A25" s="2">
        <f t="shared" si="0"/>
        <v>17</v>
      </c>
      <c r="B25" s="2" t="s">
        <v>52</v>
      </c>
      <c r="C25" s="2" t="s">
        <v>9</v>
      </c>
      <c r="D25" s="5">
        <v>97914764</v>
      </c>
      <c r="E25" s="6">
        <v>45909401</v>
      </c>
      <c r="F25" s="7">
        <v>25348956</v>
      </c>
      <c r="G25" s="4">
        <v>169173121</v>
      </c>
      <c r="H25" s="13">
        <f>VLOOKUP(C25,[2]Hoja1!$C$3:$D$92,2,0)</f>
        <v>169173121</v>
      </c>
      <c r="I25" s="14">
        <f t="shared" si="1"/>
        <v>0</v>
      </c>
    </row>
    <row r="26" spans="1:9" ht="16.149999999999999" customHeight="1" x14ac:dyDescent="0.2">
      <c r="A26" s="2">
        <f t="shared" si="0"/>
        <v>18</v>
      </c>
      <c r="B26" s="2" t="s">
        <v>52</v>
      </c>
      <c r="C26" s="2" t="s">
        <v>156</v>
      </c>
      <c r="D26" s="5">
        <v>165844721</v>
      </c>
      <c r="E26" s="6">
        <v>46113382</v>
      </c>
      <c r="F26" s="7">
        <v>25348956</v>
      </c>
      <c r="G26" s="4">
        <v>237307059</v>
      </c>
      <c r="H26" s="13">
        <f>VLOOKUP(C26,[2]Hoja1!$C$3:$D$92,2,0)</f>
        <v>237307059</v>
      </c>
      <c r="I26" s="14">
        <f t="shared" si="1"/>
        <v>0</v>
      </c>
    </row>
    <row r="27" spans="1:9" ht="16.149999999999999" customHeight="1" x14ac:dyDescent="0.2">
      <c r="A27" s="2">
        <f t="shared" si="0"/>
        <v>19</v>
      </c>
      <c r="B27" s="2" t="s">
        <v>52</v>
      </c>
      <c r="C27" s="2" t="s">
        <v>22</v>
      </c>
      <c r="D27" s="5">
        <v>80165766</v>
      </c>
      <c r="E27" s="6">
        <v>46758707</v>
      </c>
      <c r="F27" s="7">
        <v>25348956</v>
      </c>
      <c r="G27" s="4">
        <v>152273429</v>
      </c>
      <c r="H27" s="13" t="e">
        <f>VLOOKUP(C27,[2]Hoja1!$C$3:$D$92,2,0)</f>
        <v>#N/A</v>
      </c>
      <c r="I27" s="14" t="e">
        <f t="shared" si="1"/>
        <v>#N/A</v>
      </c>
    </row>
    <row r="28" spans="1:9" ht="16.149999999999999" customHeight="1" x14ac:dyDescent="0.2">
      <c r="A28" s="2">
        <f t="shared" si="0"/>
        <v>20</v>
      </c>
      <c r="B28" s="2" t="s">
        <v>54</v>
      </c>
      <c r="C28" s="2" t="s">
        <v>55</v>
      </c>
      <c r="D28" s="5">
        <v>95401182</v>
      </c>
      <c r="E28" s="6">
        <v>37712541</v>
      </c>
      <c r="F28" s="7">
        <v>25348956</v>
      </c>
      <c r="G28" s="4">
        <v>158462679</v>
      </c>
      <c r="H28" s="13" t="e">
        <f>VLOOKUP(C28,[2]Hoja1!$C$3:$D$92,2,0)</f>
        <v>#N/A</v>
      </c>
      <c r="I28" s="14" t="e">
        <f t="shared" si="1"/>
        <v>#N/A</v>
      </c>
    </row>
    <row r="29" spans="1:9" ht="16.149999999999999" customHeight="1" x14ac:dyDescent="0.2">
      <c r="A29" s="2">
        <f t="shared" si="0"/>
        <v>21</v>
      </c>
      <c r="B29" s="2" t="s">
        <v>54</v>
      </c>
      <c r="C29" s="2" t="s">
        <v>56</v>
      </c>
      <c r="D29" s="5">
        <v>114021267</v>
      </c>
      <c r="E29" s="6">
        <v>37119139</v>
      </c>
      <c r="F29" s="7">
        <v>19011717</v>
      </c>
      <c r="G29" s="4">
        <v>170152123</v>
      </c>
      <c r="H29" s="13" t="e">
        <f>VLOOKUP(C29,[2]Hoja1!$C$3:$D$92,2,0)</f>
        <v>#N/A</v>
      </c>
      <c r="I29" s="14" t="e">
        <f t="shared" si="1"/>
        <v>#N/A</v>
      </c>
    </row>
    <row r="30" spans="1:9" ht="16.149999999999999" customHeight="1" x14ac:dyDescent="0.2">
      <c r="A30" s="2">
        <f t="shared" si="0"/>
        <v>22</v>
      </c>
      <c r="B30" s="2" t="s">
        <v>54</v>
      </c>
      <c r="C30" s="2" t="s">
        <v>157</v>
      </c>
      <c r="D30" s="5">
        <v>31366610</v>
      </c>
      <c r="E30" s="6">
        <v>39514998</v>
      </c>
      <c r="F30" s="7">
        <v>12674478</v>
      </c>
      <c r="G30" s="4">
        <v>83556086</v>
      </c>
      <c r="H30" s="13" t="e">
        <f>VLOOKUP(C30,[2]Hoja1!$C$3:$D$92,2,0)</f>
        <v>#N/A</v>
      </c>
      <c r="I30" s="14" t="e">
        <f t="shared" si="1"/>
        <v>#N/A</v>
      </c>
    </row>
    <row r="31" spans="1:9" ht="16.149999999999999" customHeight="1" x14ac:dyDescent="0.2">
      <c r="A31" s="2">
        <f t="shared" si="0"/>
        <v>23</v>
      </c>
      <c r="B31" s="2" t="s">
        <v>54</v>
      </c>
      <c r="C31" s="2" t="s">
        <v>158</v>
      </c>
      <c r="D31" s="5">
        <v>51210918</v>
      </c>
      <c r="E31" s="6">
        <v>37964737</v>
      </c>
      <c r="F31" s="7">
        <v>19011717</v>
      </c>
      <c r="G31" s="4">
        <v>108187372</v>
      </c>
      <c r="H31" s="13" t="e">
        <f>VLOOKUP(C31,[2]Hoja1!$C$3:$D$92,2,0)</f>
        <v>#N/A</v>
      </c>
      <c r="I31" s="14" t="e">
        <f t="shared" si="1"/>
        <v>#N/A</v>
      </c>
    </row>
    <row r="32" spans="1:9" ht="16.149999999999999" customHeight="1" x14ac:dyDescent="0.2">
      <c r="A32" s="2">
        <f t="shared" si="0"/>
        <v>24</v>
      </c>
      <c r="B32" s="2" t="s">
        <v>54</v>
      </c>
      <c r="C32" s="2" t="s">
        <v>159</v>
      </c>
      <c r="D32" s="5">
        <v>41709659</v>
      </c>
      <c r="E32" s="6">
        <v>37323121</v>
      </c>
      <c r="F32" s="7">
        <v>19011717</v>
      </c>
      <c r="G32" s="4">
        <v>98044497</v>
      </c>
      <c r="H32" s="13" t="e">
        <f>VLOOKUP(C32,[2]Hoja1!$C$3:$D$92,2,0)</f>
        <v>#N/A</v>
      </c>
      <c r="I32" s="14" t="e">
        <f t="shared" si="1"/>
        <v>#N/A</v>
      </c>
    </row>
    <row r="33" spans="1:9" ht="16.149999999999999" customHeight="1" x14ac:dyDescent="0.2">
      <c r="A33" s="2">
        <f t="shared" si="0"/>
        <v>25</v>
      </c>
      <c r="B33" s="2" t="s">
        <v>57</v>
      </c>
      <c r="C33" s="2" t="s">
        <v>58</v>
      </c>
      <c r="D33" s="5">
        <v>180646966</v>
      </c>
      <c r="E33" s="6">
        <v>38878742</v>
      </c>
      <c r="F33" s="7">
        <v>25348956</v>
      </c>
      <c r="G33" s="4">
        <v>244874664</v>
      </c>
      <c r="H33" s="13">
        <f>VLOOKUP(C33,[2]Hoja1!$C$3:$D$92,2,0)</f>
        <v>244874664</v>
      </c>
      <c r="I33" s="14">
        <f t="shared" si="1"/>
        <v>0</v>
      </c>
    </row>
    <row r="34" spans="1:9" ht="16.149999999999999" customHeight="1" x14ac:dyDescent="0.2">
      <c r="A34" s="2">
        <f t="shared" si="0"/>
        <v>26</v>
      </c>
      <c r="B34" s="2" t="s">
        <v>59</v>
      </c>
      <c r="C34" s="2" t="s">
        <v>60</v>
      </c>
      <c r="D34" s="5">
        <v>73966790</v>
      </c>
      <c r="E34" s="6">
        <v>38147069</v>
      </c>
      <c r="F34" s="7">
        <v>12674478</v>
      </c>
      <c r="G34" s="4">
        <v>124788337</v>
      </c>
      <c r="H34" s="13" t="e">
        <f>VLOOKUP(C34,[2]Hoja1!$C$3:$D$92,2,0)</f>
        <v>#N/A</v>
      </c>
      <c r="I34" s="14" t="e">
        <f t="shared" si="1"/>
        <v>#N/A</v>
      </c>
    </row>
    <row r="35" spans="1:9" ht="16.149999999999999" customHeight="1" x14ac:dyDescent="0.2">
      <c r="A35" s="2">
        <f t="shared" si="0"/>
        <v>27</v>
      </c>
      <c r="B35" s="2" t="s">
        <v>59</v>
      </c>
      <c r="C35" s="2" t="s">
        <v>22</v>
      </c>
      <c r="D35" s="5">
        <v>19488388</v>
      </c>
      <c r="E35" s="6">
        <v>40620812</v>
      </c>
      <c r="F35" s="7">
        <v>6337239</v>
      </c>
      <c r="G35" s="4">
        <v>66446439</v>
      </c>
      <c r="H35" s="13" t="e">
        <f>VLOOKUP(C35,[2]Hoja1!$C$3:$D$92,2,0)</f>
        <v>#N/A</v>
      </c>
      <c r="I35" s="14" t="e">
        <f t="shared" si="1"/>
        <v>#N/A</v>
      </c>
    </row>
    <row r="36" spans="1:9" ht="16.149999999999999" customHeight="1" x14ac:dyDescent="0.2">
      <c r="A36" s="2">
        <f t="shared" si="0"/>
        <v>28</v>
      </c>
      <c r="B36" s="2" t="s">
        <v>59</v>
      </c>
      <c r="C36" s="2" t="s">
        <v>3</v>
      </c>
      <c r="D36" s="5">
        <v>27720153</v>
      </c>
      <c r="E36" s="6">
        <v>39089094</v>
      </c>
      <c r="F36" s="7">
        <v>12674478</v>
      </c>
      <c r="G36" s="4">
        <v>79483725</v>
      </c>
      <c r="H36" s="13" t="e">
        <f>VLOOKUP(C36,[2]Hoja1!$C$3:$D$92,2,0)</f>
        <v>#N/A</v>
      </c>
      <c r="I36" s="14" t="e">
        <f t="shared" si="1"/>
        <v>#N/A</v>
      </c>
    </row>
    <row r="37" spans="1:9" ht="16.149999999999999" customHeight="1" x14ac:dyDescent="0.2">
      <c r="A37" s="2">
        <f t="shared" si="0"/>
        <v>29</v>
      </c>
      <c r="B37" s="2" t="s">
        <v>61</v>
      </c>
      <c r="C37" s="2" t="s">
        <v>24</v>
      </c>
      <c r="D37" s="5">
        <v>117042260</v>
      </c>
      <c r="E37" s="6">
        <v>39323423</v>
      </c>
      <c r="F37" s="7">
        <v>25348956</v>
      </c>
      <c r="G37" s="4">
        <v>181714639</v>
      </c>
      <c r="H37" s="13" t="e">
        <f>VLOOKUP(C37,[2]Hoja1!$C$3:$D$92,2,0)</f>
        <v>#N/A</v>
      </c>
      <c r="I37" s="14" t="e">
        <f t="shared" si="1"/>
        <v>#N/A</v>
      </c>
    </row>
    <row r="38" spans="1:9" ht="16.149999999999999" customHeight="1" x14ac:dyDescent="0.2">
      <c r="A38" s="2">
        <f t="shared" si="0"/>
        <v>30</v>
      </c>
      <c r="B38" s="2" t="s">
        <v>61</v>
      </c>
      <c r="C38" s="2" t="s">
        <v>62</v>
      </c>
      <c r="D38" s="5">
        <v>147505758</v>
      </c>
      <c r="E38" s="6">
        <v>38893207</v>
      </c>
      <c r="F38" s="7">
        <v>25348956</v>
      </c>
      <c r="G38" s="4">
        <v>211747921</v>
      </c>
      <c r="H38" s="13">
        <f>VLOOKUP(C38,[2]Hoja1!$C$3:$D$92,2,0)</f>
        <v>211747921</v>
      </c>
      <c r="I38" s="14">
        <f t="shared" si="1"/>
        <v>0</v>
      </c>
    </row>
    <row r="39" spans="1:9" ht="16.149999999999999" customHeight="1" x14ac:dyDescent="0.2">
      <c r="A39" s="2">
        <f t="shared" si="0"/>
        <v>31</v>
      </c>
      <c r="B39" s="2" t="s">
        <v>61</v>
      </c>
      <c r="C39" s="2" t="s">
        <v>63</v>
      </c>
      <c r="D39" s="5">
        <v>221225675</v>
      </c>
      <c r="E39" s="6">
        <v>38615050</v>
      </c>
      <c r="F39" s="7">
        <v>25348956</v>
      </c>
      <c r="G39" s="4">
        <v>285189681</v>
      </c>
      <c r="H39" s="13">
        <f>VLOOKUP(C39,[2]Hoja1!$C$3:$D$92,2,0)</f>
        <v>285189681</v>
      </c>
      <c r="I39" s="14">
        <f t="shared" si="1"/>
        <v>0</v>
      </c>
    </row>
    <row r="40" spans="1:9" ht="16.149999999999999" customHeight="1" x14ac:dyDescent="0.2">
      <c r="A40" s="2">
        <f t="shared" si="0"/>
        <v>32</v>
      </c>
      <c r="B40" s="2" t="s">
        <v>61</v>
      </c>
      <c r="C40" s="2" t="s">
        <v>64</v>
      </c>
      <c r="D40" s="5">
        <v>170829455</v>
      </c>
      <c r="E40" s="6">
        <v>40539896</v>
      </c>
      <c r="F40" s="7">
        <v>25348956</v>
      </c>
      <c r="G40" s="4">
        <v>236718307</v>
      </c>
      <c r="H40" s="13">
        <f>VLOOKUP(C40,[2]Hoja1!$C$3:$D$92,2,0)</f>
        <v>236718307</v>
      </c>
      <c r="I40" s="14">
        <f t="shared" si="1"/>
        <v>0</v>
      </c>
    </row>
    <row r="41" spans="1:9" ht="16.149999999999999" customHeight="1" x14ac:dyDescent="0.2">
      <c r="A41" s="2">
        <f t="shared" si="0"/>
        <v>33</v>
      </c>
      <c r="B41" s="2" t="s">
        <v>61</v>
      </c>
      <c r="C41" s="2" t="s">
        <v>160</v>
      </c>
      <c r="D41" s="5">
        <v>64326526</v>
      </c>
      <c r="E41" s="6">
        <v>42820784</v>
      </c>
      <c r="F41" s="7">
        <v>25348956</v>
      </c>
      <c r="G41" s="4">
        <v>132496266</v>
      </c>
      <c r="H41" s="13">
        <f>VLOOKUP(C41,[2]Hoja1!$C$3:$D$92,2,0)</f>
        <v>132496266</v>
      </c>
      <c r="I41" s="14">
        <f t="shared" si="1"/>
        <v>0</v>
      </c>
    </row>
    <row r="42" spans="1:9" ht="16.149999999999999" customHeight="1" x14ac:dyDescent="0.2">
      <c r="A42" s="2">
        <f t="shared" si="0"/>
        <v>34</v>
      </c>
      <c r="B42" s="2" t="s">
        <v>61</v>
      </c>
      <c r="C42" s="2" t="s">
        <v>13</v>
      </c>
      <c r="D42" s="5">
        <v>53189915</v>
      </c>
      <c r="E42" s="6">
        <v>43102650</v>
      </c>
      <c r="F42" s="7">
        <v>19011717</v>
      </c>
      <c r="G42" s="4">
        <v>115304282</v>
      </c>
      <c r="H42" s="13">
        <f>VLOOKUP(C42,[2]Hoja1!$C$3:$D$92,2,0)</f>
        <v>115304282</v>
      </c>
      <c r="I42" s="14">
        <f t="shared" si="1"/>
        <v>0</v>
      </c>
    </row>
    <row r="43" spans="1:9" ht="16.149999999999999" customHeight="1" x14ac:dyDescent="0.2">
      <c r="A43" s="2">
        <f t="shared" si="0"/>
        <v>35</v>
      </c>
      <c r="B43" s="2" t="s">
        <v>61</v>
      </c>
      <c r="C43" s="2" t="s">
        <v>161</v>
      </c>
      <c r="D43" s="5">
        <v>87183626</v>
      </c>
      <c r="E43" s="6">
        <v>43900033</v>
      </c>
      <c r="F43" s="7">
        <v>25348956</v>
      </c>
      <c r="G43" s="4">
        <v>156432615</v>
      </c>
      <c r="H43" s="13" t="e">
        <f>VLOOKUP(C43,[2]Hoja1!$C$3:$D$92,2,0)</f>
        <v>#N/A</v>
      </c>
      <c r="I43" s="14" t="e">
        <f t="shared" si="1"/>
        <v>#N/A</v>
      </c>
    </row>
    <row r="44" spans="1:9" ht="16.149999999999999" customHeight="1" x14ac:dyDescent="0.2">
      <c r="A44" s="2">
        <f t="shared" si="0"/>
        <v>36</v>
      </c>
      <c r="B44" s="2" t="s">
        <v>61</v>
      </c>
      <c r="C44" s="2" t="s">
        <v>162</v>
      </c>
      <c r="D44" s="5">
        <v>69525318</v>
      </c>
      <c r="E44" s="6">
        <v>42553753</v>
      </c>
      <c r="F44" s="7">
        <v>25348956</v>
      </c>
      <c r="G44" s="4">
        <v>137428027</v>
      </c>
      <c r="H44" s="13">
        <f>VLOOKUP(C44,[2]Hoja1!$C$3:$D$92,2,0)</f>
        <v>137428027</v>
      </c>
      <c r="I44" s="14">
        <f t="shared" si="1"/>
        <v>0</v>
      </c>
    </row>
    <row r="45" spans="1:9" ht="16.149999999999999" customHeight="1" x14ac:dyDescent="0.2">
      <c r="A45" s="2">
        <f t="shared" si="0"/>
        <v>37</v>
      </c>
      <c r="B45" s="2" t="s">
        <v>61</v>
      </c>
      <c r="C45" s="2" t="s">
        <v>163</v>
      </c>
      <c r="D45" s="5">
        <v>104495363</v>
      </c>
      <c r="E45" s="6">
        <v>42079032</v>
      </c>
      <c r="F45" s="7">
        <v>25348956</v>
      </c>
      <c r="G45" s="4">
        <v>171923351</v>
      </c>
      <c r="H45" s="13" t="e">
        <f>VLOOKUP(C45,[2]Hoja1!$C$3:$D$92,2,0)</f>
        <v>#N/A</v>
      </c>
      <c r="I45" s="14" t="e">
        <f t="shared" si="1"/>
        <v>#N/A</v>
      </c>
    </row>
    <row r="46" spans="1:9" ht="16.149999999999999" customHeight="1" x14ac:dyDescent="0.2">
      <c r="A46" s="2">
        <f t="shared" si="0"/>
        <v>38</v>
      </c>
      <c r="B46" s="2" t="s">
        <v>65</v>
      </c>
      <c r="C46" s="2" t="s">
        <v>66</v>
      </c>
      <c r="D46" s="5">
        <v>36838639</v>
      </c>
      <c r="E46" s="6">
        <v>40255989</v>
      </c>
      <c r="F46" s="7">
        <v>6337239</v>
      </c>
      <c r="G46" s="4">
        <v>83431867</v>
      </c>
      <c r="H46" s="13" t="e">
        <f>VLOOKUP(C46,[2]Hoja1!$C$3:$D$92,2,0)</f>
        <v>#N/A</v>
      </c>
      <c r="I46" s="14" t="e">
        <f t="shared" si="1"/>
        <v>#N/A</v>
      </c>
    </row>
    <row r="47" spans="1:9" ht="16.149999999999999" customHeight="1" x14ac:dyDescent="0.2">
      <c r="A47" s="2">
        <f t="shared" si="0"/>
        <v>39</v>
      </c>
      <c r="B47" s="2" t="s">
        <v>65</v>
      </c>
      <c r="C47" s="2" t="s">
        <v>164</v>
      </c>
      <c r="D47" s="5">
        <v>22704911</v>
      </c>
      <c r="E47" s="6">
        <v>42548003</v>
      </c>
      <c r="F47" s="7">
        <v>12674478</v>
      </c>
      <c r="G47" s="4">
        <v>77927392</v>
      </c>
      <c r="H47" s="13" t="e">
        <f>VLOOKUP(C47,[2]Hoja1!$C$3:$D$92,2,0)</f>
        <v>#N/A</v>
      </c>
      <c r="I47" s="14" t="e">
        <f t="shared" si="1"/>
        <v>#N/A</v>
      </c>
    </row>
    <row r="48" spans="1:9" ht="16.149999999999999" customHeight="1" x14ac:dyDescent="0.2">
      <c r="A48" s="2">
        <f t="shared" si="0"/>
        <v>40</v>
      </c>
      <c r="B48" s="2" t="s">
        <v>65</v>
      </c>
      <c r="C48" s="2" t="s">
        <v>165</v>
      </c>
      <c r="D48" s="5">
        <v>36353159</v>
      </c>
      <c r="E48" s="6">
        <v>40296786</v>
      </c>
      <c r="F48" s="7">
        <v>12674478</v>
      </c>
      <c r="G48" s="4">
        <v>89324423</v>
      </c>
      <c r="H48" s="13" t="e">
        <f>VLOOKUP(C48,[2]Hoja1!$C$3:$D$92,2,0)</f>
        <v>#N/A</v>
      </c>
      <c r="I48" s="14" t="e">
        <f t="shared" si="1"/>
        <v>#N/A</v>
      </c>
    </row>
    <row r="49" spans="1:9" ht="16.149999999999999" customHeight="1" x14ac:dyDescent="0.2">
      <c r="A49" s="2">
        <f t="shared" si="0"/>
        <v>41</v>
      </c>
      <c r="B49" s="2" t="s">
        <v>65</v>
      </c>
      <c r="C49" s="2" t="s">
        <v>3</v>
      </c>
      <c r="D49" s="5">
        <v>58438474</v>
      </c>
      <c r="E49" s="6">
        <v>40890187</v>
      </c>
      <c r="F49" s="7">
        <v>19011717</v>
      </c>
      <c r="G49" s="4">
        <v>118340378</v>
      </c>
      <c r="H49" s="13" t="e">
        <f>VLOOKUP(C49,[2]Hoja1!$C$3:$D$92,2,0)</f>
        <v>#N/A</v>
      </c>
      <c r="I49" s="14" t="e">
        <f t="shared" si="1"/>
        <v>#N/A</v>
      </c>
    </row>
    <row r="50" spans="1:9" ht="16.149999999999999" customHeight="1" x14ac:dyDescent="0.2">
      <c r="A50" s="2">
        <f t="shared" si="0"/>
        <v>42</v>
      </c>
      <c r="B50" s="2" t="s">
        <v>67</v>
      </c>
      <c r="C50" s="2" t="s">
        <v>68</v>
      </c>
      <c r="D50" s="5">
        <v>152693451</v>
      </c>
      <c r="E50" s="6">
        <v>47969210</v>
      </c>
      <c r="F50" s="7">
        <v>25348956</v>
      </c>
      <c r="G50" s="4">
        <v>226011617</v>
      </c>
      <c r="H50" s="13">
        <f>VLOOKUP(C50,[2]Hoja1!$C$3:$D$92,2,0)</f>
        <v>226011617</v>
      </c>
      <c r="I50" s="14">
        <f t="shared" si="1"/>
        <v>0</v>
      </c>
    </row>
    <row r="51" spans="1:9" ht="16.149999999999999" customHeight="1" x14ac:dyDescent="0.2">
      <c r="A51" s="2">
        <f t="shared" si="0"/>
        <v>43</v>
      </c>
      <c r="B51" s="2" t="s">
        <v>67</v>
      </c>
      <c r="C51" s="2" t="s">
        <v>166</v>
      </c>
      <c r="D51" s="5">
        <v>49340886</v>
      </c>
      <c r="E51" s="6">
        <v>50109164</v>
      </c>
      <c r="F51" s="7">
        <v>19011717</v>
      </c>
      <c r="G51" s="4">
        <v>118461767</v>
      </c>
      <c r="H51" s="13" t="e">
        <f>VLOOKUP(C51,[2]Hoja1!$C$3:$D$92,2,0)</f>
        <v>#N/A</v>
      </c>
      <c r="I51" s="14" t="e">
        <f t="shared" si="1"/>
        <v>#N/A</v>
      </c>
    </row>
    <row r="52" spans="1:9" ht="16.149999999999999" customHeight="1" x14ac:dyDescent="0.2">
      <c r="A52" s="2">
        <f t="shared" si="0"/>
        <v>44</v>
      </c>
      <c r="B52" s="2" t="s">
        <v>67</v>
      </c>
      <c r="C52" s="2" t="s">
        <v>148</v>
      </c>
      <c r="D52" s="5">
        <v>35353983</v>
      </c>
      <c r="E52" s="6">
        <v>49141178</v>
      </c>
      <c r="F52" s="7">
        <v>12674478</v>
      </c>
      <c r="G52" s="4">
        <v>97169639</v>
      </c>
      <c r="H52" s="13">
        <f>VLOOKUP(C52,[2]Hoja1!$C$3:$D$92,2,0)</f>
        <v>97169639</v>
      </c>
      <c r="I52" s="14">
        <f t="shared" si="1"/>
        <v>0</v>
      </c>
    </row>
    <row r="53" spans="1:9" ht="16.149999999999999" customHeight="1" x14ac:dyDescent="0.2">
      <c r="A53" s="2">
        <f t="shared" si="0"/>
        <v>45</v>
      </c>
      <c r="B53" s="2" t="s">
        <v>67</v>
      </c>
      <c r="C53" s="2" t="s">
        <v>20</v>
      </c>
      <c r="D53" s="5">
        <v>31398189</v>
      </c>
      <c r="E53" s="6">
        <v>49964523</v>
      </c>
      <c r="F53" s="7">
        <v>12674478</v>
      </c>
      <c r="G53" s="4">
        <v>94037190</v>
      </c>
      <c r="H53" s="13" t="e">
        <f>VLOOKUP(C53,[2]Hoja1!$C$3:$D$92,2,0)</f>
        <v>#N/A</v>
      </c>
      <c r="I53" s="14" t="e">
        <f t="shared" si="1"/>
        <v>#N/A</v>
      </c>
    </row>
    <row r="54" spans="1:9" ht="16.149999999999999" customHeight="1" x14ac:dyDescent="0.2">
      <c r="A54" s="2">
        <f t="shared" si="0"/>
        <v>46</v>
      </c>
      <c r="B54" s="2" t="s">
        <v>67</v>
      </c>
      <c r="C54" s="2" t="s">
        <v>36</v>
      </c>
      <c r="D54" s="5">
        <v>63985779</v>
      </c>
      <c r="E54" s="6">
        <v>49363703</v>
      </c>
      <c r="F54" s="7">
        <v>19011717</v>
      </c>
      <c r="G54" s="4">
        <v>132361199</v>
      </c>
      <c r="H54" s="13" t="e">
        <f>VLOOKUP(C54,[2]Hoja1!$C$3:$D$92,2,0)</f>
        <v>#N/A</v>
      </c>
      <c r="I54" s="14" t="e">
        <f t="shared" si="1"/>
        <v>#N/A</v>
      </c>
    </row>
    <row r="55" spans="1:9" ht="16.149999999999999" customHeight="1" x14ac:dyDescent="0.2">
      <c r="A55" s="2">
        <f t="shared" si="0"/>
        <v>47</v>
      </c>
      <c r="B55" s="2" t="s">
        <v>67</v>
      </c>
      <c r="C55" s="2" t="s">
        <v>167</v>
      </c>
      <c r="D55" s="5">
        <v>73853959</v>
      </c>
      <c r="E55" s="6">
        <v>49078129</v>
      </c>
      <c r="F55" s="7">
        <v>25348956</v>
      </c>
      <c r="G55" s="4">
        <v>148281044</v>
      </c>
      <c r="H55" s="13">
        <f>VLOOKUP(C55,[2]Hoja1!$C$3:$D$92,2,0)</f>
        <v>148281044</v>
      </c>
      <c r="I55" s="14">
        <f t="shared" si="1"/>
        <v>0</v>
      </c>
    </row>
    <row r="56" spans="1:9" ht="16.149999999999999" customHeight="1" x14ac:dyDescent="0.2">
      <c r="A56" s="2">
        <f t="shared" si="0"/>
        <v>48</v>
      </c>
      <c r="B56" s="2" t="s">
        <v>67</v>
      </c>
      <c r="C56" s="2" t="s">
        <v>168</v>
      </c>
      <c r="D56" s="5">
        <v>72091051</v>
      </c>
      <c r="E56" s="6">
        <v>47257128</v>
      </c>
      <c r="F56" s="7">
        <v>12674478</v>
      </c>
      <c r="G56" s="4">
        <v>132022657</v>
      </c>
      <c r="H56" s="13" t="e">
        <f>VLOOKUP(C56,[2]Hoja1!$C$3:$D$92,2,0)</f>
        <v>#N/A</v>
      </c>
      <c r="I56" s="14" t="e">
        <f t="shared" si="1"/>
        <v>#N/A</v>
      </c>
    </row>
    <row r="57" spans="1:9" ht="16.149999999999999" customHeight="1" x14ac:dyDescent="0.2">
      <c r="A57" s="2">
        <f t="shared" si="0"/>
        <v>49</v>
      </c>
      <c r="B57" s="2" t="s">
        <v>67</v>
      </c>
      <c r="C57" s="2" t="s">
        <v>169</v>
      </c>
      <c r="D57" s="5">
        <v>50049529</v>
      </c>
      <c r="E57" s="6">
        <v>50305729</v>
      </c>
      <c r="F57" s="7">
        <v>12674478</v>
      </c>
      <c r="G57" s="4">
        <v>113029736</v>
      </c>
      <c r="H57" s="13">
        <f>VLOOKUP(C57,[2]Hoja1!$C$3:$D$92,2,0)</f>
        <v>113029736</v>
      </c>
      <c r="I57" s="14">
        <f t="shared" si="1"/>
        <v>0</v>
      </c>
    </row>
    <row r="58" spans="1:9" ht="16.149999999999999" customHeight="1" x14ac:dyDescent="0.2">
      <c r="A58" s="2">
        <f t="shared" si="0"/>
        <v>50</v>
      </c>
      <c r="B58" s="2" t="s">
        <v>67</v>
      </c>
      <c r="C58" s="2" t="s">
        <v>170</v>
      </c>
      <c r="D58" s="5">
        <v>64601075</v>
      </c>
      <c r="E58" s="6">
        <v>47824568</v>
      </c>
      <c r="F58" s="7">
        <v>12674478</v>
      </c>
      <c r="G58" s="4">
        <v>125100121</v>
      </c>
      <c r="H58" s="13">
        <f>VLOOKUP(C58,[2]Hoja1!$C$3:$D$92,2,0)</f>
        <v>125100121</v>
      </c>
      <c r="I58" s="14">
        <f t="shared" si="1"/>
        <v>0</v>
      </c>
    </row>
    <row r="59" spans="1:9" ht="16.149999999999999" customHeight="1" x14ac:dyDescent="0.2">
      <c r="A59" s="2">
        <f t="shared" si="0"/>
        <v>51</v>
      </c>
      <c r="B59" s="2" t="s">
        <v>67</v>
      </c>
      <c r="C59" s="2" t="s">
        <v>171</v>
      </c>
      <c r="D59" s="5">
        <v>69648238</v>
      </c>
      <c r="E59" s="6">
        <v>48859312</v>
      </c>
      <c r="F59" s="7">
        <v>19011717</v>
      </c>
      <c r="G59" s="4">
        <v>137519267</v>
      </c>
      <c r="H59" s="13">
        <f>VLOOKUP(C59,[2]Hoja1!$C$3:$D$92,2,0)</f>
        <v>137519267</v>
      </c>
      <c r="I59" s="14">
        <f t="shared" si="1"/>
        <v>0</v>
      </c>
    </row>
    <row r="60" spans="1:9" ht="16.149999999999999" customHeight="1" x14ac:dyDescent="0.2">
      <c r="A60" s="2">
        <f t="shared" si="0"/>
        <v>52</v>
      </c>
      <c r="B60" s="2" t="s">
        <v>67</v>
      </c>
      <c r="C60" s="2" t="s">
        <v>172</v>
      </c>
      <c r="D60" s="5">
        <v>48181528</v>
      </c>
      <c r="E60" s="6">
        <v>48748049</v>
      </c>
      <c r="F60" s="7">
        <v>12674478</v>
      </c>
      <c r="G60" s="4">
        <v>109604055</v>
      </c>
      <c r="H60" s="13">
        <f>VLOOKUP(C60,[2]Hoja1!$C$3:$D$92,2,0)</f>
        <v>109604055</v>
      </c>
      <c r="I60" s="14">
        <f t="shared" si="1"/>
        <v>0</v>
      </c>
    </row>
    <row r="61" spans="1:9" ht="16.149999999999999" customHeight="1" x14ac:dyDescent="0.2">
      <c r="A61" s="2">
        <f t="shared" si="0"/>
        <v>53</v>
      </c>
      <c r="B61" s="2" t="s">
        <v>69</v>
      </c>
      <c r="C61" s="2" t="s">
        <v>17</v>
      </c>
      <c r="D61" s="5">
        <v>65525348</v>
      </c>
      <c r="E61" s="6">
        <v>41451761</v>
      </c>
      <c r="F61" s="7">
        <v>19011717</v>
      </c>
      <c r="G61" s="4">
        <v>125988826</v>
      </c>
      <c r="H61" s="13" t="e">
        <f>VLOOKUP(C61,[2]Hoja1!$C$3:$D$92,2,0)</f>
        <v>#N/A</v>
      </c>
      <c r="I61" s="14" t="e">
        <f t="shared" si="1"/>
        <v>#N/A</v>
      </c>
    </row>
    <row r="62" spans="1:9" ht="16.149999999999999" customHeight="1" x14ac:dyDescent="0.2">
      <c r="A62" s="2">
        <f t="shared" si="0"/>
        <v>54</v>
      </c>
      <c r="B62" s="2" t="s">
        <v>69</v>
      </c>
      <c r="C62" s="2" t="s">
        <v>173</v>
      </c>
      <c r="D62" s="5">
        <v>22020156</v>
      </c>
      <c r="E62" s="6">
        <v>42071124</v>
      </c>
      <c r="F62" s="7">
        <v>6337239</v>
      </c>
      <c r="G62" s="4">
        <v>70428519</v>
      </c>
      <c r="H62" s="13" t="e">
        <f>VLOOKUP(C62,[2]Hoja1!$C$3:$D$92,2,0)</f>
        <v>#N/A</v>
      </c>
      <c r="I62" s="14" t="e">
        <f t="shared" si="1"/>
        <v>#N/A</v>
      </c>
    </row>
    <row r="63" spans="1:9" ht="16.149999999999999" customHeight="1" x14ac:dyDescent="0.2">
      <c r="A63" s="2">
        <f t="shared" si="0"/>
        <v>55</v>
      </c>
      <c r="B63" s="2" t="s">
        <v>69</v>
      </c>
      <c r="C63" s="2" t="s">
        <v>0</v>
      </c>
      <c r="D63" s="5">
        <v>54350987</v>
      </c>
      <c r="E63" s="6">
        <v>41559315</v>
      </c>
      <c r="F63" s="7">
        <v>12674478</v>
      </c>
      <c r="G63" s="4">
        <v>108584780</v>
      </c>
      <c r="H63" s="13" t="e">
        <f>VLOOKUP(C63,[2]Hoja1!$C$3:$D$92,2,0)</f>
        <v>#N/A</v>
      </c>
      <c r="I63" s="14" t="e">
        <f t="shared" si="1"/>
        <v>#N/A</v>
      </c>
    </row>
    <row r="64" spans="1:9" ht="16.149999999999999" customHeight="1" x14ac:dyDescent="0.2">
      <c r="A64" s="2">
        <f t="shared" si="0"/>
        <v>56</v>
      </c>
      <c r="B64" s="2" t="s">
        <v>69</v>
      </c>
      <c r="C64" s="2" t="s">
        <v>174</v>
      </c>
      <c r="D64" s="5">
        <v>39246494</v>
      </c>
      <c r="E64" s="6">
        <v>39241340</v>
      </c>
      <c r="F64" s="7">
        <v>12674478</v>
      </c>
      <c r="G64" s="4">
        <v>91162312</v>
      </c>
      <c r="H64" s="13" t="e">
        <f>VLOOKUP(C64,[2]Hoja1!$C$3:$D$92,2,0)</f>
        <v>#N/A</v>
      </c>
      <c r="I64" s="14" t="e">
        <f t="shared" si="1"/>
        <v>#N/A</v>
      </c>
    </row>
    <row r="65" spans="1:9" ht="16.149999999999999" customHeight="1" x14ac:dyDescent="0.2">
      <c r="A65" s="2">
        <f t="shared" si="0"/>
        <v>57</v>
      </c>
      <c r="B65" s="2" t="s">
        <v>70</v>
      </c>
      <c r="C65" s="2" t="s">
        <v>16</v>
      </c>
      <c r="D65" s="5">
        <v>67274551</v>
      </c>
      <c r="E65" s="6">
        <v>39068230</v>
      </c>
      <c r="F65" s="7">
        <v>19011717</v>
      </c>
      <c r="G65" s="4">
        <v>125354498</v>
      </c>
      <c r="H65" s="13">
        <f>VLOOKUP(C65,[2]Hoja1!$C$3:$D$92,2,0)</f>
        <v>125354498</v>
      </c>
      <c r="I65" s="14">
        <f t="shared" si="1"/>
        <v>0</v>
      </c>
    </row>
    <row r="66" spans="1:9" ht="16.149999999999999" customHeight="1" x14ac:dyDescent="0.2">
      <c r="A66" s="2">
        <f t="shared" si="0"/>
        <v>58</v>
      </c>
      <c r="B66" s="2" t="s">
        <v>70</v>
      </c>
      <c r="C66" s="2" t="s">
        <v>34</v>
      </c>
      <c r="D66" s="5">
        <v>35174969</v>
      </c>
      <c r="E66" s="6">
        <v>39713554</v>
      </c>
      <c r="F66" s="7">
        <v>25348956</v>
      </c>
      <c r="G66" s="4">
        <v>100237479</v>
      </c>
      <c r="H66" s="13">
        <v>0</v>
      </c>
      <c r="I66" s="14">
        <v>0</v>
      </c>
    </row>
    <row r="67" spans="1:9" ht="16.149999999999999" customHeight="1" x14ac:dyDescent="0.2">
      <c r="A67" s="2">
        <f t="shared" si="0"/>
        <v>59</v>
      </c>
      <c r="B67" s="2" t="s">
        <v>70</v>
      </c>
      <c r="C67" s="2" t="s">
        <v>175</v>
      </c>
      <c r="D67" s="5">
        <v>36360377</v>
      </c>
      <c r="E67" s="6">
        <v>39732098</v>
      </c>
      <c r="F67" s="7">
        <v>19011717</v>
      </c>
      <c r="G67" s="4">
        <v>95104192</v>
      </c>
      <c r="H67" s="13" t="e">
        <f>VLOOKUP(C67,[2]Hoja1!$C$3:$D$92,2,0)</f>
        <v>#N/A</v>
      </c>
      <c r="I67" s="14" t="e">
        <f t="shared" si="1"/>
        <v>#N/A</v>
      </c>
    </row>
    <row r="68" spans="1:9" ht="16.149999999999999" customHeight="1" x14ac:dyDescent="0.2">
      <c r="A68" s="2">
        <f t="shared" si="0"/>
        <v>60</v>
      </c>
      <c r="B68" s="2" t="s">
        <v>70</v>
      </c>
      <c r="C68" s="2" t="s">
        <v>81</v>
      </c>
      <c r="D68" s="5">
        <v>30512127</v>
      </c>
      <c r="E68" s="6">
        <v>40937445</v>
      </c>
      <c r="F68" s="7">
        <v>6337239</v>
      </c>
      <c r="G68" s="4">
        <v>77786811</v>
      </c>
      <c r="H68" s="15">
        <f>VLOOKUP(C68,[2]Hoja1!$C$3:$D$92,2,0)</f>
        <v>71786811</v>
      </c>
      <c r="I68" s="16">
        <f t="shared" si="1"/>
        <v>6000000</v>
      </c>
    </row>
    <row r="69" spans="1:9" ht="16.149999999999999" customHeight="1" x14ac:dyDescent="0.2">
      <c r="A69" s="2">
        <f t="shared" si="0"/>
        <v>61</v>
      </c>
      <c r="B69" s="2" t="s">
        <v>71</v>
      </c>
      <c r="C69" s="2" t="s">
        <v>72</v>
      </c>
      <c r="D69" s="5">
        <v>208849155</v>
      </c>
      <c r="E69" s="6">
        <v>37582650</v>
      </c>
      <c r="F69" s="7">
        <v>25348956</v>
      </c>
      <c r="G69" s="4">
        <v>271780761</v>
      </c>
      <c r="H69" s="13">
        <f>VLOOKUP(C69,[2]Hoja1!$C$3:$D$92,2,0)</f>
        <v>271780761</v>
      </c>
      <c r="I69" s="14">
        <f t="shared" si="1"/>
        <v>0</v>
      </c>
    </row>
    <row r="70" spans="1:9" ht="16.149999999999999" customHeight="1" x14ac:dyDescent="0.2">
      <c r="A70" s="2">
        <f t="shared" si="0"/>
        <v>62</v>
      </c>
      <c r="B70" s="2" t="s">
        <v>71</v>
      </c>
      <c r="C70" s="2" t="s">
        <v>73</v>
      </c>
      <c r="D70" s="5">
        <v>186945058</v>
      </c>
      <c r="E70" s="6">
        <v>31369946</v>
      </c>
      <c r="F70" s="7">
        <v>6337239</v>
      </c>
      <c r="G70" s="4">
        <v>224652243</v>
      </c>
      <c r="H70" s="13" t="e">
        <f>VLOOKUP(C70,[2]Hoja1!$C$3:$D$92,2,0)</f>
        <v>#N/A</v>
      </c>
      <c r="I70" s="14" t="e">
        <f t="shared" si="1"/>
        <v>#N/A</v>
      </c>
    </row>
    <row r="71" spans="1:9" ht="16.149999999999999" customHeight="1" x14ac:dyDescent="0.2">
      <c r="A71" s="2">
        <f t="shared" si="0"/>
        <v>63</v>
      </c>
      <c r="B71" s="2" t="s">
        <v>71</v>
      </c>
      <c r="C71" s="2" t="s">
        <v>74</v>
      </c>
      <c r="D71" s="5">
        <v>55421551</v>
      </c>
      <c r="E71" s="6">
        <v>32797819</v>
      </c>
      <c r="F71" s="7">
        <v>6337239</v>
      </c>
      <c r="G71" s="4">
        <v>94556609</v>
      </c>
      <c r="H71" s="13" t="e">
        <f>VLOOKUP(C71,[2]Hoja1!$C$3:$D$92,2,0)</f>
        <v>#N/A</v>
      </c>
      <c r="I71" s="14" t="e">
        <f t="shared" si="1"/>
        <v>#N/A</v>
      </c>
    </row>
    <row r="72" spans="1:9" ht="16.149999999999999" customHeight="1" x14ac:dyDescent="0.2">
      <c r="A72" s="2">
        <f t="shared" si="0"/>
        <v>64</v>
      </c>
      <c r="B72" s="2" t="s">
        <v>71</v>
      </c>
      <c r="C72" s="2" t="s">
        <v>75</v>
      </c>
      <c r="D72" s="5">
        <v>99555966</v>
      </c>
      <c r="E72" s="6">
        <v>34069923</v>
      </c>
      <c r="F72" s="7">
        <v>25348956</v>
      </c>
      <c r="G72" s="4">
        <v>158974845</v>
      </c>
      <c r="H72" s="13" t="e">
        <f>VLOOKUP(C72,[2]Hoja1!$C$3:$D$92,2,0)</f>
        <v>#N/A</v>
      </c>
      <c r="I72" s="14" t="e">
        <f t="shared" si="1"/>
        <v>#N/A</v>
      </c>
    </row>
    <row r="73" spans="1:9" ht="16.149999999999999" customHeight="1" x14ac:dyDescent="0.2">
      <c r="A73" s="2">
        <f t="shared" si="0"/>
        <v>65</v>
      </c>
      <c r="B73" s="2" t="s">
        <v>71</v>
      </c>
      <c r="C73" s="2" t="s">
        <v>2</v>
      </c>
      <c r="D73" s="5">
        <v>66949903</v>
      </c>
      <c r="E73" s="6">
        <v>38053662</v>
      </c>
      <c r="F73" s="7">
        <v>19011717</v>
      </c>
      <c r="G73" s="4">
        <v>124015282</v>
      </c>
      <c r="H73" s="13">
        <f>VLOOKUP(C73,[2]Hoja1!$C$3:$D$92,2,0)</f>
        <v>124015282</v>
      </c>
      <c r="I73" s="14">
        <f t="shared" si="1"/>
        <v>0</v>
      </c>
    </row>
    <row r="74" spans="1:9" ht="16.149999999999999" customHeight="1" x14ac:dyDescent="0.2">
      <c r="A74" s="2">
        <f t="shared" ref="A74:A137" si="2">+A73+1</f>
        <v>66</v>
      </c>
      <c r="B74" s="2" t="s">
        <v>71</v>
      </c>
      <c r="C74" s="2" t="s">
        <v>146</v>
      </c>
      <c r="D74" s="5">
        <v>24929460</v>
      </c>
      <c r="E74" s="6">
        <v>39051319</v>
      </c>
      <c r="F74" s="7">
        <v>12674478</v>
      </c>
      <c r="G74" s="4">
        <v>76655257</v>
      </c>
      <c r="H74" s="13">
        <f>VLOOKUP(C74,[2]Hoja1!$C$3:$D$92,2,0)</f>
        <v>76655257</v>
      </c>
      <c r="I74" s="14">
        <f t="shared" ref="I74:I137" si="3">G74-H74</f>
        <v>0</v>
      </c>
    </row>
    <row r="75" spans="1:9" ht="16.149999999999999" customHeight="1" x14ac:dyDescent="0.2">
      <c r="A75" s="2">
        <f t="shared" si="2"/>
        <v>67</v>
      </c>
      <c r="B75" s="2" t="s">
        <v>71</v>
      </c>
      <c r="C75" s="2" t="s">
        <v>176</v>
      </c>
      <c r="D75" s="5">
        <v>43006963</v>
      </c>
      <c r="E75" s="6">
        <v>39270136</v>
      </c>
      <c r="F75" s="7">
        <v>19011717</v>
      </c>
      <c r="G75" s="4">
        <v>101288816</v>
      </c>
      <c r="H75" s="13" t="e">
        <f>VLOOKUP(C75,[2]Hoja1!$C$3:$D$92,2,0)</f>
        <v>#N/A</v>
      </c>
      <c r="I75" s="14" t="e">
        <f t="shared" si="3"/>
        <v>#N/A</v>
      </c>
    </row>
    <row r="76" spans="1:9" ht="16.149999999999999" customHeight="1" x14ac:dyDescent="0.2">
      <c r="A76" s="2">
        <f t="shared" si="2"/>
        <v>68</v>
      </c>
      <c r="B76" s="2" t="s">
        <v>71</v>
      </c>
      <c r="C76" s="2" t="s">
        <v>177</v>
      </c>
      <c r="D76" s="5">
        <v>53850986</v>
      </c>
      <c r="E76" s="6">
        <v>39793071</v>
      </c>
      <c r="F76" s="7">
        <v>19011717</v>
      </c>
      <c r="G76" s="4">
        <v>112655774</v>
      </c>
      <c r="H76" s="13" t="e">
        <f>VLOOKUP(C76,[2]Hoja1!$C$3:$D$92,2,0)</f>
        <v>#N/A</v>
      </c>
      <c r="I76" s="14" t="e">
        <f t="shared" si="3"/>
        <v>#N/A</v>
      </c>
    </row>
    <row r="77" spans="1:9" ht="16.149999999999999" customHeight="1" x14ac:dyDescent="0.2">
      <c r="A77" s="2">
        <f t="shared" si="2"/>
        <v>69</v>
      </c>
      <c r="B77" s="2" t="s">
        <v>71</v>
      </c>
      <c r="C77" s="2" t="s">
        <v>178</v>
      </c>
      <c r="D77" s="5">
        <v>122262854</v>
      </c>
      <c r="E77" s="6">
        <v>37975779</v>
      </c>
      <c r="F77" s="7">
        <v>25348956</v>
      </c>
      <c r="G77" s="4">
        <v>185587589</v>
      </c>
      <c r="H77" s="13" t="e">
        <f>VLOOKUP(C77,[2]Hoja1!$C$3:$D$92,2,0)</f>
        <v>#N/A</v>
      </c>
      <c r="I77" s="14" t="e">
        <f t="shared" si="3"/>
        <v>#N/A</v>
      </c>
    </row>
    <row r="78" spans="1:9" ht="16.149999999999999" customHeight="1" x14ac:dyDescent="0.2">
      <c r="A78" s="2">
        <f t="shared" si="2"/>
        <v>70</v>
      </c>
      <c r="B78" s="2" t="s">
        <v>180</v>
      </c>
      <c r="C78" s="2" t="s">
        <v>181</v>
      </c>
      <c r="D78" s="5">
        <v>29039044</v>
      </c>
      <c r="E78" s="6">
        <v>40123570</v>
      </c>
      <c r="F78" s="7">
        <v>6337239</v>
      </c>
      <c r="G78" s="4">
        <v>75499853</v>
      </c>
      <c r="H78" s="13">
        <f>VLOOKUP(C78,[2]Hoja1!$C$3:$D$92,2,0)</f>
        <v>75499853</v>
      </c>
      <c r="I78" s="14">
        <f t="shared" si="3"/>
        <v>0</v>
      </c>
    </row>
    <row r="79" spans="1:9" ht="16.149999999999999" customHeight="1" x14ac:dyDescent="0.2">
      <c r="A79" s="2">
        <f t="shared" si="2"/>
        <v>71</v>
      </c>
      <c r="B79" s="2" t="s">
        <v>180</v>
      </c>
      <c r="C79" s="2" t="s">
        <v>183</v>
      </c>
      <c r="D79" s="5">
        <v>104806978</v>
      </c>
      <c r="E79" s="6">
        <v>39196380</v>
      </c>
      <c r="F79" s="7">
        <v>19011717</v>
      </c>
      <c r="G79" s="4">
        <v>163015075</v>
      </c>
      <c r="H79" s="13" t="e">
        <f>VLOOKUP(C79,[2]Hoja1!$C$3:$D$92,2,0)</f>
        <v>#N/A</v>
      </c>
      <c r="I79" s="14" t="e">
        <f t="shared" si="3"/>
        <v>#N/A</v>
      </c>
    </row>
    <row r="80" spans="1:9" ht="16.149999999999999" customHeight="1" x14ac:dyDescent="0.2">
      <c r="A80" s="2">
        <f t="shared" si="2"/>
        <v>72</v>
      </c>
      <c r="B80" s="2" t="s">
        <v>180</v>
      </c>
      <c r="C80" s="2" t="s">
        <v>184</v>
      </c>
      <c r="D80" s="5">
        <v>48918683</v>
      </c>
      <c r="E80" s="6">
        <v>40242250</v>
      </c>
      <c r="F80" s="7">
        <v>12674478</v>
      </c>
      <c r="G80" s="4">
        <v>101835411</v>
      </c>
      <c r="H80" s="13">
        <f>VLOOKUP(C80,[2]Hoja1!$C$3:$D$92,2,0)</f>
        <v>101835411</v>
      </c>
      <c r="I80" s="14">
        <f t="shared" si="3"/>
        <v>0</v>
      </c>
    </row>
    <row r="81" spans="1:9" ht="16.149999999999999" customHeight="1" x14ac:dyDescent="0.2">
      <c r="A81" s="2">
        <f t="shared" si="2"/>
        <v>73</v>
      </c>
      <c r="B81" s="2" t="s">
        <v>76</v>
      </c>
      <c r="C81" s="2" t="s">
        <v>77</v>
      </c>
      <c r="D81" s="5">
        <v>50400606</v>
      </c>
      <c r="E81" s="6">
        <v>38776987</v>
      </c>
      <c r="F81" s="7">
        <v>12674478</v>
      </c>
      <c r="G81" s="4">
        <v>101852071</v>
      </c>
      <c r="H81" s="13">
        <f>VLOOKUP(C81,[2]Hoja1!$C$3:$D$92,2,0)</f>
        <v>101852071</v>
      </c>
      <c r="I81" s="14">
        <f t="shared" si="3"/>
        <v>0</v>
      </c>
    </row>
    <row r="82" spans="1:9" ht="16.149999999999999" customHeight="1" x14ac:dyDescent="0.2">
      <c r="A82" s="2">
        <f t="shared" si="2"/>
        <v>74</v>
      </c>
      <c r="B82" s="2" t="s">
        <v>76</v>
      </c>
      <c r="C82" s="2" t="s">
        <v>78</v>
      </c>
      <c r="D82" s="5">
        <v>90040646</v>
      </c>
      <c r="E82" s="6">
        <v>36142780</v>
      </c>
      <c r="F82" s="7">
        <v>12674478</v>
      </c>
      <c r="G82" s="4">
        <v>138857904</v>
      </c>
      <c r="H82" s="13" t="e">
        <f>VLOOKUP(C82,[2]Hoja1!$C$3:$D$92,2,0)</f>
        <v>#N/A</v>
      </c>
      <c r="I82" s="14" t="e">
        <f t="shared" si="3"/>
        <v>#N/A</v>
      </c>
    </row>
    <row r="83" spans="1:9" ht="16.149999999999999" customHeight="1" x14ac:dyDescent="0.2">
      <c r="A83" s="2">
        <f t="shared" si="2"/>
        <v>75</v>
      </c>
      <c r="B83" s="2" t="s">
        <v>76</v>
      </c>
      <c r="C83" s="2" t="s">
        <v>9</v>
      </c>
      <c r="D83" s="5">
        <v>103341445</v>
      </c>
      <c r="E83" s="6">
        <v>34162302</v>
      </c>
      <c r="F83" s="7">
        <v>25348956</v>
      </c>
      <c r="G83" s="4">
        <v>162852703</v>
      </c>
      <c r="H83" s="13">
        <v>0</v>
      </c>
      <c r="I83" s="14">
        <v>0</v>
      </c>
    </row>
    <row r="84" spans="1:9" ht="16.149999999999999" customHeight="1" x14ac:dyDescent="0.2">
      <c r="A84" s="2">
        <f t="shared" si="2"/>
        <v>76</v>
      </c>
      <c r="B84" s="2" t="s">
        <v>76</v>
      </c>
      <c r="C84" s="2" t="s">
        <v>18</v>
      </c>
      <c r="D84" s="5">
        <v>50139150</v>
      </c>
      <c r="E84" s="6">
        <v>39047726</v>
      </c>
      <c r="F84" s="7">
        <v>25348956</v>
      </c>
      <c r="G84" s="4">
        <v>114535832</v>
      </c>
      <c r="H84" s="13" t="e">
        <f>VLOOKUP(C84,[2]Hoja1!$C$3:$D$92,2,0)</f>
        <v>#N/A</v>
      </c>
      <c r="I84" s="14" t="e">
        <f t="shared" si="3"/>
        <v>#N/A</v>
      </c>
    </row>
    <row r="85" spans="1:9" ht="16.149999999999999" customHeight="1" x14ac:dyDescent="0.2">
      <c r="A85" s="2">
        <f t="shared" si="2"/>
        <v>77</v>
      </c>
      <c r="B85" s="2" t="s">
        <v>79</v>
      </c>
      <c r="C85" s="2" t="s">
        <v>35</v>
      </c>
      <c r="D85" s="5">
        <v>112561369</v>
      </c>
      <c r="E85" s="6">
        <v>35918186</v>
      </c>
      <c r="F85" s="7">
        <v>25348956</v>
      </c>
      <c r="G85" s="4">
        <v>173828511</v>
      </c>
      <c r="H85" s="13" t="e">
        <f>VLOOKUP(C85,[2]Hoja1!$C$3:$D$92,2,0)</f>
        <v>#N/A</v>
      </c>
      <c r="I85" s="14" t="e">
        <f t="shared" si="3"/>
        <v>#N/A</v>
      </c>
    </row>
    <row r="86" spans="1:9" ht="16.149999999999999" customHeight="1" x14ac:dyDescent="0.2">
      <c r="A86" s="2">
        <f t="shared" si="2"/>
        <v>78</v>
      </c>
      <c r="B86" s="2" t="s">
        <v>79</v>
      </c>
      <c r="C86" s="2" t="s">
        <v>80</v>
      </c>
      <c r="D86" s="5">
        <v>121978486</v>
      </c>
      <c r="E86" s="6">
        <v>35899642</v>
      </c>
      <c r="F86" s="7">
        <v>25348956</v>
      </c>
      <c r="G86" s="4">
        <v>183227084</v>
      </c>
      <c r="H86" s="13" t="e">
        <f>VLOOKUP(C86,[2]Hoja1!$C$3:$D$92,2,0)</f>
        <v>#N/A</v>
      </c>
      <c r="I86" s="14" t="e">
        <f t="shared" si="3"/>
        <v>#N/A</v>
      </c>
    </row>
    <row r="87" spans="1:9" ht="16.149999999999999" customHeight="1" x14ac:dyDescent="0.2">
      <c r="A87" s="2">
        <f t="shared" si="2"/>
        <v>79</v>
      </c>
      <c r="B87" s="2" t="s">
        <v>79</v>
      </c>
      <c r="C87" s="2" t="s">
        <v>81</v>
      </c>
      <c r="D87" s="5">
        <v>111662885</v>
      </c>
      <c r="E87" s="6">
        <v>35347037</v>
      </c>
      <c r="F87" s="7">
        <v>25348956</v>
      </c>
      <c r="G87" s="4">
        <v>172358878</v>
      </c>
      <c r="H87" s="13">
        <v>172358878</v>
      </c>
      <c r="I87" s="14">
        <f t="shared" si="3"/>
        <v>0</v>
      </c>
    </row>
    <row r="88" spans="1:9" ht="16.149999999999999" customHeight="1" x14ac:dyDescent="0.2">
      <c r="A88" s="2">
        <f t="shared" si="2"/>
        <v>80</v>
      </c>
      <c r="B88" s="2" t="s">
        <v>79</v>
      </c>
      <c r="C88" s="2" t="s">
        <v>185</v>
      </c>
      <c r="D88" s="5">
        <v>21114980</v>
      </c>
      <c r="E88" s="6">
        <v>37702100</v>
      </c>
      <c r="F88" s="7">
        <v>12674478</v>
      </c>
      <c r="G88" s="4">
        <v>71491558</v>
      </c>
      <c r="H88" s="13" t="e">
        <f>VLOOKUP(C88,[2]Hoja1!$C$3:$D$92,2,0)</f>
        <v>#N/A</v>
      </c>
      <c r="I88" s="14" t="e">
        <f t="shared" si="3"/>
        <v>#N/A</v>
      </c>
    </row>
    <row r="89" spans="1:9" ht="16.149999999999999" customHeight="1" x14ac:dyDescent="0.2">
      <c r="A89" s="2">
        <f t="shared" si="2"/>
        <v>81</v>
      </c>
      <c r="B89" s="2" t="s">
        <v>79</v>
      </c>
      <c r="C89" s="2" t="s">
        <v>186</v>
      </c>
      <c r="D89" s="5">
        <v>56695372</v>
      </c>
      <c r="E89" s="6">
        <v>36604307</v>
      </c>
      <c r="F89" s="7">
        <v>19011717</v>
      </c>
      <c r="G89" s="4">
        <v>112311396</v>
      </c>
      <c r="H89" s="13">
        <f>VLOOKUP(C89,[2]Hoja1!$C$3:$D$92,2,0)</f>
        <v>112311396</v>
      </c>
      <c r="I89" s="14">
        <f t="shared" si="3"/>
        <v>0</v>
      </c>
    </row>
    <row r="90" spans="1:9" ht="16.149999999999999" customHeight="1" x14ac:dyDescent="0.2">
      <c r="A90" s="2">
        <f t="shared" si="2"/>
        <v>82</v>
      </c>
      <c r="B90" s="2" t="s">
        <v>79</v>
      </c>
      <c r="C90" s="2" t="s">
        <v>187</v>
      </c>
      <c r="D90" s="5">
        <v>36547374</v>
      </c>
      <c r="E90" s="6">
        <v>37909790</v>
      </c>
      <c r="F90" s="7">
        <v>12674478</v>
      </c>
      <c r="G90" s="4">
        <v>87131642</v>
      </c>
      <c r="H90" s="13" t="e">
        <f>VLOOKUP(C90,[2]Hoja1!$C$3:$D$92,2,0)</f>
        <v>#N/A</v>
      </c>
      <c r="I90" s="14" t="e">
        <f t="shared" si="3"/>
        <v>#N/A</v>
      </c>
    </row>
    <row r="91" spans="1:9" ht="16.149999999999999" customHeight="1" x14ac:dyDescent="0.2">
      <c r="A91" s="2">
        <f t="shared" si="2"/>
        <v>83</v>
      </c>
      <c r="B91" s="2" t="s">
        <v>79</v>
      </c>
      <c r="C91" s="2" t="s">
        <v>188</v>
      </c>
      <c r="D91" s="5">
        <v>61222632</v>
      </c>
      <c r="E91" s="6">
        <v>39159642</v>
      </c>
      <c r="F91" s="7">
        <v>25348956</v>
      </c>
      <c r="G91" s="4">
        <v>125731230</v>
      </c>
      <c r="H91" s="13" t="e">
        <f>VLOOKUP(C91,[2]Hoja1!$C$3:$D$92,2,0)</f>
        <v>#N/A</v>
      </c>
      <c r="I91" s="14" t="e">
        <f t="shared" si="3"/>
        <v>#N/A</v>
      </c>
    </row>
    <row r="92" spans="1:9" ht="16.149999999999999" customHeight="1" x14ac:dyDescent="0.2">
      <c r="A92" s="2">
        <f t="shared" si="2"/>
        <v>84</v>
      </c>
      <c r="B92" s="2" t="s">
        <v>79</v>
      </c>
      <c r="C92" s="2" t="s">
        <v>189</v>
      </c>
      <c r="D92" s="5">
        <v>82944293</v>
      </c>
      <c r="E92" s="6">
        <v>35988652</v>
      </c>
      <c r="F92" s="7">
        <v>25348956</v>
      </c>
      <c r="G92" s="4">
        <v>144281901</v>
      </c>
      <c r="H92" s="13" t="e">
        <f>VLOOKUP(C92,[2]Hoja1!$C$3:$D$92,2,0)</f>
        <v>#N/A</v>
      </c>
      <c r="I92" s="14" t="e">
        <f t="shared" si="3"/>
        <v>#N/A</v>
      </c>
    </row>
    <row r="93" spans="1:9" ht="16.149999999999999" customHeight="1" x14ac:dyDescent="0.2">
      <c r="A93" s="2">
        <f t="shared" si="2"/>
        <v>85</v>
      </c>
      <c r="B93" s="2" t="s">
        <v>82</v>
      </c>
      <c r="C93" s="2" t="s">
        <v>83</v>
      </c>
      <c r="D93" s="5">
        <v>182726143</v>
      </c>
      <c r="E93" s="6">
        <v>40428486</v>
      </c>
      <c r="F93" s="7">
        <v>25348956</v>
      </c>
      <c r="G93" s="4">
        <v>248503585</v>
      </c>
      <c r="H93" s="13" t="e">
        <f>VLOOKUP(C93,[2]Hoja1!$C$3:$D$92,2,0)</f>
        <v>#N/A</v>
      </c>
      <c r="I93" s="14" t="e">
        <f t="shared" si="3"/>
        <v>#N/A</v>
      </c>
    </row>
    <row r="94" spans="1:9" ht="16.149999999999999" customHeight="1" x14ac:dyDescent="0.2">
      <c r="A94" s="2">
        <f t="shared" si="2"/>
        <v>86</v>
      </c>
      <c r="B94" s="19" t="s">
        <v>82</v>
      </c>
      <c r="C94" s="19" t="s">
        <v>84</v>
      </c>
      <c r="D94" s="20">
        <v>79142138</v>
      </c>
      <c r="E94" s="21">
        <v>40814197</v>
      </c>
      <c r="F94" s="22">
        <v>19011717</v>
      </c>
      <c r="G94" s="23">
        <v>138968052</v>
      </c>
      <c r="H94" s="13" t="e">
        <f>VLOOKUP(C94,[2]Hoja1!$C$3:$D$92,2,0)</f>
        <v>#N/A</v>
      </c>
      <c r="I94" s="14" t="e">
        <f t="shared" si="3"/>
        <v>#N/A</v>
      </c>
    </row>
    <row r="95" spans="1:9" ht="16.149999999999999" customHeight="1" x14ac:dyDescent="0.2">
      <c r="A95" s="2">
        <f t="shared" si="2"/>
        <v>87</v>
      </c>
      <c r="B95" s="2" t="s">
        <v>82</v>
      </c>
      <c r="C95" s="2" t="s">
        <v>85</v>
      </c>
      <c r="D95" s="5">
        <v>148215121</v>
      </c>
      <c r="E95" s="6">
        <v>40702934</v>
      </c>
      <c r="F95" s="7">
        <v>25348956</v>
      </c>
      <c r="G95" s="4">
        <v>214267011</v>
      </c>
      <c r="H95" s="13">
        <f>VLOOKUP(C95,[2]Hoja1!$C$3:$D$92,2,0)</f>
        <v>214267011</v>
      </c>
      <c r="I95" s="14">
        <f t="shared" si="3"/>
        <v>0</v>
      </c>
    </row>
    <row r="96" spans="1:9" ht="16.149999999999999" customHeight="1" x14ac:dyDescent="0.2">
      <c r="A96" s="2">
        <f t="shared" si="2"/>
        <v>88</v>
      </c>
      <c r="B96" s="2" t="s">
        <v>82</v>
      </c>
      <c r="C96" s="2" t="s">
        <v>190</v>
      </c>
      <c r="D96" s="5">
        <v>20216491</v>
      </c>
      <c r="E96" s="6">
        <v>39976017</v>
      </c>
      <c r="F96" s="7">
        <v>12674478</v>
      </c>
      <c r="G96" s="4">
        <v>72866986</v>
      </c>
      <c r="H96" s="13" t="e">
        <f>VLOOKUP(C96,[2]Hoja1!$C$3:$D$92,2,0)</f>
        <v>#N/A</v>
      </c>
      <c r="I96" s="14" t="e">
        <f t="shared" si="3"/>
        <v>#N/A</v>
      </c>
    </row>
    <row r="97" spans="1:9" ht="16.149999999999999" customHeight="1" x14ac:dyDescent="0.2">
      <c r="A97" s="2">
        <f t="shared" si="2"/>
        <v>89</v>
      </c>
      <c r="B97" s="2" t="s">
        <v>82</v>
      </c>
      <c r="C97" s="2" t="s">
        <v>191</v>
      </c>
      <c r="D97" s="5">
        <v>31284687</v>
      </c>
      <c r="E97" s="6">
        <v>42238361</v>
      </c>
      <c r="F97" s="7">
        <v>12674478</v>
      </c>
      <c r="G97" s="4">
        <v>86197526</v>
      </c>
      <c r="H97" s="13" t="e">
        <f>VLOOKUP(C97,[2]Hoja1!$C$3:$D$92,2,0)</f>
        <v>#N/A</v>
      </c>
      <c r="I97" s="14" t="e">
        <f t="shared" si="3"/>
        <v>#N/A</v>
      </c>
    </row>
    <row r="98" spans="1:9" ht="16.149999999999999" customHeight="1" x14ac:dyDescent="0.2">
      <c r="A98" s="2">
        <f t="shared" si="2"/>
        <v>90</v>
      </c>
      <c r="B98" s="2" t="s">
        <v>82</v>
      </c>
      <c r="C98" s="2" t="s">
        <v>192</v>
      </c>
      <c r="D98" s="5">
        <v>33088832</v>
      </c>
      <c r="E98" s="6">
        <v>41952786</v>
      </c>
      <c r="F98" s="7">
        <v>25348956</v>
      </c>
      <c r="G98" s="4">
        <v>100390574</v>
      </c>
      <c r="H98" s="13" t="e">
        <f>VLOOKUP(C98,[2]Hoja1!$C$3:$D$92,2,0)</f>
        <v>#N/A</v>
      </c>
      <c r="I98" s="14" t="e">
        <f t="shared" si="3"/>
        <v>#N/A</v>
      </c>
    </row>
    <row r="99" spans="1:9" ht="16.149999999999999" customHeight="1" x14ac:dyDescent="0.2">
      <c r="A99" s="2">
        <f t="shared" si="2"/>
        <v>91</v>
      </c>
      <c r="B99" s="2" t="s">
        <v>82</v>
      </c>
      <c r="C99" s="2" t="s">
        <v>193</v>
      </c>
      <c r="D99" s="5">
        <v>24632594</v>
      </c>
      <c r="E99" s="6">
        <v>42612946</v>
      </c>
      <c r="F99" s="7">
        <v>6337239</v>
      </c>
      <c r="G99" s="4">
        <v>73582779</v>
      </c>
      <c r="H99" s="13" t="e">
        <f>VLOOKUP(C99,[2]Hoja1!$C$3:$D$92,2,0)</f>
        <v>#N/A</v>
      </c>
      <c r="I99" s="14" t="e">
        <f t="shared" si="3"/>
        <v>#N/A</v>
      </c>
    </row>
    <row r="100" spans="1:9" ht="16.149999999999999" customHeight="1" x14ac:dyDescent="0.2">
      <c r="A100" s="2">
        <f t="shared" si="2"/>
        <v>92</v>
      </c>
      <c r="B100" s="2" t="s">
        <v>86</v>
      </c>
      <c r="C100" s="2" t="s">
        <v>33</v>
      </c>
      <c r="D100" s="5">
        <v>61295732</v>
      </c>
      <c r="E100" s="6">
        <v>37212033</v>
      </c>
      <c r="F100" s="7">
        <v>19011717</v>
      </c>
      <c r="G100" s="4">
        <v>117519482</v>
      </c>
      <c r="H100" s="13">
        <f>VLOOKUP(C100,[2]Hoja1!$C$3:$D$92,2,0)</f>
        <v>117519482</v>
      </c>
      <c r="I100" s="14">
        <f t="shared" si="3"/>
        <v>0</v>
      </c>
    </row>
    <row r="101" spans="1:9" ht="16.149999999999999" customHeight="1" x14ac:dyDescent="0.2">
      <c r="A101" s="2">
        <f t="shared" si="2"/>
        <v>93</v>
      </c>
      <c r="B101" s="2" t="s">
        <v>86</v>
      </c>
      <c r="C101" s="2" t="s">
        <v>194</v>
      </c>
      <c r="D101" s="5">
        <v>18528174</v>
      </c>
      <c r="E101" s="6">
        <v>40917084</v>
      </c>
      <c r="F101" s="7">
        <v>6337239</v>
      </c>
      <c r="G101" s="4">
        <v>65782497</v>
      </c>
      <c r="H101" s="13">
        <f>VLOOKUP(C101,[2]Hoja1!$C$3:$D$92,2,0)</f>
        <v>65782497</v>
      </c>
      <c r="I101" s="14">
        <f t="shared" si="3"/>
        <v>0</v>
      </c>
    </row>
    <row r="102" spans="1:9" ht="16.149999999999999" customHeight="1" x14ac:dyDescent="0.2">
      <c r="A102" s="2">
        <f t="shared" si="2"/>
        <v>94</v>
      </c>
      <c r="B102" s="2" t="s">
        <v>86</v>
      </c>
      <c r="C102" s="2" t="s">
        <v>5</v>
      </c>
      <c r="D102" s="5">
        <v>55265206</v>
      </c>
      <c r="E102" s="6">
        <v>36978381</v>
      </c>
      <c r="F102" s="7">
        <v>25348956</v>
      </c>
      <c r="G102" s="4">
        <v>117592543</v>
      </c>
      <c r="H102" s="13" t="e">
        <f>VLOOKUP(C102,[2]Hoja1!$C$3:$D$92,2,0)</f>
        <v>#N/A</v>
      </c>
      <c r="I102" s="14" t="e">
        <f t="shared" si="3"/>
        <v>#N/A</v>
      </c>
    </row>
    <row r="103" spans="1:9" ht="16.149999999999999" customHeight="1" x14ac:dyDescent="0.2">
      <c r="A103" s="2">
        <f t="shared" si="2"/>
        <v>95</v>
      </c>
      <c r="B103" s="2" t="s">
        <v>87</v>
      </c>
      <c r="C103" s="2" t="s">
        <v>88</v>
      </c>
      <c r="D103" s="5">
        <v>110014780</v>
      </c>
      <c r="E103" s="6">
        <v>32465964</v>
      </c>
      <c r="F103" s="7">
        <v>25348956</v>
      </c>
      <c r="G103" s="4">
        <v>167829700</v>
      </c>
      <c r="H103" s="13" t="e">
        <f>VLOOKUP(C103,[2]Hoja1!$C$3:$D$92,2,0)</f>
        <v>#N/A</v>
      </c>
      <c r="I103" s="14" t="e">
        <f t="shared" si="3"/>
        <v>#N/A</v>
      </c>
    </row>
    <row r="104" spans="1:9" ht="16.149999999999999" customHeight="1" x14ac:dyDescent="0.2">
      <c r="A104" s="2">
        <f t="shared" si="2"/>
        <v>96</v>
      </c>
      <c r="B104" s="2" t="s">
        <v>87</v>
      </c>
      <c r="C104" s="2" t="s">
        <v>6</v>
      </c>
      <c r="D104" s="5">
        <v>29240419</v>
      </c>
      <c r="E104" s="6">
        <v>33645350</v>
      </c>
      <c r="F104" s="7">
        <v>6337239</v>
      </c>
      <c r="G104" s="4">
        <v>69223008</v>
      </c>
      <c r="H104" s="13" t="e">
        <f>VLOOKUP(C104,[2]Hoja1!$C$3:$D$92,2,0)</f>
        <v>#N/A</v>
      </c>
      <c r="I104" s="14" t="e">
        <f t="shared" si="3"/>
        <v>#N/A</v>
      </c>
    </row>
    <row r="105" spans="1:9" ht="16.149999999999999" customHeight="1" x14ac:dyDescent="0.2">
      <c r="A105" s="2">
        <f t="shared" si="2"/>
        <v>97</v>
      </c>
      <c r="B105" s="2" t="s">
        <v>87</v>
      </c>
      <c r="C105" s="2" t="s">
        <v>89</v>
      </c>
      <c r="D105" s="5">
        <v>54438802</v>
      </c>
      <c r="E105" s="6">
        <v>30125737</v>
      </c>
      <c r="F105" s="7">
        <v>12674478</v>
      </c>
      <c r="G105" s="4">
        <v>97239017</v>
      </c>
      <c r="H105" s="13">
        <f>VLOOKUP(C105,[2]Hoja1!$C$3:$D$92,2,0)</f>
        <v>97239017</v>
      </c>
      <c r="I105" s="14">
        <f t="shared" si="3"/>
        <v>0</v>
      </c>
    </row>
    <row r="106" spans="1:9" ht="16.149999999999999" customHeight="1" x14ac:dyDescent="0.2">
      <c r="A106" s="2">
        <f t="shared" si="2"/>
        <v>98</v>
      </c>
      <c r="B106" s="2" t="s">
        <v>87</v>
      </c>
      <c r="C106" s="2" t="s">
        <v>90</v>
      </c>
      <c r="D106" s="5">
        <v>28133244</v>
      </c>
      <c r="E106" s="6">
        <v>34639298</v>
      </c>
      <c r="F106" s="7">
        <v>6337239</v>
      </c>
      <c r="G106" s="4">
        <v>69109781</v>
      </c>
      <c r="H106" s="13">
        <f>VLOOKUP(C106,[2]Hoja1!$C$3:$D$92,2,0)</f>
        <v>69109781</v>
      </c>
      <c r="I106" s="14">
        <f t="shared" si="3"/>
        <v>0</v>
      </c>
    </row>
    <row r="107" spans="1:9" ht="16.149999999999999" customHeight="1" x14ac:dyDescent="0.2">
      <c r="A107" s="2">
        <f t="shared" si="2"/>
        <v>99</v>
      </c>
      <c r="B107" s="2" t="s">
        <v>87</v>
      </c>
      <c r="C107" s="2" t="s">
        <v>91</v>
      </c>
      <c r="D107" s="5">
        <v>28468945</v>
      </c>
      <c r="E107" s="6">
        <v>38765585</v>
      </c>
      <c r="F107" s="7">
        <v>6337239</v>
      </c>
      <c r="G107" s="4">
        <v>73571769</v>
      </c>
      <c r="H107" s="13" t="e">
        <f>VLOOKUP(C107,[2]Hoja1!$C$3:$D$92,2,0)</f>
        <v>#N/A</v>
      </c>
      <c r="I107" s="14" t="e">
        <f t="shared" si="3"/>
        <v>#N/A</v>
      </c>
    </row>
    <row r="108" spans="1:9" ht="16.149999999999999" customHeight="1" x14ac:dyDescent="0.2">
      <c r="A108" s="2">
        <f t="shared" si="2"/>
        <v>100</v>
      </c>
      <c r="B108" s="2" t="s">
        <v>87</v>
      </c>
      <c r="C108" s="2" t="s">
        <v>10</v>
      </c>
      <c r="D108" s="5">
        <v>39067338</v>
      </c>
      <c r="E108" s="6">
        <v>32792335</v>
      </c>
      <c r="F108" s="7">
        <v>12674478</v>
      </c>
      <c r="G108" s="4">
        <v>84534151</v>
      </c>
      <c r="H108" s="13">
        <f>VLOOKUP(C108,[2]Hoja1!$C$3:$D$92,2,0)</f>
        <v>84534151</v>
      </c>
      <c r="I108" s="14">
        <f t="shared" si="3"/>
        <v>0</v>
      </c>
    </row>
    <row r="109" spans="1:9" ht="16.149999999999999" customHeight="1" x14ac:dyDescent="0.2">
      <c r="A109" s="2">
        <f t="shared" si="2"/>
        <v>101</v>
      </c>
      <c r="B109" s="2" t="s">
        <v>92</v>
      </c>
      <c r="C109" s="2" t="s">
        <v>27</v>
      </c>
      <c r="D109" s="5">
        <v>75038751</v>
      </c>
      <c r="E109" s="6">
        <v>39426075</v>
      </c>
      <c r="F109" s="7">
        <v>25348956</v>
      </c>
      <c r="G109" s="4">
        <v>139813782</v>
      </c>
      <c r="H109" s="13" t="e">
        <f>VLOOKUP(C109,[2]Hoja1!$C$3:$D$92,2,0)</f>
        <v>#N/A</v>
      </c>
      <c r="I109" s="14" t="e">
        <f t="shared" si="3"/>
        <v>#N/A</v>
      </c>
    </row>
    <row r="110" spans="1:9" ht="16.149999999999999" customHeight="1" x14ac:dyDescent="0.2">
      <c r="A110" s="2">
        <f t="shared" si="2"/>
        <v>102</v>
      </c>
      <c r="B110" s="2" t="s">
        <v>92</v>
      </c>
      <c r="C110" s="2" t="s">
        <v>93</v>
      </c>
      <c r="D110" s="5">
        <v>63411132</v>
      </c>
      <c r="E110" s="6">
        <v>37983367</v>
      </c>
      <c r="F110" s="7">
        <v>12674478</v>
      </c>
      <c r="G110" s="4">
        <v>114068977</v>
      </c>
      <c r="H110" s="13">
        <f>VLOOKUP(C110,[2]Hoja1!$C$3:$D$92,2,0)</f>
        <v>114068977</v>
      </c>
      <c r="I110" s="14">
        <f t="shared" si="3"/>
        <v>0</v>
      </c>
    </row>
    <row r="111" spans="1:9" ht="16.149999999999999" customHeight="1" x14ac:dyDescent="0.2">
      <c r="A111" s="2">
        <f t="shared" si="2"/>
        <v>103</v>
      </c>
      <c r="B111" s="2" t="s">
        <v>92</v>
      </c>
      <c r="C111" s="2" t="s">
        <v>195</v>
      </c>
      <c r="D111" s="5">
        <v>21527278</v>
      </c>
      <c r="E111" s="6">
        <v>41495563</v>
      </c>
      <c r="F111" s="7">
        <v>6337239</v>
      </c>
      <c r="G111" s="4">
        <v>69360080</v>
      </c>
      <c r="H111" s="13" t="e">
        <f>VLOOKUP(C111,[2]Hoja1!$C$3:$D$92,2,0)</f>
        <v>#N/A</v>
      </c>
      <c r="I111" s="14" t="e">
        <f t="shared" si="3"/>
        <v>#N/A</v>
      </c>
    </row>
    <row r="112" spans="1:9" ht="16.149999999999999" customHeight="1" x14ac:dyDescent="0.2">
      <c r="A112" s="2">
        <f t="shared" si="2"/>
        <v>104</v>
      </c>
      <c r="B112" s="2" t="s">
        <v>92</v>
      </c>
      <c r="C112" s="2" t="s">
        <v>196</v>
      </c>
      <c r="D112" s="5">
        <v>27290298</v>
      </c>
      <c r="E112" s="6">
        <v>42189102</v>
      </c>
      <c r="F112" s="7">
        <v>12674478</v>
      </c>
      <c r="G112" s="4">
        <v>82153878</v>
      </c>
      <c r="H112" s="13">
        <f>VLOOKUP(C112,[2]Hoja1!$C$3:$D$92,2,0)</f>
        <v>82153878</v>
      </c>
      <c r="I112" s="14">
        <f t="shared" si="3"/>
        <v>0</v>
      </c>
    </row>
    <row r="113" spans="1:9" ht="16.149999999999999" customHeight="1" x14ac:dyDescent="0.2">
      <c r="A113" s="2">
        <f t="shared" si="2"/>
        <v>105</v>
      </c>
      <c r="B113" s="2" t="s">
        <v>92</v>
      </c>
      <c r="C113" s="2" t="s">
        <v>197</v>
      </c>
      <c r="D113" s="5">
        <v>20719231</v>
      </c>
      <c r="E113" s="6">
        <v>38773333</v>
      </c>
      <c r="F113" s="7">
        <v>6337239</v>
      </c>
      <c r="G113" s="4">
        <v>65829803</v>
      </c>
      <c r="H113" s="13" t="e">
        <f>VLOOKUP(C113,[2]Hoja1!$C$3:$D$92,2,0)</f>
        <v>#N/A</v>
      </c>
      <c r="I113" s="14" t="e">
        <f t="shared" si="3"/>
        <v>#N/A</v>
      </c>
    </row>
    <row r="114" spans="1:9" ht="16.149999999999999" customHeight="1" x14ac:dyDescent="0.2">
      <c r="A114" s="2">
        <f t="shared" si="2"/>
        <v>106</v>
      </c>
      <c r="B114" s="2" t="s">
        <v>92</v>
      </c>
      <c r="C114" s="2" t="s">
        <v>198</v>
      </c>
      <c r="D114" s="5">
        <v>19576082</v>
      </c>
      <c r="E114" s="6">
        <v>39949010</v>
      </c>
      <c r="F114" s="7">
        <v>12674478</v>
      </c>
      <c r="G114" s="4">
        <v>72199570</v>
      </c>
      <c r="H114" s="13">
        <f>VLOOKUP(C114,[2]Hoja1!$C$3:$D$92,2,0)</f>
        <v>72199570</v>
      </c>
      <c r="I114" s="14">
        <f t="shared" si="3"/>
        <v>0</v>
      </c>
    </row>
    <row r="115" spans="1:9" ht="16.149999999999999" customHeight="1" x14ac:dyDescent="0.2">
      <c r="A115" s="2">
        <f t="shared" si="2"/>
        <v>107</v>
      </c>
      <c r="B115" s="2" t="s">
        <v>94</v>
      </c>
      <c r="C115" s="2" t="s">
        <v>95</v>
      </c>
      <c r="D115" s="5">
        <v>91165088</v>
      </c>
      <c r="E115" s="6">
        <v>39828331</v>
      </c>
      <c r="F115" s="7">
        <v>19011717</v>
      </c>
      <c r="G115" s="4">
        <v>150005136</v>
      </c>
      <c r="H115" s="13">
        <f>VLOOKUP(C115,[2]Hoja1!$C$3:$D$92,2,0)</f>
        <v>150005136</v>
      </c>
      <c r="I115" s="14">
        <f t="shared" si="3"/>
        <v>0</v>
      </c>
    </row>
    <row r="116" spans="1:9" ht="16.149999999999999" customHeight="1" x14ac:dyDescent="0.2">
      <c r="A116" s="2">
        <f t="shared" si="2"/>
        <v>108</v>
      </c>
      <c r="B116" s="2" t="s">
        <v>94</v>
      </c>
      <c r="C116" s="2" t="s">
        <v>96</v>
      </c>
      <c r="D116" s="5">
        <v>43415981</v>
      </c>
      <c r="E116" s="6">
        <v>40340140</v>
      </c>
      <c r="F116" s="7">
        <v>12674478</v>
      </c>
      <c r="G116" s="4">
        <v>96430599</v>
      </c>
      <c r="H116" s="13" t="e">
        <f>VLOOKUP(C116,[2]Hoja1!$C$3:$D$92,2,0)</f>
        <v>#N/A</v>
      </c>
      <c r="I116" s="14" t="e">
        <f t="shared" si="3"/>
        <v>#N/A</v>
      </c>
    </row>
    <row r="117" spans="1:9" ht="16.149999999999999" customHeight="1" x14ac:dyDescent="0.2">
      <c r="A117" s="2">
        <f t="shared" si="2"/>
        <v>109</v>
      </c>
      <c r="B117" s="2" t="s">
        <v>94</v>
      </c>
      <c r="C117" s="2" t="s">
        <v>97</v>
      </c>
      <c r="D117" s="5">
        <v>101229267</v>
      </c>
      <c r="E117" s="6">
        <v>38686032</v>
      </c>
      <c r="F117" s="7">
        <v>25348956</v>
      </c>
      <c r="G117" s="4">
        <v>165264255</v>
      </c>
      <c r="H117" s="13">
        <f>VLOOKUP(C117,[2]Hoja1!$C$3:$D$92,2,0)</f>
        <v>165264255</v>
      </c>
      <c r="I117" s="14">
        <f t="shared" si="3"/>
        <v>0</v>
      </c>
    </row>
    <row r="118" spans="1:9" ht="16.149999999999999" customHeight="1" x14ac:dyDescent="0.2">
      <c r="A118" s="2">
        <f t="shared" si="2"/>
        <v>110</v>
      </c>
      <c r="B118" s="2" t="s">
        <v>94</v>
      </c>
      <c r="C118" s="2" t="s">
        <v>199</v>
      </c>
      <c r="D118" s="5">
        <v>40817009</v>
      </c>
      <c r="E118" s="6">
        <v>40736977</v>
      </c>
      <c r="F118" s="7">
        <v>19011717</v>
      </c>
      <c r="G118" s="4">
        <v>100565703</v>
      </c>
      <c r="H118" s="13">
        <f>VLOOKUP(C118,[2]Hoja1!$C$3:$D$92,2,0)</f>
        <v>100565703</v>
      </c>
      <c r="I118" s="14">
        <f t="shared" si="3"/>
        <v>0</v>
      </c>
    </row>
    <row r="119" spans="1:9" ht="16.149999999999999" customHeight="1" x14ac:dyDescent="0.2">
      <c r="A119" s="2">
        <f t="shared" si="2"/>
        <v>111</v>
      </c>
      <c r="B119" s="2" t="s">
        <v>98</v>
      </c>
      <c r="C119" s="2" t="s">
        <v>99</v>
      </c>
      <c r="D119" s="5">
        <v>103400400</v>
      </c>
      <c r="E119" s="6">
        <v>36059645</v>
      </c>
      <c r="F119" s="7">
        <v>12674478</v>
      </c>
      <c r="G119" s="4">
        <v>152134523</v>
      </c>
      <c r="H119" s="13">
        <f>VLOOKUP(C119,[2]Hoja1!$C$3:$D$92,2,0)</f>
        <v>152134523</v>
      </c>
      <c r="I119" s="14">
        <f t="shared" si="3"/>
        <v>0</v>
      </c>
    </row>
    <row r="120" spans="1:9" ht="16.149999999999999" customHeight="1" x14ac:dyDescent="0.2">
      <c r="A120" s="2">
        <f t="shared" si="2"/>
        <v>112</v>
      </c>
      <c r="B120" s="2" t="s">
        <v>98</v>
      </c>
      <c r="C120" s="2" t="s">
        <v>100</v>
      </c>
      <c r="D120" s="5">
        <v>45807003</v>
      </c>
      <c r="E120" s="6">
        <v>39330772</v>
      </c>
      <c r="F120" s="7">
        <v>6337239</v>
      </c>
      <c r="G120" s="4">
        <v>91475014</v>
      </c>
      <c r="H120" s="13">
        <f>VLOOKUP(C120,[2]Hoja1!$C$3:$D$92,2,0)</f>
        <v>91475014</v>
      </c>
      <c r="I120" s="14">
        <f t="shared" si="3"/>
        <v>0</v>
      </c>
    </row>
    <row r="121" spans="1:9" ht="16.149999999999999" customHeight="1" x14ac:dyDescent="0.2">
      <c r="A121" s="2">
        <f t="shared" si="2"/>
        <v>113</v>
      </c>
      <c r="B121" s="2" t="s">
        <v>98</v>
      </c>
      <c r="C121" s="2" t="s">
        <v>101</v>
      </c>
      <c r="D121" s="5">
        <v>68641729</v>
      </c>
      <c r="E121" s="6">
        <v>37965948</v>
      </c>
      <c r="F121" s="7">
        <v>12674478</v>
      </c>
      <c r="G121" s="4">
        <v>119282155</v>
      </c>
      <c r="H121" s="13" t="e">
        <f>VLOOKUP(C121,[2]Hoja1!$C$3:$D$92,2,0)</f>
        <v>#N/A</v>
      </c>
      <c r="I121" s="14" t="e">
        <f t="shared" si="3"/>
        <v>#N/A</v>
      </c>
    </row>
    <row r="122" spans="1:9" ht="16.149999999999999" customHeight="1" x14ac:dyDescent="0.2">
      <c r="A122" s="2">
        <f t="shared" si="2"/>
        <v>114</v>
      </c>
      <c r="B122" s="2" t="s">
        <v>98</v>
      </c>
      <c r="C122" s="2" t="s">
        <v>102</v>
      </c>
      <c r="D122" s="5">
        <v>109897606</v>
      </c>
      <c r="E122" s="6">
        <v>34127381</v>
      </c>
      <c r="F122" s="7">
        <v>19011717</v>
      </c>
      <c r="G122" s="4">
        <v>163036704</v>
      </c>
      <c r="H122" s="13">
        <f>VLOOKUP(C122,[2]Hoja1!$C$3:$D$92,2,0)</f>
        <v>163036704</v>
      </c>
      <c r="I122" s="14">
        <f t="shared" si="3"/>
        <v>0</v>
      </c>
    </row>
    <row r="123" spans="1:9" ht="16.149999999999999" customHeight="1" x14ac:dyDescent="0.2">
      <c r="A123" s="2">
        <f t="shared" si="2"/>
        <v>115</v>
      </c>
      <c r="B123" s="2" t="s">
        <v>98</v>
      </c>
      <c r="C123" s="2" t="s">
        <v>103</v>
      </c>
      <c r="D123" s="5">
        <v>111728840</v>
      </c>
      <c r="E123" s="6">
        <v>31606465</v>
      </c>
      <c r="F123" s="7">
        <v>25348956</v>
      </c>
      <c r="G123" s="4">
        <v>168684261</v>
      </c>
      <c r="H123" s="13">
        <f>VLOOKUP(C123,[2]Hoja1!$C$3:$D$92,2,0)</f>
        <v>168684261</v>
      </c>
      <c r="I123" s="14">
        <f t="shared" si="3"/>
        <v>0</v>
      </c>
    </row>
    <row r="124" spans="1:9" ht="16.149999999999999" customHeight="1" x14ac:dyDescent="0.2">
      <c r="A124" s="2">
        <f t="shared" si="2"/>
        <v>116</v>
      </c>
      <c r="B124" s="2" t="s">
        <v>98</v>
      </c>
      <c r="C124" s="2" t="s">
        <v>200</v>
      </c>
      <c r="D124" s="5">
        <v>23041952</v>
      </c>
      <c r="E124" s="6">
        <v>37305788</v>
      </c>
      <c r="F124" s="7">
        <v>6337239</v>
      </c>
      <c r="G124" s="4">
        <v>66684979</v>
      </c>
      <c r="H124" s="13">
        <f>VLOOKUP(C124,[2]Hoja1!$C$3:$D$92,2,0)</f>
        <v>66684979</v>
      </c>
      <c r="I124" s="14">
        <f t="shared" si="3"/>
        <v>0</v>
      </c>
    </row>
    <row r="125" spans="1:9" ht="16.149999999999999" customHeight="1" x14ac:dyDescent="0.2">
      <c r="A125" s="2">
        <f t="shared" si="2"/>
        <v>117</v>
      </c>
      <c r="B125" s="2" t="s">
        <v>98</v>
      </c>
      <c r="C125" s="2" t="s">
        <v>146</v>
      </c>
      <c r="D125" s="5">
        <v>18377248</v>
      </c>
      <c r="E125" s="6">
        <v>38296028</v>
      </c>
      <c r="F125" s="7">
        <v>6337239</v>
      </c>
      <c r="G125" s="4">
        <v>63010515</v>
      </c>
      <c r="H125" s="13">
        <v>0</v>
      </c>
      <c r="I125" s="14">
        <v>0</v>
      </c>
    </row>
    <row r="126" spans="1:9" ht="16.149999999999999" customHeight="1" x14ac:dyDescent="0.2">
      <c r="A126" s="2">
        <f t="shared" si="2"/>
        <v>118</v>
      </c>
      <c r="B126" s="2" t="s">
        <v>98</v>
      </c>
      <c r="C126" s="2" t="s">
        <v>38</v>
      </c>
      <c r="D126" s="5">
        <v>18422772</v>
      </c>
      <c r="E126" s="6">
        <v>39853707</v>
      </c>
      <c r="F126" s="7">
        <v>12674478</v>
      </c>
      <c r="G126" s="4">
        <v>70950957</v>
      </c>
      <c r="H126" s="13">
        <f>VLOOKUP(C126,[2]Hoja1!$C$3:$D$92,2,0)</f>
        <v>70950957</v>
      </c>
      <c r="I126" s="14">
        <f t="shared" si="3"/>
        <v>0</v>
      </c>
    </row>
    <row r="127" spans="1:9" ht="16.149999999999999" customHeight="1" x14ac:dyDescent="0.2">
      <c r="A127" s="2">
        <f t="shared" si="2"/>
        <v>119</v>
      </c>
      <c r="B127" s="2" t="s">
        <v>98</v>
      </c>
      <c r="C127" s="2" t="s">
        <v>201</v>
      </c>
      <c r="D127" s="5">
        <v>20498136</v>
      </c>
      <c r="E127" s="6">
        <v>38088337</v>
      </c>
      <c r="F127" s="7">
        <v>6337239</v>
      </c>
      <c r="G127" s="4">
        <v>64923712</v>
      </c>
      <c r="H127" s="13">
        <f>VLOOKUP(C127,[2]Hoja1!$C$3:$D$92,2,0)</f>
        <v>64923712</v>
      </c>
      <c r="I127" s="14">
        <f t="shared" si="3"/>
        <v>0</v>
      </c>
    </row>
    <row r="128" spans="1:9" ht="16.149999999999999" customHeight="1" x14ac:dyDescent="0.2">
      <c r="A128" s="2">
        <f t="shared" si="2"/>
        <v>120</v>
      </c>
      <c r="B128" s="2" t="s">
        <v>98</v>
      </c>
      <c r="C128" s="2" t="s">
        <v>202</v>
      </c>
      <c r="D128" s="5">
        <v>21918386</v>
      </c>
      <c r="E128" s="6">
        <v>38388747</v>
      </c>
      <c r="F128" s="7">
        <v>6337239</v>
      </c>
      <c r="G128" s="4">
        <v>66644372</v>
      </c>
      <c r="H128" s="13" t="e">
        <f>VLOOKUP(C128,[2]Hoja1!$C$3:$D$92,2,0)</f>
        <v>#N/A</v>
      </c>
      <c r="I128" s="14" t="e">
        <f t="shared" si="3"/>
        <v>#N/A</v>
      </c>
    </row>
    <row r="129" spans="1:9" ht="16.149999999999999" customHeight="1" x14ac:dyDescent="0.2">
      <c r="A129" s="2">
        <f t="shared" si="2"/>
        <v>121</v>
      </c>
      <c r="B129" s="2" t="s">
        <v>98</v>
      </c>
      <c r="C129" s="2" t="s">
        <v>7</v>
      </c>
      <c r="D129" s="5">
        <v>38229146</v>
      </c>
      <c r="E129" s="6">
        <v>37984492</v>
      </c>
      <c r="F129" s="7">
        <v>12674478</v>
      </c>
      <c r="G129" s="4">
        <v>88888116</v>
      </c>
      <c r="H129" s="13" t="e">
        <f>VLOOKUP(C129,[2]Hoja1!$C$3:$D$92,2,0)</f>
        <v>#N/A</v>
      </c>
      <c r="I129" s="14" t="e">
        <f t="shared" si="3"/>
        <v>#N/A</v>
      </c>
    </row>
    <row r="130" spans="1:9" ht="16.149999999999999" customHeight="1" x14ac:dyDescent="0.2">
      <c r="A130" s="2">
        <f t="shared" si="2"/>
        <v>122</v>
      </c>
      <c r="B130" s="2" t="s">
        <v>98</v>
      </c>
      <c r="C130" s="2" t="s">
        <v>12</v>
      </c>
      <c r="D130" s="5">
        <v>60490258</v>
      </c>
      <c r="E130" s="6">
        <v>38359076</v>
      </c>
      <c r="F130" s="7">
        <v>19011717</v>
      </c>
      <c r="G130" s="4">
        <v>117861051</v>
      </c>
      <c r="H130" s="13">
        <f>VLOOKUP(C130,[2]Hoja1!$C$3:$D$92,2,0)</f>
        <v>117861051</v>
      </c>
      <c r="I130" s="14">
        <f t="shared" si="3"/>
        <v>0</v>
      </c>
    </row>
    <row r="131" spans="1:9" ht="16.149999999999999" customHeight="1" x14ac:dyDescent="0.2">
      <c r="A131" s="2">
        <f t="shared" si="2"/>
        <v>123</v>
      </c>
      <c r="B131" s="2" t="s">
        <v>108</v>
      </c>
      <c r="C131" s="2" t="s">
        <v>109</v>
      </c>
      <c r="D131" s="5">
        <v>309730484</v>
      </c>
      <c r="E131" s="6">
        <v>38543244</v>
      </c>
      <c r="F131" s="7">
        <v>25348956</v>
      </c>
      <c r="G131" s="4">
        <v>373622683</v>
      </c>
      <c r="H131" s="13" t="e">
        <f>VLOOKUP(C131,[2]Hoja1!$C$3:$D$92,2,0)</f>
        <v>#N/A</v>
      </c>
      <c r="I131" s="14" t="e">
        <f t="shared" si="3"/>
        <v>#N/A</v>
      </c>
    </row>
    <row r="132" spans="1:9" ht="16.149999999999999" customHeight="1" x14ac:dyDescent="0.2">
      <c r="A132" s="2">
        <f t="shared" si="2"/>
        <v>124</v>
      </c>
      <c r="B132" s="2" t="s">
        <v>108</v>
      </c>
      <c r="C132" s="2" t="s">
        <v>110</v>
      </c>
      <c r="D132" s="5">
        <v>164575075</v>
      </c>
      <c r="E132" s="6">
        <v>37293391</v>
      </c>
      <c r="F132" s="7">
        <v>25348956</v>
      </c>
      <c r="G132" s="4">
        <v>227217422</v>
      </c>
      <c r="H132" s="13" t="e">
        <f>VLOOKUP(C132,[2]Hoja1!$C$3:$D$92,2,0)</f>
        <v>#N/A</v>
      </c>
      <c r="I132" s="14" t="e">
        <f t="shared" si="3"/>
        <v>#N/A</v>
      </c>
    </row>
    <row r="133" spans="1:9" ht="16.149999999999999" customHeight="1" x14ac:dyDescent="0.2">
      <c r="A133" s="2">
        <f t="shared" si="2"/>
        <v>125</v>
      </c>
      <c r="B133" s="2" t="s">
        <v>108</v>
      </c>
      <c r="C133" s="2" t="s">
        <v>206</v>
      </c>
      <c r="D133" s="5">
        <v>101091075</v>
      </c>
      <c r="E133" s="6">
        <v>37152458</v>
      </c>
      <c r="F133" s="7">
        <v>19011717</v>
      </c>
      <c r="G133" s="4">
        <v>157255250</v>
      </c>
      <c r="H133" s="13" t="e">
        <f>VLOOKUP(C133,[2]Hoja1!$C$3:$D$92,2,0)</f>
        <v>#N/A</v>
      </c>
      <c r="I133" s="14" t="e">
        <f t="shared" si="3"/>
        <v>#N/A</v>
      </c>
    </row>
    <row r="134" spans="1:9" ht="16.149999999999999" customHeight="1" x14ac:dyDescent="0.2">
      <c r="A134" s="2">
        <f t="shared" si="2"/>
        <v>126</v>
      </c>
      <c r="B134" s="2" t="s">
        <v>203</v>
      </c>
      <c r="C134" s="2" t="s">
        <v>32</v>
      </c>
      <c r="D134" s="5">
        <v>17899949</v>
      </c>
      <c r="E134" s="6">
        <v>39399185</v>
      </c>
      <c r="F134" s="7">
        <v>6337239</v>
      </c>
      <c r="G134" s="4">
        <v>63636373</v>
      </c>
      <c r="H134" s="13">
        <f>VLOOKUP(C134,[2]Hoja1!$C$3:$D$92,2,0)</f>
        <v>63636373</v>
      </c>
      <c r="I134" s="14">
        <f t="shared" si="3"/>
        <v>0</v>
      </c>
    </row>
    <row r="135" spans="1:9" ht="16.149999999999999" customHeight="1" x14ac:dyDescent="0.2">
      <c r="A135" s="2">
        <f t="shared" si="2"/>
        <v>127</v>
      </c>
      <c r="B135" s="2" t="s">
        <v>203</v>
      </c>
      <c r="C135" s="2" t="s">
        <v>204</v>
      </c>
      <c r="D135" s="5">
        <v>49426365</v>
      </c>
      <c r="E135" s="6">
        <v>37396454</v>
      </c>
      <c r="F135" s="7">
        <v>12674478</v>
      </c>
      <c r="G135" s="4">
        <v>99497297</v>
      </c>
      <c r="H135" s="13">
        <f>VLOOKUP(C135,[2]Hoja1!$C$3:$D$92,2,0)</f>
        <v>99497297</v>
      </c>
      <c r="I135" s="14">
        <f t="shared" si="3"/>
        <v>0</v>
      </c>
    </row>
    <row r="136" spans="1:9" ht="16.149999999999999" customHeight="1" x14ac:dyDescent="0.2">
      <c r="A136" s="2">
        <f t="shared" si="2"/>
        <v>128</v>
      </c>
      <c r="B136" s="2" t="s">
        <v>111</v>
      </c>
      <c r="C136" s="2" t="s">
        <v>112</v>
      </c>
      <c r="D136" s="5">
        <v>81502215</v>
      </c>
      <c r="E136" s="6">
        <v>36819113</v>
      </c>
      <c r="F136" s="7">
        <v>6337239</v>
      </c>
      <c r="G136" s="4">
        <v>124658567</v>
      </c>
      <c r="H136" s="13">
        <v>0</v>
      </c>
      <c r="I136" s="14">
        <v>0</v>
      </c>
    </row>
    <row r="137" spans="1:9" ht="16.149999999999999" customHeight="1" x14ac:dyDescent="0.2">
      <c r="A137" s="2">
        <f t="shared" si="2"/>
        <v>129</v>
      </c>
      <c r="B137" s="2" t="s">
        <v>111</v>
      </c>
      <c r="C137" s="2" t="s">
        <v>113</v>
      </c>
      <c r="D137" s="5">
        <v>65884552</v>
      </c>
      <c r="E137" s="6">
        <v>43723530</v>
      </c>
      <c r="F137" s="7">
        <v>19011717</v>
      </c>
      <c r="G137" s="4">
        <v>128619799</v>
      </c>
      <c r="H137" s="13">
        <f>VLOOKUP(C137,[2]Hoja1!$C$3:$D$92,2,0)</f>
        <v>128619799</v>
      </c>
      <c r="I137" s="14">
        <f t="shared" si="3"/>
        <v>0</v>
      </c>
    </row>
    <row r="138" spans="1:9" ht="16.149999999999999" customHeight="1" x14ac:dyDescent="0.2">
      <c r="A138" s="2">
        <f t="shared" ref="A138:A201" si="4">+A137+1</f>
        <v>130</v>
      </c>
      <c r="B138" s="2" t="s">
        <v>111</v>
      </c>
      <c r="C138" s="2" t="s">
        <v>21</v>
      </c>
      <c r="D138" s="5">
        <v>30203156</v>
      </c>
      <c r="E138" s="6">
        <v>45092062</v>
      </c>
      <c r="F138" s="7">
        <v>12674478</v>
      </c>
      <c r="G138" s="4">
        <v>87969696</v>
      </c>
      <c r="H138" s="13" t="e">
        <f>VLOOKUP(C138,[2]Hoja1!$C$3:$D$92,2,0)</f>
        <v>#N/A</v>
      </c>
      <c r="I138" s="14" t="e">
        <f t="shared" ref="I138:I201" si="5">G138-H138</f>
        <v>#N/A</v>
      </c>
    </row>
    <row r="139" spans="1:9" ht="16.149999999999999" customHeight="1" x14ac:dyDescent="0.2">
      <c r="A139" s="2">
        <f t="shared" si="4"/>
        <v>131</v>
      </c>
      <c r="B139" s="2" t="s">
        <v>111</v>
      </c>
      <c r="C139" s="2" t="s">
        <v>207</v>
      </c>
      <c r="D139" s="5">
        <v>27564429</v>
      </c>
      <c r="E139" s="6">
        <v>42766669</v>
      </c>
      <c r="F139" s="7">
        <v>6337239</v>
      </c>
      <c r="G139" s="4">
        <v>76668337</v>
      </c>
      <c r="H139" s="13" t="e">
        <f>VLOOKUP(C139,[2]Hoja1!$C$3:$D$92,2,0)</f>
        <v>#N/A</v>
      </c>
      <c r="I139" s="14" t="e">
        <f t="shared" si="5"/>
        <v>#N/A</v>
      </c>
    </row>
    <row r="140" spans="1:9" ht="16.149999999999999" customHeight="1" x14ac:dyDescent="0.2">
      <c r="A140" s="2">
        <f t="shared" si="4"/>
        <v>132</v>
      </c>
      <c r="B140" s="2" t="s">
        <v>111</v>
      </c>
      <c r="C140" s="2" t="s">
        <v>208</v>
      </c>
      <c r="D140" s="5">
        <v>49891203</v>
      </c>
      <c r="E140" s="6">
        <v>44216795</v>
      </c>
      <c r="F140" s="7">
        <v>25348956</v>
      </c>
      <c r="G140" s="4">
        <v>119456954</v>
      </c>
      <c r="H140" s="13">
        <f>VLOOKUP(C140,[2]Hoja1!$C$3:$D$92,2,0)</f>
        <v>119456954</v>
      </c>
      <c r="I140" s="14">
        <f t="shared" si="5"/>
        <v>0</v>
      </c>
    </row>
    <row r="141" spans="1:9" ht="16.149999999999999" customHeight="1" x14ac:dyDescent="0.2">
      <c r="A141" s="2">
        <f t="shared" si="4"/>
        <v>133</v>
      </c>
      <c r="B141" s="2" t="s">
        <v>114</v>
      </c>
      <c r="C141" s="2" t="s">
        <v>115</v>
      </c>
      <c r="D141" s="5">
        <v>139139101</v>
      </c>
      <c r="E141" s="6">
        <v>43733477</v>
      </c>
      <c r="F141" s="7">
        <v>19011717</v>
      </c>
      <c r="G141" s="4">
        <v>201884295</v>
      </c>
      <c r="H141" s="13">
        <f>VLOOKUP(C141,[2]Hoja1!$C$3:$D$92,2,0)</f>
        <v>201884295</v>
      </c>
      <c r="I141" s="14">
        <f t="shared" si="5"/>
        <v>0</v>
      </c>
    </row>
    <row r="142" spans="1:9" ht="16.149999999999999" customHeight="1" x14ac:dyDescent="0.2">
      <c r="A142" s="2">
        <f t="shared" si="4"/>
        <v>134</v>
      </c>
      <c r="B142" s="2" t="s">
        <v>114</v>
      </c>
      <c r="C142" s="2" t="s">
        <v>19</v>
      </c>
      <c r="D142" s="5">
        <v>77319574</v>
      </c>
      <c r="E142" s="6">
        <v>43544331</v>
      </c>
      <c r="F142" s="7">
        <v>19011717</v>
      </c>
      <c r="G142" s="4">
        <v>139875622</v>
      </c>
      <c r="H142" s="13">
        <f>VLOOKUP(C142,[2]Hoja1!$C$3:$D$92,2,0)</f>
        <v>139875622</v>
      </c>
      <c r="I142" s="14">
        <f t="shared" si="5"/>
        <v>0</v>
      </c>
    </row>
    <row r="143" spans="1:9" ht="16.149999999999999" customHeight="1" x14ac:dyDescent="0.2">
      <c r="A143" s="2">
        <f t="shared" si="4"/>
        <v>135</v>
      </c>
      <c r="B143" s="2" t="s">
        <v>114</v>
      </c>
      <c r="C143" s="2" t="s">
        <v>209</v>
      </c>
      <c r="D143" s="5">
        <v>90387481</v>
      </c>
      <c r="E143" s="6">
        <v>43570292</v>
      </c>
      <c r="F143" s="7">
        <v>25348956</v>
      </c>
      <c r="G143" s="4">
        <v>159306729</v>
      </c>
      <c r="H143" s="13">
        <f>VLOOKUP(C143,[2]Hoja1!$C$3:$D$92,2,0)</f>
        <v>159306729</v>
      </c>
      <c r="I143" s="14">
        <f t="shared" si="5"/>
        <v>0</v>
      </c>
    </row>
    <row r="144" spans="1:9" ht="16.149999999999999" customHeight="1" x14ac:dyDescent="0.2">
      <c r="A144" s="2">
        <f t="shared" si="4"/>
        <v>136</v>
      </c>
      <c r="B144" s="2" t="s">
        <v>114</v>
      </c>
      <c r="C144" s="2" t="s">
        <v>210</v>
      </c>
      <c r="D144" s="5">
        <v>30501996</v>
      </c>
      <c r="E144" s="6">
        <v>44241577</v>
      </c>
      <c r="F144" s="7">
        <v>12674478</v>
      </c>
      <c r="G144" s="4">
        <v>87418051</v>
      </c>
      <c r="H144" s="13" t="e">
        <f>VLOOKUP(C144,[2]Hoja1!$C$3:$D$92,2,0)</f>
        <v>#N/A</v>
      </c>
      <c r="I144" s="14" t="e">
        <f t="shared" si="5"/>
        <v>#N/A</v>
      </c>
    </row>
    <row r="145" spans="1:9" ht="16.149999999999999" customHeight="1" x14ac:dyDescent="0.2">
      <c r="A145" s="2">
        <f t="shared" si="4"/>
        <v>137</v>
      </c>
      <c r="B145" s="2" t="s">
        <v>114</v>
      </c>
      <c r="C145" s="2" t="s">
        <v>211</v>
      </c>
      <c r="D145" s="5">
        <v>35530070</v>
      </c>
      <c r="E145" s="6">
        <v>46400076</v>
      </c>
      <c r="F145" s="7">
        <v>12674478</v>
      </c>
      <c r="G145" s="4">
        <v>94604624</v>
      </c>
      <c r="H145" s="13" t="e">
        <f>VLOOKUP(C145,[2]Hoja1!$C$3:$D$92,2,0)</f>
        <v>#N/A</v>
      </c>
      <c r="I145" s="14" t="e">
        <f t="shared" si="5"/>
        <v>#N/A</v>
      </c>
    </row>
    <row r="146" spans="1:9" ht="16.149999999999999" customHeight="1" x14ac:dyDescent="0.2">
      <c r="A146" s="2">
        <f t="shared" si="4"/>
        <v>138</v>
      </c>
      <c r="B146" s="2" t="s">
        <v>114</v>
      </c>
      <c r="C146" s="2" t="s">
        <v>212</v>
      </c>
      <c r="D146" s="5">
        <v>68241089</v>
      </c>
      <c r="E146" s="6">
        <v>46051453</v>
      </c>
      <c r="F146" s="7">
        <v>25348956</v>
      </c>
      <c r="G146" s="4">
        <v>139641498</v>
      </c>
      <c r="H146" s="13">
        <f>VLOOKUP(C146,[2]Hoja1!$C$3:$D$92,2,0)</f>
        <v>139641498</v>
      </c>
      <c r="I146" s="14">
        <f t="shared" si="5"/>
        <v>0</v>
      </c>
    </row>
    <row r="147" spans="1:9" ht="16.149999999999999" customHeight="1" x14ac:dyDescent="0.2">
      <c r="A147" s="2">
        <f t="shared" si="4"/>
        <v>139</v>
      </c>
      <c r="B147" s="2" t="s">
        <v>114</v>
      </c>
      <c r="C147" s="2" t="s">
        <v>213</v>
      </c>
      <c r="D147" s="5">
        <v>175142879</v>
      </c>
      <c r="E147" s="6">
        <v>44905446</v>
      </c>
      <c r="F147" s="7">
        <v>25348956</v>
      </c>
      <c r="G147" s="4">
        <v>245397281</v>
      </c>
      <c r="H147" s="13" t="e">
        <f>VLOOKUP(C147,[2]Hoja1!$C$3:$D$92,2,0)</f>
        <v>#N/A</v>
      </c>
      <c r="I147" s="14" t="e">
        <f t="shared" si="5"/>
        <v>#N/A</v>
      </c>
    </row>
    <row r="148" spans="1:9" ht="16.149999999999999" customHeight="1" x14ac:dyDescent="0.2">
      <c r="A148" s="2">
        <f t="shared" si="4"/>
        <v>140</v>
      </c>
      <c r="B148" s="2" t="s">
        <v>114</v>
      </c>
      <c r="C148" s="2" t="s">
        <v>214</v>
      </c>
      <c r="D148" s="5">
        <v>84958174</v>
      </c>
      <c r="E148" s="6">
        <v>45027835</v>
      </c>
      <c r="F148" s="7">
        <v>25348956</v>
      </c>
      <c r="G148" s="4">
        <v>155334965</v>
      </c>
      <c r="H148" s="13">
        <f>VLOOKUP(C148,[2]Hoja1!$C$3:$D$92,2,0)</f>
        <v>155334965</v>
      </c>
      <c r="I148" s="14">
        <f t="shared" si="5"/>
        <v>0</v>
      </c>
    </row>
    <row r="149" spans="1:9" ht="16.149999999999999" customHeight="1" x14ac:dyDescent="0.2">
      <c r="A149" s="2">
        <f t="shared" si="4"/>
        <v>141</v>
      </c>
      <c r="B149" s="2" t="s">
        <v>179</v>
      </c>
      <c r="C149" s="2" t="s">
        <v>11</v>
      </c>
      <c r="D149" s="5">
        <v>23348652</v>
      </c>
      <c r="E149" s="6">
        <v>30958459</v>
      </c>
      <c r="F149" s="7">
        <v>12674478</v>
      </c>
      <c r="G149" s="4">
        <v>66981589</v>
      </c>
      <c r="H149" s="13">
        <f>VLOOKUP(C149,[2]Hoja1!$C$3:$D$92,2,0)</f>
        <v>66981589</v>
      </c>
      <c r="I149" s="14">
        <f t="shared" si="5"/>
        <v>0</v>
      </c>
    </row>
    <row r="150" spans="1:9" ht="16.149999999999999" customHeight="1" x14ac:dyDescent="0.2">
      <c r="A150" s="2">
        <f t="shared" si="4"/>
        <v>142</v>
      </c>
      <c r="B150" s="2" t="s">
        <v>179</v>
      </c>
      <c r="C150" s="2" t="s">
        <v>182</v>
      </c>
      <c r="D150" s="5">
        <v>142450437</v>
      </c>
      <c r="E150" s="6">
        <v>39165946</v>
      </c>
      <c r="F150" s="7">
        <v>25348956</v>
      </c>
      <c r="G150" s="4">
        <v>206965339</v>
      </c>
      <c r="H150" s="13">
        <f>VLOOKUP(C150,[2]Hoja1!$C$3:$D$92,2,0)</f>
        <v>206965339</v>
      </c>
      <c r="I150" s="14">
        <f t="shared" si="5"/>
        <v>0</v>
      </c>
    </row>
    <row r="151" spans="1:9" ht="16.149999999999999" customHeight="1" x14ac:dyDescent="0.2">
      <c r="A151" s="2">
        <f t="shared" si="4"/>
        <v>143</v>
      </c>
      <c r="B151" s="2" t="s">
        <v>116</v>
      </c>
      <c r="C151" s="2" t="s">
        <v>117</v>
      </c>
      <c r="D151" s="5">
        <v>50951920</v>
      </c>
      <c r="E151" s="6">
        <v>38678233</v>
      </c>
      <c r="F151" s="7">
        <v>12674478</v>
      </c>
      <c r="G151" s="4">
        <v>102304631</v>
      </c>
      <c r="H151" s="13" t="e">
        <f>VLOOKUP(C151,[2]Hoja1!$C$3:$D$92,2,0)</f>
        <v>#N/A</v>
      </c>
      <c r="I151" s="14" t="e">
        <f t="shared" si="5"/>
        <v>#N/A</v>
      </c>
    </row>
    <row r="152" spans="1:9" ht="16.149999999999999" customHeight="1" x14ac:dyDescent="0.2">
      <c r="A152" s="2">
        <f t="shared" si="4"/>
        <v>144</v>
      </c>
      <c r="B152" s="2" t="s">
        <v>116</v>
      </c>
      <c r="C152" s="2" t="s">
        <v>215</v>
      </c>
      <c r="D152" s="5">
        <v>45014590</v>
      </c>
      <c r="E152" s="6">
        <v>38611475</v>
      </c>
      <c r="F152" s="7">
        <v>19011717</v>
      </c>
      <c r="G152" s="4">
        <v>102637782</v>
      </c>
      <c r="H152" s="13">
        <f>VLOOKUP(C152,[2]Hoja1!$C$3:$D$92,2,0)</f>
        <v>102637782</v>
      </c>
      <c r="I152" s="14">
        <f t="shared" si="5"/>
        <v>0</v>
      </c>
    </row>
    <row r="153" spans="1:9" ht="16.149999999999999" customHeight="1" x14ac:dyDescent="0.2">
      <c r="A153" s="2">
        <f t="shared" si="4"/>
        <v>145</v>
      </c>
      <c r="B153" s="2" t="s">
        <v>118</v>
      </c>
      <c r="C153" s="2" t="s">
        <v>119</v>
      </c>
      <c r="D153" s="5">
        <v>83022675</v>
      </c>
      <c r="E153" s="6">
        <v>43560701</v>
      </c>
      <c r="F153" s="7">
        <v>19011717</v>
      </c>
      <c r="G153" s="4">
        <v>145595093</v>
      </c>
      <c r="H153" s="13" t="e">
        <f>VLOOKUP(C153,[2]Hoja1!$C$3:$D$92,2,0)</f>
        <v>#N/A</v>
      </c>
      <c r="I153" s="14" t="e">
        <f t="shared" si="5"/>
        <v>#N/A</v>
      </c>
    </row>
    <row r="154" spans="1:9" ht="16.149999999999999" customHeight="1" x14ac:dyDescent="0.2">
      <c r="A154" s="2">
        <f t="shared" si="4"/>
        <v>146</v>
      </c>
      <c r="B154" s="2" t="s">
        <v>118</v>
      </c>
      <c r="C154" s="2" t="s">
        <v>23</v>
      </c>
      <c r="D154" s="5">
        <v>108322250</v>
      </c>
      <c r="E154" s="6">
        <v>42518539</v>
      </c>
      <c r="F154" s="7">
        <v>25348956</v>
      </c>
      <c r="G154" s="4">
        <v>176189745</v>
      </c>
      <c r="H154" s="13" t="e">
        <f>VLOOKUP(C154,[2]Hoja1!$C$3:$D$92,2,0)</f>
        <v>#N/A</v>
      </c>
      <c r="I154" s="14" t="e">
        <f t="shared" si="5"/>
        <v>#N/A</v>
      </c>
    </row>
    <row r="155" spans="1:9" ht="16.149999999999999" customHeight="1" x14ac:dyDescent="0.2">
      <c r="A155" s="2">
        <f t="shared" si="4"/>
        <v>147</v>
      </c>
      <c r="B155" s="2" t="s">
        <v>118</v>
      </c>
      <c r="C155" s="2" t="s">
        <v>216</v>
      </c>
      <c r="D155" s="5">
        <v>114620365</v>
      </c>
      <c r="E155" s="6">
        <v>44977448</v>
      </c>
      <c r="F155" s="7">
        <v>25348956</v>
      </c>
      <c r="G155" s="4">
        <v>184946769</v>
      </c>
      <c r="H155" s="13" t="e">
        <f>VLOOKUP(C155,[2]Hoja1!$C$3:$D$92,2,0)</f>
        <v>#N/A</v>
      </c>
      <c r="I155" s="14" t="e">
        <f t="shared" si="5"/>
        <v>#N/A</v>
      </c>
    </row>
    <row r="156" spans="1:9" ht="16.149999999999999" customHeight="1" x14ac:dyDescent="0.2">
      <c r="A156" s="2">
        <f t="shared" si="4"/>
        <v>148</v>
      </c>
      <c r="B156" s="2" t="s">
        <v>118</v>
      </c>
      <c r="C156" s="2" t="s">
        <v>144</v>
      </c>
      <c r="D156" s="5">
        <v>44493077</v>
      </c>
      <c r="E156" s="6">
        <v>46082658</v>
      </c>
      <c r="F156" s="7">
        <v>12674478</v>
      </c>
      <c r="G156" s="4">
        <v>103250213</v>
      </c>
      <c r="H156" s="13" t="e">
        <f>VLOOKUP(C156,[2]Hoja1!$C$3:$D$92,2,0)</f>
        <v>#N/A</v>
      </c>
      <c r="I156" s="14" t="e">
        <f t="shared" si="5"/>
        <v>#N/A</v>
      </c>
    </row>
    <row r="157" spans="1:9" ht="16.149999999999999" customHeight="1" x14ac:dyDescent="0.2">
      <c r="A157" s="2">
        <f t="shared" si="4"/>
        <v>149</v>
      </c>
      <c r="B157" s="2" t="s">
        <v>118</v>
      </c>
      <c r="C157" s="2" t="s">
        <v>150</v>
      </c>
      <c r="D157" s="5">
        <v>73879949</v>
      </c>
      <c r="E157" s="6">
        <v>44940360</v>
      </c>
      <c r="F157" s="7">
        <v>19011717</v>
      </c>
      <c r="G157" s="4">
        <v>137832026</v>
      </c>
      <c r="H157" s="13" t="e">
        <f>VLOOKUP(C157,[2]Hoja1!$C$3:$D$92,2,0)</f>
        <v>#N/A</v>
      </c>
      <c r="I157" s="14" t="e">
        <f t="shared" si="5"/>
        <v>#N/A</v>
      </c>
    </row>
    <row r="158" spans="1:9" ht="16.149999999999999" customHeight="1" x14ac:dyDescent="0.2">
      <c r="A158" s="2">
        <f t="shared" si="4"/>
        <v>150</v>
      </c>
      <c r="B158" s="2" t="s">
        <v>118</v>
      </c>
      <c r="C158" s="2" t="s">
        <v>217</v>
      </c>
      <c r="D158" s="5">
        <v>135289794</v>
      </c>
      <c r="E158" s="6">
        <v>47380724</v>
      </c>
      <c r="F158" s="7">
        <v>25348956</v>
      </c>
      <c r="G158" s="4">
        <v>208019474</v>
      </c>
      <c r="H158" s="13" t="e">
        <f>VLOOKUP(C158,[2]Hoja1!$C$3:$D$92,2,0)</f>
        <v>#N/A</v>
      </c>
      <c r="I158" s="14" t="e">
        <f t="shared" si="5"/>
        <v>#N/A</v>
      </c>
    </row>
    <row r="159" spans="1:9" ht="16.149999999999999" customHeight="1" x14ac:dyDescent="0.2">
      <c r="A159" s="2">
        <f t="shared" si="4"/>
        <v>151</v>
      </c>
      <c r="B159" s="2" t="s">
        <v>118</v>
      </c>
      <c r="C159" s="2" t="s">
        <v>22</v>
      </c>
      <c r="D159" s="5">
        <v>158609761</v>
      </c>
      <c r="E159" s="6">
        <v>43968665</v>
      </c>
      <c r="F159" s="7">
        <v>25348956</v>
      </c>
      <c r="G159" s="4">
        <v>227927382</v>
      </c>
      <c r="H159" s="13" t="e">
        <f>VLOOKUP(C159,[2]Hoja1!$C$3:$D$92,2,0)</f>
        <v>#N/A</v>
      </c>
      <c r="I159" s="14" t="e">
        <f t="shared" si="5"/>
        <v>#N/A</v>
      </c>
    </row>
    <row r="160" spans="1:9" ht="16.149999999999999" customHeight="1" x14ac:dyDescent="0.2">
      <c r="A160" s="2">
        <f t="shared" si="4"/>
        <v>152</v>
      </c>
      <c r="B160" s="2" t="s">
        <v>118</v>
      </c>
      <c r="C160" s="2" t="s">
        <v>218</v>
      </c>
      <c r="D160" s="5">
        <v>136552530</v>
      </c>
      <c r="E160" s="6">
        <v>43315923</v>
      </c>
      <c r="F160" s="7">
        <v>25348956</v>
      </c>
      <c r="G160" s="4">
        <v>205217409</v>
      </c>
      <c r="H160" s="13">
        <f>VLOOKUP(C160,[2]Hoja1!$C$3:$D$92,2,0)</f>
        <v>205217409</v>
      </c>
      <c r="I160" s="14">
        <f t="shared" si="5"/>
        <v>0</v>
      </c>
    </row>
    <row r="161" spans="1:9" ht="16.149999999999999" customHeight="1" x14ac:dyDescent="0.2">
      <c r="A161" s="2">
        <f t="shared" si="4"/>
        <v>153</v>
      </c>
      <c r="B161" s="2" t="s">
        <v>120</v>
      </c>
      <c r="C161" s="2" t="s">
        <v>121</v>
      </c>
      <c r="D161" s="5">
        <v>94491443</v>
      </c>
      <c r="E161" s="6">
        <v>39757600</v>
      </c>
      <c r="F161" s="7">
        <v>19011717</v>
      </c>
      <c r="G161" s="4">
        <v>153260760</v>
      </c>
      <c r="H161" s="13">
        <f>VLOOKUP(C161,[2]Hoja1!$C$3:$D$92,2,0)</f>
        <v>153260760</v>
      </c>
      <c r="I161" s="14">
        <f t="shared" si="5"/>
        <v>0</v>
      </c>
    </row>
    <row r="162" spans="1:9" ht="16.149999999999999" customHeight="1" x14ac:dyDescent="0.2">
      <c r="A162" s="2">
        <f t="shared" si="4"/>
        <v>154</v>
      </c>
      <c r="B162" s="2" t="s">
        <v>120</v>
      </c>
      <c r="C162" s="2" t="s">
        <v>1</v>
      </c>
      <c r="D162" s="5">
        <v>39308837</v>
      </c>
      <c r="E162" s="6">
        <v>43158534</v>
      </c>
      <c r="F162" s="7">
        <v>6337239</v>
      </c>
      <c r="G162" s="4">
        <v>88804610</v>
      </c>
      <c r="H162" s="13">
        <f>VLOOKUP(C162,[2]Hoja1!$C$3:$D$92,2,0)</f>
        <v>88804610</v>
      </c>
      <c r="I162" s="14">
        <f t="shared" si="5"/>
        <v>0</v>
      </c>
    </row>
    <row r="163" spans="1:9" ht="16.149999999999999" customHeight="1" x14ac:dyDescent="0.2">
      <c r="A163" s="2">
        <f t="shared" si="4"/>
        <v>155</v>
      </c>
      <c r="B163" s="2" t="s">
        <v>120</v>
      </c>
      <c r="C163" s="17" t="s">
        <v>219</v>
      </c>
      <c r="D163" s="5">
        <v>25583785</v>
      </c>
      <c r="E163" s="6">
        <v>41545223</v>
      </c>
      <c r="F163" s="7">
        <v>6337239</v>
      </c>
      <c r="G163" s="4">
        <v>73466247</v>
      </c>
      <c r="H163" s="13">
        <f>VLOOKUP(C163,[2]Hoja1!$C$3:$D$92,2,0)</f>
        <v>73466247</v>
      </c>
      <c r="I163" s="14">
        <f t="shared" si="5"/>
        <v>0</v>
      </c>
    </row>
    <row r="164" spans="1:9" ht="16.149999999999999" customHeight="1" x14ac:dyDescent="0.2">
      <c r="A164" s="2">
        <f t="shared" si="4"/>
        <v>156</v>
      </c>
      <c r="B164" s="2" t="s">
        <v>122</v>
      </c>
      <c r="C164" s="2" t="s">
        <v>123</v>
      </c>
      <c r="D164" s="5">
        <v>184317653</v>
      </c>
      <c r="E164" s="6">
        <v>40285729</v>
      </c>
      <c r="F164" s="7">
        <v>25348956</v>
      </c>
      <c r="G164" s="4">
        <v>249952338</v>
      </c>
      <c r="H164" s="13" t="e">
        <f>VLOOKUP(C164,[2]Hoja1!$C$3:$D$92,2,0)</f>
        <v>#N/A</v>
      </c>
      <c r="I164" s="14" t="e">
        <f t="shared" si="5"/>
        <v>#N/A</v>
      </c>
    </row>
    <row r="165" spans="1:9" ht="16.149999999999999" customHeight="1" x14ac:dyDescent="0.2">
      <c r="A165" s="2">
        <f t="shared" si="4"/>
        <v>157</v>
      </c>
      <c r="B165" s="2" t="s">
        <v>122</v>
      </c>
      <c r="C165" s="2" t="s">
        <v>220</v>
      </c>
      <c r="D165" s="5">
        <v>65827428</v>
      </c>
      <c r="E165" s="6">
        <v>41624591</v>
      </c>
      <c r="F165" s="7">
        <v>19011717</v>
      </c>
      <c r="G165" s="4">
        <v>126463736</v>
      </c>
      <c r="H165" s="13">
        <f>VLOOKUP(C165,[2]Hoja1!$C$3:$D$92,2,0)</f>
        <v>126463736</v>
      </c>
      <c r="I165" s="14">
        <f t="shared" si="5"/>
        <v>0</v>
      </c>
    </row>
    <row r="166" spans="1:9" ht="16.149999999999999" customHeight="1" x14ac:dyDescent="0.2">
      <c r="A166" s="2">
        <f t="shared" si="4"/>
        <v>158</v>
      </c>
      <c r="B166" s="2" t="s">
        <v>122</v>
      </c>
      <c r="C166" s="2" t="s">
        <v>29</v>
      </c>
      <c r="D166" s="5">
        <v>35755903</v>
      </c>
      <c r="E166" s="6">
        <v>39959358</v>
      </c>
      <c r="F166" s="7">
        <v>6337239</v>
      </c>
      <c r="G166" s="4">
        <v>82052500</v>
      </c>
      <c r="H166" s="13" t="e">
        <f>VLOOKUP(C166,[2]Hoja1!$C$3:$D$92,2,0)</f>
        <v>#N/A</v>
      </c>
      <c r="I166" s="14" t="e">
        <f t="shared" si="5"/>
        <v>#N/A</v>
      </c>
    </row>
    <row r="167" spans="1:9" ht="16.149999999999999" customHeight="1" x14ac:dyDescent="0.2">
      <c r="A167" s="2">
        <f t="shared" si="4"/>
        <v>159</v>
      </c>
      <c r="B167" s="2" t="s">
        <v>122</v>
      </c>
      <c r="C167" s="2" t="s">
        <v>221</v>
      </c>
      <c r="D167" s="5">
        <v>18208811</v>
      </c>
      <c r="E167" s="6">
        <v>41880496</v>
      </c>
      <c r="F167" s="7">
        <v>6337239</v>
      </c>
      <c r="G167" s="4">
        <v>66426546</v>
      </c>
      <c r="H167" s="13" t="e">
        <f>VLOOKUP(C167,[2]Hoja1!$C$3:$D$92,2,0)</f>
        <v>#N/A</v>
      </c>
      <c r="I167" s="14" t="e">
        <f t="shared" si="5"/>
        <v>#N/A</v>
      </c>
    </row>
    <row r="168" spans="1:9" ht="16.149999999999999" customHeight="1" x14ac:dyDescent="0.2">
      <c r="A168" s="2">
        <f t="shared" si="4"/>
        <v>160</v>
      </c>
      <c r="B168" s="2" t="s">
        <v>122</v>
      </c>
      <c r="C168" s="2" t="s">
        <v>222</v>
      </c>
      <c r="D168" s="5">
        <v>54933094</v>
      </c>
      <c r="E168" s="6">
        <v>42655627</v>
      </c>
      <c r="F168" s="7">
        <v>12674478</v>
      </c>
      <c r="G168" s="4">
        <v>110263199</v>
      </c>
      <c r="H168" s="13" t="e">
        <f>VLOOKUP(C168,[2]Hoja1!$C$3:$D$92,2,0)</f>
        <v>#N/A</v>
      </c>
      <c r="I168" s="14" t="e">
        <f t="shared" si="5"/>
        <v>#N/A</v>
      </c>
    </row>
    <row r="169" spans="1:9" ht="16.149999999999999" customHeight="1" x14ac:dyDescent="0.2">
      <c r="A169" s="2">
        <f t="shared" si="4"/>
        <v>161</v>
      </c>
      <c r="B169" s="2" t="s">
        <v>124</v>
      </c>
      <c r="C169" s="2" t="s">
        <v>125</v>
      </c>
      <c r="D169" s="5">
        <v>98574532</v>
      </c>
      <c r="E169" s="6">
        <v>44307863</v>
      </c>
      <c r="F169" s="7">
        <v>25348956</v>
      </c>
      <c r="G169" s="4">
        <v>168231351</v>
      </c>
      <c r="H169" s="13">
        <f>VLOOKUP(C169,[2]Hoja1!$C$3:$D$92,2,0)</f>
        <v>168231351</v>
      </c>
      <c r="I169" s="14">
        <f t="shared" si="5"/>
        <v>0</v>
      </c>
    </row>
    <row r="170" spans="1:9" ht="16.149999999999999" customHeight="1" x14ac:dyDescent="0.2">
      <c r="A170" s="2">
        <f t="shared" si="4"/>
        <v>162</v>
      </c>
      <c r="B170" s="2" t="s">
        <v>124</v>
      </c>
      <c r="C170" s="2" t="s">
        <v>89</v>
      </c>
      <c r="D170" s="5">
        <v>121675638</v>
      </c>
      <c r="E170" s="6">
        <v>43020923</v>
      </c>
      <c r="F170" s="7">
        <v>25348956</v>
      </c>
      <c r="G170" s="4">
        <v>190045517</v>
      </c>
      <c r="H170" s="13">
        <v>190045517</v>
      </c>
      <c r="I170" s="14">
        <f t="shared" si="5"/>
        <v>0</v>
      </c>
    </row>
    <row r="171" spans="1:9" ht="16.149999999999999" customHeight="1" x14ac:dyDescent="0.2">
      <c r="A171" s="2">
        <f t="shared" si="4"/>
        <v>163</v>
      </c>
      <c r="B171" s="2" t="s">
        <v>124</v>
      </c>
      <c r="C171" s="2" t="s">
        <v>14</v>
      </c>
      <c r="D171" s="5">
        <v>45698591</v>
      </c>
      <c r="E171" s="6">
        <v>45720901</v>
      </c>
      <c r="F171" s="7">
        <v>19011717</v>
      </c>
      <c r="G171" s="4">
        <v>110431209</v>
      </c>
      <c r="H171" s="13">
        <f>VLOOKUP(C171,[2]Hoja1!$C$3:$D$92,2,0)</f>
        <v>110431209</v>
      </c>
      <c r="I171" s="14">
        <f t="shared" si="5"/>
        <v>0</v>
      </c>
    </row>
    <row r="172" spans="1:9" ht="16.149999999999999" customHeight="1" x14ac:dyDescent="0.2">
      <c r="A172" s="2">
        <f t="shared" si="4"/>
        <v>164</v>
      </c>
      <c r="B172" s="2" t="s">
        <v>124</v>
      </c>
      <c r="C172" s="2" t="s">
        <v>223</v>
      </c>
      <c r="D172" s="5">
        <v>185547989</v>
      </c>
      <c r="E172" s="6">
        <v>45338899</v>
      </c>
      <c r="F172" s="7">
        <v>25348956</v>
      </c>
      <c r="G172" s="4">
        <v>256235844</v>
      </c>
      <c r="H172" s="13">
        <f>VLOOKUP(C172,[2]Hoja1!$C$3:$D$92,2,0)</f>
        <v>256235844</v>
      </c>
      <c r="I172" s="14">
        <f t="shared" si="5"/>
        <v>0</v>
      </c>
    </row>
    <row r="173" spans="1:9" ht="16.149999999999999" customHeight="1" x14ac:dyDescent="0.2">
      <c r="A173" s="2">
        <f t="shared" si="4"/>
        <v>165</v>
      </c>
      <c r="B173" s="2" t="s">
        <v>124</v>
      </c>
      <c r="C173" s="2" t="s">
        <v>224</v>
      </c>
      <c r="D173" s="5">
        <v>58396727</v>
      </c>
      <c r="E173" s="6">
        <v>46425565</v>
      </c>
      <c r="F173" s="7">
        <v>25348956</v>
      </c>
      <c r="G173" s="4">
        <v>130171248</v>
      </c>
      <c r="H173" s="13">
        <f>VLOOKUP(C173,[2]Hoja1!$C$3:$D$92,2,0)</f>
        <v>130171248</v>
      </c>
      <c r="I173" s="14">
        <f t="shared" si="5"/>
        <v>0</v>
      </c>
    </row>
    <row r="174" spans="1:9" ht="16.149999999999999" customHeight="1" x14ac:dyDescent="0.2">
      <c r="A174" s="2">
        <f t="shared" si="4"/>
        <v>166</v>
      </c>
      <c r="B174" s="2" t="s">
        <v>124</v>
      </c>
      <c r="C174" s="2" t="s">
        <v>225</v>
      </c>
      <c r="D174" s="5">
        <v>103400434</v>
      </c>
      <c r="E174" s="6">
        <v>45342607</v>
      </c>
      <c r="F174" s="7">
        <v>25348956</v>
      </c>
      <c r="G174" s="4">
        <v>174091997</v>
      </c>
      <c r="H174" s="13">
        <f>VLOOKUP(C174,[2]Hoja1!$C$3:$D$92,2,0)</f>
        <v>174091997</v>
      </c>
      <c r="I174" s="14">
        <f t="shared" si="5"/>
        <v>0</v>
      </c>
    </row>
    <row r="175" spans="1:9" ht="16.149999999999999" customHeight="1" x14ac:dyDescent="0.2">
      <c r="A175" s="2">
        <f t="shared" si="4"/>
        <v>167</v>
      </c>
      <c r="B175" s="2" t="s">
        <v>124</v>
      </c>
      <c r="C175" s="2" t="s">
        <v>226</v>
      </c>
      <c r="D175" s="5">
        <v>43917303</v>
      </c>
      <c r="E175" s="6">
        <v>45272141</v>
      </c>
      <c r="F175" s="7">
        <v>12674478</v>
      </c>
      <c r="G175" s="4">
        <v>101863922</v>
      </c>
      <c r="H175" s="13">
        <f>VLOOKUP(C175,[2]Hoja1!$C$3:$D$92,2,0)</f>
        <v>101863922</v>
      </c>
      <c r="I175" s="14">
        <f t="shared" si="5"/>
        <v>0</v>
      </c>
    </row>
    <row r="176" spans="1:9" ht="16.149999999999999" customHeight="1" x14ac:dyDescent="0.2">
      <c r="A176" s="2">
        <f t="shared" si="4"/>
        <v>168</v>
      </c>
      <c r="B176" s="2" t="s">
        <v>227</v>
      </c>
      <c r="C176" s="2" t="s">
        <v>39</v>
      </c>
      <c r="D176" s="5">
        <v>39240394</v>
      </c>
      <c r="E176" s="6">
        <v>42486880</v>
      </c>
      <c r="F176" s="7">
        <v>12674478</v>
      </c>
      <c r="G176" s="4">
        <v>94401752</v>
      </c>
      <c r="H176" s="13">
        <f>VLOOKUP(C176,[2]Hoja1!$C$3:$D$92,2,0)</f>
        <v>94401752</v>
      </c>
      <c r="I176" s="14">
        <f t="shared" si="5"/>
        <v>0</v>
      </c>
    </row>
    <row r="177" spans="1:9" ht="16.149999999999999" customHeight="1" x14ac:dyDescent="0.2">
      <c r="A177" s="2">
        <f t="shared" si="4"/>
        <v>169</v>
      </c>
      <c r="B177" s="2" t="s">
        <v>227</v>
      </c>
      <c r="C177" s="2" t="s">
        <v>228</v>
      </c>
      <c r="D177" s="5">
        <v>84080909</v>
      </c>
      <c r="E177" s="6">
        <v>40402557</v>
      </c>
      <c r="F177" s="7">
        <v>6337239</v>
      </c>
      <c r="G177" s="4">
        <v>130820705</v>
      </c>
      <c r="H177" s="13">
        <f>VLOOKUP(C177,[2]Hoja1!$C$3:$D$92,2,0)</f>
        <v>130820705</v>
      </c>
      <c r="I177" s="14">
        <f t="shared" si="5"/>
        <v>0</v>
      </c>
    </row>
    <row r="178" spans="1:9" ht="16.149999999999999" customHeight="1" x14ac:dyDescent="0.2">
      <c r="A178" s="2">
        <f t="shared" si="4"/>
        <v>170</v>
      </c>
      <c r="B178" s="2" t="s">
        <v>126</v>
      </c>
      <c r="C178" s="2" t="s">
        <v>127</v>
      </c>
      <c r="D178" s="5">
        <v>170112778</v>
      </c>
      <c r="E178" s="6">
        <v>40214743</v>
      </c>
      <c r="F178" s="7">
        <v>25348956</v>
      </c>
      <c r="G178" s="4">
        <v>235676477</v>
      </c>
      <c r="H178" s="13" t="e">
        <f>VLOOKUP(C178,[2]Hoja1!$C$3:$D$92,2,0)</f>
        <v>#N/A</v>
      </c>
      <c r="I178" s="14" t="e">
        <f t="shared" si="5"/>
        <v>#N/A</v>
      </c>
    </row>
    <row r="179" spans="1:9" ht="16.149999999999999" customHeight="1" x14ac:dyDescent="0.2">
      <c r="A179" s="2">
        <f t="shared" si="4"/>
        <v>171</v>
      </c>
      <c r="B179" s="2" t="s">
        <v>126</v>
      </c>
      <c r="C179" s="2" t="s">
        <v>128</v>
      </c>
      <c r="D179" s="5">
        <v>51822717</v>
      </c>
      <c r="E179" s="6">
        <v>42299067</v>
      </c>
      <c r="F179" s="7">
        <v>6337239</v>
      </c>
      <c r="G179" s="4">
        <v>100459023</v>
      </c>
      <c r="H179" s="13" t="e">
        <f>VLOOKUP(C179,[2]Hoja1!$C$3:$D$92,2,0)</f>
        <v>#N/A</v>
      </c>
      <c r="I179" s="14" t="e">
        <f t="shared" si="5"/>
        <v>#N/A</v>
      </c>
    </row>
    <row r="180" spans="1:9" ht="16.149999999999999" customHeight="1" x14ac:dyDescent="0.2">
      <c r="A180" s="2">
        <f t="shared" si="4"/>
        <v>172</v>
      </c>
      <c r="B180" s="2" t="s">
        <v>126</v>
      </c>
      <c r="C180" s="2" t="s">
        <v>229</v>
      </c>
      <c r="D180" s="5">
        <v>58050724</v>
      </c>
      <c r="E180" s="6">
        <v>41171603</v>
      </c>
      <c r="F180" s="7">
        <v>19011717</v>
      </c>
      <c r="G180" s="4">
        <v>118234044</v>
      </c>
      <c r="H180" s="13" t="e">
        <f>VLOOKUP(C180,[2]Hoja1!$C$3:$D$92,2,0)</f>
        <v>#N/A</v>
      </c>
      <c r="I180" s="14" t="e">
        <f t="shared" si="5"/>
        <v>#N/A</v>
      </c>
    </row>
    <row r="181" spans="1:9" ht="16.149999999999999" customHeight="1" x14ac:dyDescent="0.2">
      <c r="A181" s="2">
        <f t="shared" si="4"/>
        <v>173</v>
      </c>
      <c r="B181" s="2" t="s">
        <v>126</v>
      </c>
      <c r="C181" s="2" t="s">
        <v>230</v>
      </c>
      <c r="D181" s="5">
        <v>51379230</v>
      </c>
      <c r="E181" s="6">
        <v>41234652</v>
      </c>
      <c r="F181" s="7">
        <v>12674478</v>
      </c>
      <c r="G181" s="4">
        <v>105288360</v>
      </c>
      <c r="H181" s="13" t="e">
        <f>VLOOKUP(C181,[2]Hoja1!$C$3:$D$92,2,0)</f>
        <v>#N/A</v>
      </c>
      <c r="I181" s="14" t="e">
        <f t="shared" si="5"/>
        <v>#N/A</v>
      </c>
    </row>
    <row r="182" spans="1:9" ht="16.149999999999999" customHeight="1" x14ac:dyDescent="0.2">
      <c r="A182" s="2">
        <f t="shared" si="4"/>
        <v>174</v>
      </c>
      <c r="B182" s="2" t="s">
        <v>126</v>
      </c>
      <c r="C182" s="2" t="s">
        <v>231</v>
      </c>
      <c r="D182" s="5">
        <v>22475454</v>
      </c>
      <c r="E182" s="6">
        <v>42206348</v>
      </c>
      <c r="F182" s="7">
        <v>12674478</v>
      </c>
      <c r="G182" s="4">
        <v>77356280</v>
      </c>
      <c r="H182" s="13" t="e">
        <f>VLOOKUP(C182,[2]Hoja1!$C$3:$D$92,2,0)</f>
        <v>#N/A</v>
      </c>
      <c r="I182" s="14" t="e">
        <f t="shared" si="5"/>
        <v>#N/A</v>
      </c>
    </row>
    <row r="183" spans="1:9" ht="16.149999999999999" customHeight="1" x14ac:dyDescent="0.2">
      <c r="A183" s="2">
        <f t="shared" si="4"/>
        <v>175</v>
      </c>
      <c r="B183" s="2" t="s">
        <v>126</v>
      </c>
      <c r="C183" s="2" t="s">
        <v>232</v>
      </c>
      <c r="D183" s="5">
        <v>24550402</v>
      </c>
      <c r="E183" s="6">
        <v>42807167</v>
      </c>
      <c r="F183" s="7">
        <v>6337239</v>
      </c>
      <c r="G183" s="4">
        <v>73694808</v>
      </c>
      <c r="H183" s="13" t="e">
        <f>VLOOKUP(C183,[2]Hoja1!$C$3:$D$92,2,0)</f>
        <v>#N/A</v>
      </c>
      <c r="I183" s="14" t="e">
        <f t="shared" si="5"/>
        <v>#N/A</v>
      </c>
    </row>
    <row r="184" spans="1:9" ht="16.149999999999999" customHeight="1" x14ac:dyDescent="0.2">
      <c r="A184" s="2">
        <f t="shared" si="4"/>
        <v>176</v>
      </c>
      <c r="B184" s="2" t="s">
        <v>126</v>
      </c>
      <c r="C184" s="2" t="s">
        <v>8</v>
      </c>
      <c r="D184" s="5">
        <v>47665595</v>
      </c>
      <c r="E184" s="6">
        <v>41694539</v>
      </c>
      <c r="F184" s="7">
        <v>12674478</v>
      </c>
      <c r="G184" s="4">
        <v>102034612</v>
      </c>
      <c r="H184" s="13" t="e">
        <f>VLOOKUP(C184,[2]Hoja1!$C$3:$D$92,2,0)</f>
        <v>#N/A</v>
      </c>
      <c r="I184" s="14" t="e">
        <f t="shared" si="5"/>
        <v>#N/A</v>
      </c>
    </row>
    <row r="185" spans="1:9" ht="16.149999999999999" customHeight="1" x14ac:dyDescent="0.2">
      <c r="A185" s="2">
        <f t="shared" si="4"/>
        <v>177</v>
      </c>
      <c r="B185" s="17" t="s">
        <v>126</v>
      </c>
      <c r="C185" s="17" t="s">
        <v>233</v>
      </c>
      <c r="D185" s="5">
        <v>49109039</v>
      </c>
      <c r="E185" s="6">
        <v>42354698</v>
      </c>
      <c r="F185" s="7">
        <v>25348956</v>
      </c>
      <c r="G185" s="4">
        <v>116812693</v>
      </c>
      <c r="H185" s="13">
        <f>VLOOKUP(C185,[2]Hoja1!$C$3:$D$92,2,0)</f>
        <v>116812693</v>
      </c>
      <c r="I185" s="14">
        <f t="shared" si="5"/>
        <v>0</v>
      </c>
    </row>
    <row r="186" spans="1:9" ht="16.149999999999999" customHeight="1" x14ac:dyDescent="0.2">
      <c r="A186" s="2">
        <f t="shared" si="4"/>
        <v>178</v>
      </c>
      <c r="B186" s="2" t="s">
        <v>126</v>
      </c>
      <c r="C186" s="2" t="s">
        <v>234</v>
      </c>
      <c r="D186" s="5">
        <v>31950386</v>
      </c>
      <c r="E186" s="6">
        <v>40207326</v>
      </c>
      <c r="F186" s="7">
        <v>12674478</v>
      </c>
      <c r="G186" s="4">
        <v>84832190</v>
      </c>
      <c r="H186" s="13" t="e">
        <f>VLOOKUP(C186,[2]Hoja1!$C$3:$D$92,2,0)</f>
        <v>#N/A</v>
      </c>
      <c r="I186" s="14" t="e">
        <f t="shared" si="5"/>
        <v>#N/A</v>
      </c>
    </row>
    <row r="187" spans="1:9" ht="16.149999999999999" customHeight="1" x14ac:dyDescent="0.2">
      <c r="A187" s="2">
        <f t="shared" si="4"/>
        <v>179</v>
      </c>
      <c r="B187" s="2" t="s">
        <v>129</v>
      </c>
      <c r="C187" s="2" t="s">
        <v>130</v>
      </c>
      <c r="D187" s="5">
        <v>106935697</v>
      </c>
      <c r="E187" s="6">
        <v>42035808</v>
      </c>
      <c r="F187" s="7">
        <v>25348956</v>
      </c>
      <c r="G187" s="4">
        <v>174320461</v>
      </c>
      <c r="H187" s="13" t="e">
        <f>VLOOKUP(C187,[2]Hoja1!$C$3:$D$92,2,0)</f>
        <v>#N/A</v>
      </c>
      <c r="I187" s="14" t="e">
        <f t="shared" si="5"/>
        <v>#N/A</v>
      </c>
    </row>
    <row r="188" spans="1:9" ht="16.149999999999999" customHeight="1" x14ac:dyDescent="0.2">
      <c r="A188" s="2">
        <f t="shared" si="4"/>
        <v>180</v>
      </c>
      <c r="B188" s="2" t="s">
        <v>129</v>
      </c>
      <c r="C188" s="2" t="s">
        <v>131</v>
      </c>
      <c r="D188" s="5">
        <v>131734212</v>
      </c>
      <c r="E188" s="6">
        <v>42684841</v>
      </c>
      <c r="F188" s="7">
        <v>19011717</v>
      </c>
      <c r="G188" s="4">
        <v>193430770</v>
      </c>
      <c r="H188" s="13">
        <f>VLOOKUP(C188,[2]Hoja1!$C$3:$D$92,2,0)</f>
        <v>193430770</v>
      </c>
      <c r="I188" s="14">
        <f t="shared" si="5"/>
        <v>0</v>
      </c>
    </row>
    <row r="189" spans="1:9" ht="16.149999999999999" customHeight="1" x14ac:dyDescent="0.2">
      <c r="A189" s="2">
        <f t="shared" si="4"/>
        <v>181</v>
      </c>
      <c r="B189" s="2" t="s">
        <v>129</v>
      </c>
      <c r="C189" s="2" t="s">
        <v>235</v>
      </c>
      <c r="D189" s="5">
        <v>17470022</v>
      </c>
      <c r="E189" s="6">
        <v>43126184</v>
      </c>
      <c r="F189" s="7">
        <v>6337239</v>
      </c>
      <c r="G189" s="4">
        <v>66933445</v>
      </c>
      <c r="H189" s="13">
        <f>VLOOKUP(C189,[2]Hoja1!$C$3:$D$92,2,0)</f>
        <v>66933445</v>
      </c>
      <c r="I189" s="14">
        <f t="shared" si="5"/>
        <v>0</v>
      </c>
    </row>
    <row r="190" spans="1:9" ht="16.149999999999999" customHeight="1" x14ac:dyDescent="0.2">
      <c r="A190" s="2">
        <f t="shared" si="4"/>
        <v>182</v>
      </c>
      <c r="B190" s="2" t="s">
        <v>132</v>
      </c>
      <c r="C190" s="2" t="s">
        <v>30</v>
      </c>
      <c r="D190" s="5">
        <v>161791101</v>
      </c>
      <c r="E190" s="6">
        <v>42403568</v>
      </c>
      <c r="F190" s="7">
        <v>25348956</v>
      </c>
      <c r="G190" s="4">
        <v>229543625</v>
      </c>
      <c r="H190" s="13" t="e">
        <f>VLOOKUP(C190,[2]Hoja1!$C$3:$D$92,2,0)</f>
        <v>#N/A</v>
      </c>
      <c r="I190" s="14" t="e">
        <f t="shared" si="5"/>
        <v>#N/A</v>
      </c>
    </row>
    <row r="191" spans="1:9" ht="16.149999999999999" customHeight="1" x14ac:dyDescent="0.2">
      <c r="A191" s="2">
        <f t="shared" si="4"/>
        <v>183</v>
      </c>
      <c r="B191" s="2" t="s">
        <v>132</v>
      </c>
      <c r="C191" s="2" t="s">
        <v>28</v>
      </c>
      <c r="D191" s="5">
        <v>78146984</v>
      </c>
      <c r="E191" s="6">
        <v>43223204</v>
      </c>
      <c r="F191" s="7">
        <v>6337239</v>
      </c>
      <c r="G191" s="4">
        <v>127707427</v>
      </c>
      <c r="H191" s="13">
        <f>VLOOKUP(C191,[2]Hoja1!$C$3:$D$92,2,0)</f>
        <v>127707427</v>
      </c>
      <c r="I191" s="14">
        <f t="shared" si="5"/>
        <v>0</v>
      </c>
    </row>
    <row r="192" spans="1:9" ht="16.149999999999999" customHeight="1" x14ac:dyDescent="0.2">
      <c r="A192" s="2">
        <f t="shared" si="4"/>
        <v>184</v>
      </c>
      <c r="B192" s="2" t="s">
        <v>132</v>
      </c>
      <c r="C192" s="2" t="s">
        <v>236</v>
      </c>
      <c r="D192" s="5">
        <v>35286159</v>
      </c>
      <c r="E192" s="6">
        <v>43189825</v>
      </c>
      <c r="F192" s="7">
        <v>6337239</v>
      </c>
      <c r="G192" s="4">
        <v>84813223</v>
      </c>
      <c r="H192" s="13">
        <f>VLOOKUP(C192,[2]Hoja1!$C$3:$D$92,2,0)</f>
        <v>84813223</v>
      </c>
      <c r="I192" s="14">
        <f t="shared" si="5"/>
        <v>0</v>
      </c>
    </row>
    <row r="193" spans="1:9" ht="16.149999999999999" customHeight="1" x14ac:dyDescent="0.2">
      <c r="A193" s="2">
        <f t="shared" si="4"/>
        <v>185</v>
      </c>
      <c r="B193" s="2" t="s">
        <v>132</v>
      </c>
      <c r="C193" s="2" t="s">
        <v>145</v>
      </c>
      <c r="D193" s="5">
        <v>42688915</v>
      </c>
      <c r="E193" s="6">
        <v>40793966</v>
      </c>
      <c r="F193" s="7">
        <v>12674478</v>
      </c>
      <c r="G193" s="4">
        <v>96157359</v>
      </c>
      <c r="H193" s="13" t="e">
        <f>VLOOKUP(C193,[2]Hoja1!$C$3:$D$92,2,0)</f>
        <v>#N/A</v>
      </c>
      <c r="I193" s="14" t="e">
        <f t="shared" si="5"/>
        <v>#N/A</v>
      </c>
    </row>
    <row r="194" spans="1:9" ht="16.149999999999999" customHeight="1" x14ac:dyDescent="0.2">
      <c r="A194" s="2">
        <f t="shared" si="4"/>
        <v>186</v>
      </c>
      <c r="B194" s="2" t="s">
        <v>15</v>
      </c>
      <c r="C194" s="2" t="s">
        <v>37</v>
      </c>
      <c r="D194" s="5">
        <v>84366057</v>
      </c>
      <c r="E194" s="6">
        <v>39828036</v>
      </c>
      <c r="F194" s="7">
        <v>19011717</v>
      </c>
      <c r="G194" s="4">
        <v>143205810</v>
      </c>
      <c r="H194" s="13">
        <f>VLOOKUP(C194,[2]Hoja1!$C$3:$D$92,2,0)</f>
        <v>143205810</v>
      </c>
      <c r="I194" s="14">
        <f t="shared" si="5"/>
        <v>0</v>
      </c>
    </row>
    <row r="195" spans="1:9" ht="16.149999999999999" customHeight="1" x14ac:dyDescent="0.2">
      <c r="A195" s="2">
        <f t="shared" si="4"/>
        <v>187</v>
      </c>
      <c r="B195" s="2" t="s">
        <v>15</v>
      </c>
      <c r="C195" s="2" t="s">
        <v>26</v>
      </c>
      <c r="D195" s="5">
        <v>77755902</v>
      </c>
      <c r="E195" s="6">
        <v>38934225</v>
      </c>
      <c r="F195" s="7">
        <v>25348956</v>
      </c>
      <c r="G195" s="4">
        <v>142039083</v>
      </c>
      <c r="H195" s="13" t="e">
        <f>VLOOKUP(C195,[2]Hoja1!$C$3:$D$92,2,0)</f>
        <v>#N/A</v>
      </c>
      <c r="I195" s="14" t="e">
        <f t="shared" si="5"/>
        <v>#N/A</v>
      </c>
    </row>
    <row r="196" spans="1:9" ht="16.149999999999999" customHeight="1" x14ac:dyDescent="0.2">
      <c r="A196" s="2">
        <f t="shared" si="4"/>
        <v>188</v>
      </c>
      <c r="B196" s="2" t="s">
        <v>15</v>
      </c>
      <c r="C196" s="2" t="s">
        <v>237</v>
      </c>
      <c r="D196" s="5">
        <v>29034172</v>
      </c>
      <c r="E196" s="6">
        <v>40577206</v>
      </c>
      <c r="F196" s="7">
        <v>6337239</v>
      </c>
      <c r="G196" s="4">
        <v>75948617</v>
      </c>
      <c r="H196" s="13" t="e">
        <f>VLOOKUP(C196,[2]Hoja1!$C$3:$D$92,2,0)</f>
        <v>#N/A</v>
      </c>
      <c r="I196" s="14" t="e">
        <f t="shared" si="5"/>
        <v>#N/A</v>
      </c>
    </row>
    <row r="197" spans="1:9" ht="16.149999999999999" customHeight="1" x14ac:dyDescent="0.2">
      <c r="A197" s="2">
        <f t="shared" si="4"/>
        <v>189</v>
      </c>
      <c r="B197" s="2" t="s">
        <v>15</v>
      </c>
      <c r="C197" s="2" t="s">
        <v>238</v>
      </c>
      <c r="D197" s="5">
        <v>73933913</v>
      </c>
      <c r="E197" s="6">
        <v>40744100</v>
      </c>
      <c r="F197" s="7">
        <v>19011717</v>
      </c>
      <c r="G197" s="4">
        <v>133689730</v>
      </c>
      <c r="H197" s="13" t="e">
        <f>VLOOKUP(C197,[2]Hoja1!$C$3:$D$92,2,0)</f>
        <v>#N/A</v>
      </c>
      <c r="I197" s="14" t="e">
        <f t="shared" si="5"/>
        <v>#N/A</v>
      </c>
    </row>
    <row r="198" spans="1:9" ht="16.149999999999999" customHeight="1" x14ac:dyDescent="0.2">
      <c r="A198" s="2">
        <f t="shared" si="4"/>
        <v>190</v>
      </c>
      <c r="B198" s="2" t="s">
        <v>104</v>
      </c>
      <c r="C198" s="2" t="s">
        <v>31</v>
      </c>
      <c r="D198" s="5">
        <v>137144501</v>
      </c>
      <c r="E198" s="6">
        <v>33356983</v>
      </c>
      <c r="F198" s="7">
        <v>25348956</v>
      </c>
      <c r="G198" s="4">
        <v>195850440</v>
      </c>
      <c r="H198" s="13" t="e">
        <f>VLOOKUP(C198,[2]Hoja1!$C$3:$D$92,2,0)</f>
        <v>#N/A</v>
      </c>
      <c r="I198" s="14" t="e">
        <f t="shared" si="5"/>
        <v>#N/A</v>
      </c>
    </row>
    <row r="199" spans="1:9" ht="16.149999999999999" customHeight="1" x14ac:dyDescent="0.2">
      <c r="A199" s="2">
        <f t="shared" si="4"/>
        <v>191</v>
      </c>
      <c r="B199" s="2" t="s">
        <v>104</v>
      </c>
      <c r="C199" s="2" t="s">
        <v>105</v>
      </c>
      <c r="D199" s="5">
        <v>118855630</v>
      </c>
      <c r="E199" s="6">
        <v>38441693</v>
      </c>
      <c r="F199" s="7">
        <v>25348956</v>
      </c>
      <c r="G199" s="4">
        <v>182646279</v>
      </c>
      <c r="H199" s="13" t="e">
        <f>VLOOKUP(C199,[2]Hoja1!$C$3:$D$92,2,0)</f>
        <v>#N/A</v>
      </c>
      <c r="I199" s="14" t="e">
        <f t="shared" si="5"/>
        <v>#N/A</v>
      </c>
    </row>
    <row r="200" spans="1:9" ht="16.149999999999999" customHeight="1" x14ac:dyDescent="0.2">
      <c r="A200" s="2">
        <f t="shared" si="4"/>
        <v>192</v>
      </c>
      <c r="B200" s="2" t="s">
        <v>104</v>
      </c>
      <c r="C200" s="2" t="s">
        <v>106</v>
      </c>
      <c r="D200" s="5">
        <v>131895544</v>
      </c>
      <c r="E200" s="6">
        <v>38167245</v>
      </c>
      <c r="F200" s="7">
        <v>19011717</v>
      </c>
      <c r="G200" s="4">
        <v>189074506</v>
      </c>
      <c r="H200" s="13">
        <f>VLOOKUP(C200,[2]Hoja1!$C$3:$D$92,2,0)</f>
        <v>189074506</v>
      </c>
      <c r="I200" s="14">
        <f t="shared" si="5"/>
        <v>0</v>
      </c>
    </row>
    <row r="201" spans="1:9" ht="16.149999999999999" customHeight="1" x14ac:dyDescent="0.2">
      <c r="A201" s="2">
        <f t="shared" si="4"/>
        <v>193</v>
      </c>
      <c r="B201" s="2" t="s">
        <v>104</v>
      </c>
      <c r="C201" s="2" t="s">
        <v>107</v>
      </c>
      <c r="D201" s="5">
        <v>130248142</v>
      </c>
      <c r="E201" s="6">
        <v>35459850</v>
      </c>
      <c r="F201" s="7">
        <v>25348956</v>
      </c>
      <c r="G201" s="4">
        <v>191056948</v>
      </c>
      <c r="H201" s="13" t="e">
        <f>VLOOKUP(C201,[2]Hoja1!$C$3:$D$92,2,0)</f>
        <v>#N/A</v>
      </c>
      <c r="I201" s="14" t="e">
        <f t="shared" si="5"/>
        <v>#N/A</v>
      </c>
    </row>
    <row r="202" spans="1:9" ht="16.149999999999999" customHeight="1" x14ac:dyDescent="0.2">
      <c r="A202" s="2">
        <f t="shared" ref="A202:A219" si="6">+A201+1</f>
        <v>194</v>
      </c>
      <c r="B202" s="2" t="s">
        <v>104</v>
      </c>
      <c r="C202" s="2" t="s">
        <v>205</v>
      </c>
      <c r="D202" s="5">
        <v>28756917</v>
      </c>
      <c r="E202" s="6">
        <v>38679054</v>
      </c>
      <c r="F202" s="7">
        <v>6337239</v>
      </c>
      <c r="G202" s="4">
        <v>73773210</v>
      </c>
      <c r="H202" s="13" t="e">
        <f>VLOOKUP(C202,[2]Hoja1!$C$3:$D$92,2,0)</f>
        <v>#N/A</v>
      </c>
      <c r="I202" s="14" t="e">
        <f t="shared" ref="I202:I219" si="7">G202-H202</f>
        <v>#N/A</v>
      </c>
    </row>
    <row r="203" spans="1:9" ht="16.149999999999999" customHeight="1" x14ac:dyDescent="0.2">
      <c r="A203" s="2">
        <f t="shared" si="6"/>
        <v>195</v>
      </c>
      <c r="B203" s="2" t="s">
        <v>133</v>
      </c>
      <c r="C203" s="2" t="s">
        <v>134</v>
      </c>
      <c r="D203" s="5">
        <v>48942054</v>
      </c>
      <c r="E203" s="6">
        <v>36394827</v>
      </c>
      <c r="F203" s="7">
        <v>12674478</v>
      </c>
      <c r="G203" s="4">
        <v>98011359</v>
      </c>
      <c r="H203" s="13" t="e">
        <f>VLOOKUP(C203,[2]Hoja1!$C$3:$D$92,2,0)</f>
        <v>#N/A</v>
      </c>
      <c r="I203" s="14" t="e">
        <f t="shared" si="7"/>
        <v>#N/A</v>
      </c>
    </row>
    <row r="204" spans="1:9" ht="16.149999999999999" customHeight="1" x14ac:dyDescent="0.2">
      <c r="A204" s="2">
        <f t="shared" si="6"/>
        <v>196</v>
      </c>
      <c r="B204" s="2" t="s">
        <v>133</v>
      </c>
      <c r="C204" s="2" t="s">
        <v>149</v>
      </c>
      <c r="D204" s="5">
        <v>54956290</v>
      </c>
      <c r="E204" s="6">
        <v>38764725</v>
      </c>
      <c r="F204" s="7">
        <v>12674478</v>
      </c>
      <c r="G204" s="4">
        <v>106395493</v>
      </c>
      <c r="H204" s="13" t="e">
        <f>VLOOKUP(C204,[2]Hoja1!$C$3:$D$92,2,0)</f>
        <v>#N/A</v>
      </c>
      <c r="I204" s="14" t="e">
        <f t="shared" si="7"/>
        <v>#N/A</v>
      </c>
    </row>
    <row r="205" spans="1:9" ht="16.149999999999999" customHeight="1" x14ac:dyDescent="0.2">
      <c r="A205" s="2">
        <f t="shared" si="6"/>
        <v>197</v>
      </c>
      <c r="B205" s="2" t="s">
        <v>133</v>
      </c>
      <c r="C205" s="2" t="s">
        <v>239</v>
      </c>
      <c r="D205" s="5">
        <v>21353622</v>
      </c>
      <c r="E205" s="6">
        <v>39921858</v>
      </c>
      <c r="F205" s="7">
        <v>6337239</v>
      </c>
      <c r="G205" s="4">
        <v>67612719</v>
      </c>
      <c r="H205" s="13">
        <f>VLOOKUP(C205,[2]Hoja1!$C$3:$D$92,2,0)</f>
        <v>67612719</v>
      </c>
      <c r="I205" s="14">
        <f t="shared" si="7"/>
        <v>0</v>
      </c>
    </row>
    <row r="206" spans="1:9" ht="16.149999999999999" customHeight="1" x14ac:dyDescent="0.2">
      <c r="A206" s="2">
        <f t="shared" si="6"/>
        <v>198</v>
      </c>
      <c r="B206" s="2" t="s">
        <v>25</v>
      </c>
      <c r="C206" s="2" t="s">
        <v>4</v>
      </c>
      <c r="D206" s="5">
        <v>58560330</v>
      </c>
      <c r="E206" s="6">
        <v>41934074</v>
      </c>
      <c r="F206" s="7">
        <v>19011717</v>
      </c>
      <c r="G206" s="4">
        <v>119506121</v>
      </c>
      <c r="H206" s="13">
        <f>VLOOKUP(C206,[2]Hoja1!$C$3:$D$92,2,0)</f>
        <v>119506121</v>
      </c>
      <c r="I206" s="14">
        <f t="shared" si="7"/>
        <v>0</v>
      </c>
    </row>
    <row r="207" spans="1:9" ht="16.149999999999999" customHeight="1" x14ac:dyDescent="0.2">
      <c r="A207" s="2">
        <f t="shared" si="6"/>
        <v>199</v>
      </c>
      <c r="B207" s="2" t="s">
        <v>135</v>
      </c>
      <c r="C207" s="2" t="s">
        <v>136</v>
      </c>
      <c r="D207" s="5">
        <v>63860330</v>
      </c>
      <c r="E207" s="6">
        <v>40549160</v>
      </c>
      <c r="F207" s="7">
        <v>19011717</v>
      </c>
      <c r="G207" s="4">
        <v>123421207</v>
      </c>
      <c r="H207" s="13" t="e">
        <f>VLOOKUP(C207,[2]Hoja1!$C$3:$D$92,2,0)</f>
        <v>#N/A</v>
      </c>
      <c r="I207" s="14" t="e">
        <f t="shared" si="7"/>
        <v>#N/A</v>
      </c>
    </row>
    <row r="208" spans="1:9" ht="16.149999999999999" customHeight="1" x14ac:dyDescent="0.2">
      <c r="A208" s="2">
        <f t="shared" si="6"/>
        <v>200</v>
      </c>
      <c r="B208" s="2" t="s">
        <v>135</v>
      </c>
      <c r="C208" s="2" t="s">
        <v>240</v>
      </c>
      <c r="D208" s="5">
        <v>32014204</v>
      </c>
      <c r="E208" s="6">
        <v>40148614</v>
      </c>
      <c r="F208" s="7">
        <v>12674478</v>
      </c>
      <c r="G208" s="4">
        <v>84837296</v>
      </c>
      <c r="H208" s="13" t="e">
        <f>VLOOKUP(C208,[2]Hoja1!$C$3:$D$92,2,0)</f>
        <v>#N/A</v>
      </c>
      <c r="I208" s="14" t="e">
        <f t="shared" si="7"/>
        <v>#N/A</v>
      </c>
    </row>
    <row r="209" spans="1:9" ht="16.149999999999999" customHeight="1" x14ac:dyDescent="0.2">
      <c r="A209" s="2">
        <f t="shared" si="6"/>
        <v>201</v>
      </c>
      <c r="B209" s="2" t="s">
        <v>137</v>
      </c>
      <c r="C209" s="2" t="s">
        <v>138</v>
      </c>
      <c r="D209" s="5">
        <v>78870619</v>
      </c>
      <c r="E209" s="6">
        <v>40594375</v>
      </c>
      <c r="F209" s="7">
        <v>19011717</v>
      </c>
      <c r="G209" s="4">
        <v>138476711</v>
      </c>
      <c r="H209" s="13" t="e">
        <f>VLOOKUP(C209,[2]Hoja1!$C$3:$D$92,2,0)</f>
        <v>#N/A</v>
      </c>
      <c r="I209" s="14" t="e">
        <f t="shared" si="7"/>
        <v>#N/A</v>
      </c>
    </row>
    <row r="210" spans="1:9" ht="16.149999999999999" customHeight="1" x14ac:dyDescent="0.2">
      <c r="A210" s="2">
        <f t="shared" si="6"/>
        <v>202</v>
      </c>
      <c r="B210" s="2" t="s">
        <v>137</v>
      </c>
      <c r="C210" s="2" t="s">
        <v>139</v>
      </c>
      <c r="D210" s="5">
        <v>82690229</v>
      </c>
      <c r="E210" s="6">
        <v>39886001</v>
      </c>
      <c r="F210" s="7">
        <v>19011717</v>
      </c>
      <c r="G210" s="4">
        <v>141587947</v>
      </c>
      <c r="H210" s="13" t="e">
        <f>VLOOKUP(C210,[2]Hoja1!$C$3:$D$92,2,0)</f>
        <v>#N/A</v>
      </c>
      <c r="I210" s="14" t="e">
        <f t="shared" si="7"/>
        <v>#N/A</v>
      </c>
    </row>
    <row r="211" spans="1:9" ht="16.149999999999999" customHeight="1" x14ac:dyDescent="0.2">
      <c r="A211" s="2">
        <f t="shared" si="6"/>
        <v>203</v>
      </c>
      <c r="B211" s="2" t="s">
        <v>137</v>
      </c>
      <c r="C211" s="2" t="s">
        <v>10</v>
      </c>
      <c r="D211" s="5">
        <v>21381149</v>
      </c>
      <c r="E211" s="6">
        <v>42422793</v>
      </c>
      <c r="F211" s="7">
        <v>6337239</v>
      </c>
      <c r="G211" s="4">
        <v>70141181</v>
      </c>
      <c r="H211" s="13">
        <v>70141181</v>
      </c>
      <c r="I211" s="14">
        <f t="shared" si="7"/>
        <v>0</v>
      </c>
    </row>
    <row r="212" spans="1:9" ht="16.149999999999999" customHeight="1" x14ac:dyDescent="0.2">
      <c r="A212" s="2">
        <f t="shared" si="6"/>
        <v>204</v>
      </c>
      <c r="B212" s="2" t="s">
        <v>137</v>
      </c>
      <c r="C212" s="2" t="s">
        <v>241</v>
      </c>
      <c r="D212" s="5">
        <v>16607466</v>
      </c>
      <c r="E212" s="6">
        <v>41439972</v>
      </c>
      <c r="F212" s="7">
        <v>6337239</v>
      </c>
      <c r="G212" s="4">
        <v>64384677</v>
      </c>
      <c r="H212" s="13" t="e">
        <f>VLOOKUP(C212,[2]Hoja1!$C$3:$D$92,2,0)</f>
        <v>#N/A</v>
      </c>
      <c r="I212" s="14" t="e">
        <f t="shared" si="7"/>
        <v>#N/A</v>
      </c>
    </row>
    <row r="213" spans="1:9" ht="16.149999999999999" customHeight="1" x14ac:dyDescent="0.2">
      <c r="A213" s="2">
        <f t="shared" si="6"/>
        <v>205</v>
      </c>
      <c r="B213" s="2" t="s">
        <v>137</v>
      </c>
      <c r="C213" s="2" t="s">
        <v>242</v>
      </c>
      <c r="D213" s="5">
        <v>25524720</v>
      </c>
      <c r="E213" s="6">
        <v>39270347</v>
      </c>
      <c r="F213" s="7">
        <v>6337239</v>
      </c>
      <c r="G213" s="4">
        <v>71132306</v>
      </c>
      <c r="H213" s="13">
        <f>VLOOKUP(C213,[2]Hoja1!$C$3:$D$92,2,0)</f>
        <v>71132306</v>
      </c>
      <c r="I213" s="14">
        <f t="shared" si="7"/>
        <v>0</v>
      </c>
    </row>
    <row r="214" spans="1:9" ht="16.149999999999999" customHeight="1" x14ac:dyDescent="0.2">
      <c r="A214" s="2">
        <f t="shared" si="6"/>
        <v>206</v>
      </c>
      <c r="B214" s="2" t="s">
        <v>140</v>
      </c>
      <c r="C214" s="2" t="s">
        <v>141</v>
      </c>
      <c r="D214" s="5">
        <v>59772207</v>
      </c>
      <c r="E214" s="6">
        <v>37266312</v>
      </c>
      <c r="F214" s="7">
        <v>19011717</v>
      </c>
      <c r="G214" s="4">
        <v>116050236</v>
      </c>
      <c r="H214" s="13" t="e">
        <f>VLOOKUP(C214,[2]Hoja1!$C$3:$D$92,2,0)</f>
        <v>#N/A</v>
      </c>
      <c r="I214" s="14" t="e">
        <f t="shared" si="7"/>
        <v>#N/A</v>
      </c>
    </row>
    <row r="215" spans="1:9" ht="16.149999999999999" customHeight="1" x14ac:dyDescent="0.2">
      <c r="A215" s="2">
        <f t="shared" si="6"/>
        <v>207</v>
      </c>
      <c r="B215" s="2" t="s">
        <v>140</v>
      </c>
      <c r="C215" s="2" t="s">
        <v>112</v>
      </c>
      <c r="D215" s="5">
        <v>65963432</v>
      </c>
      <c r="E215" s="6">
        <v>37203263</v>
      </c>
      <c r="F215" s="7">
        <v>19011717</v>
      </c>
      <c r="G215" s="4">
        <v>122178412</v>
      </c>
      <c r="H215" s="13">
        <f>VLOOKUP(C215,[2]Hoja1!$C$3:$D$92,2,0)</f>
        <v>122178412</v>
      </c>
      <c r="I215" s="14">
        <f t="shared" si="7"/>
        <v>0</v>
      </c>
    </row>
    <row r="216" spans="1:9" ht="16.149999999999999" customHeight="1" x14ac:dyDescent="0.2">
      <c r="A216" s="2">
        <f t="shared" si="6"/>
        <v>208</v>
      </c>
      <c r="B216" s="2" t="s">
        <v>140</v>
      </c>
      <c r="C216" s="2" t="s">
        <v>243</v>
      </c>
      <c r="D216" s="5">
        <v>30863225</v>
      </c>
      <c r="E216" s="6">
        <v>38234299</v>
      </c>
      <c r="F216" s="7">
        <v>12674478</v>
      </c>
      <c r="G216" s="4">
        <v>81772002</v>
      </c>
      <c r="H216" s="13" t="e">
        <f>VLOOKUP(C216,[2]Hoja1!$C$3:$D$92,2,0)</f>
        <v>#N/A</v>
      </c>
      <c r="I216" s="14" t="e">
        <f t="shared" si="7"/>
        <v>#N/A</v>
      </c>
    </row>
    <row r="217" spans="1:9" ht="16.149999999999999" customHeight="1" x14ac:dyDescent="0.2">
      <c r="A217" s="2">
        <f t="shared" si="6"/>
        <v>209</v>
      </c>
      <c r="B217" s="2" t="s">
        <v>140</v>
      </c>
      <c r="C217" s="2" t="s">
        <v>244</v>
      </c>
      <c r="D217" s="5">
        <v>26624258</v>
      </c>
      <c r="E217" s="6">
        <v>39651045</v>
      </c>
      <c r="F217" s="7">
        <v>12674478</v>
      </c>
      <c r="G217" s="4">
        <v>78949781</v>
      </c>
      <c r="H217" s="13">
        <f>VLOOKUP(C217,[2]Hoja1!$C$3:$D$92,2,0)</f>
        <v>78949781</v>
      </c>
      <c r="I217" s="14">
        <f t="shared" si="7"/>
        <v>0</v>
      </c>
    </row>
    <row r="218" spans="1:9" ht="16.149999999999999" customHeight="1" x14ac:dyDescent="0.2">
      <c r="A218" s="2">
        <f t="shared" si="6"/>
        <v>210</v>
      </c>
      <c r="B218" s="2" t="s">
        <v>142</v>
      </c>
      <c r="C218" s="2" t="s">
        <v>143</v>
      </c>
      <c r="D218" s="5">
        <v>60187854</v>
      </c>
      <c r="E218" s="6">
        <v>40375432</v>
      </c>
      <c r="F218" s="7">
        <v>19011717</v>
      </c>
      <c r="G218" s="4">
        <v>119575003</v>
      </c>
      <c r="H218" s="13" t="e">
        <f>VLOOKUP(C218,[2]Hoja1!$C$3:$D$92,2,0)</f>
        <v>#N/A</v>
      </c>
      <c r="I218" s="14" t="e">
        <f t="shared" si="7"/>
        <v>#N/A</v>
      </c>
    </row>
    <row r="219" spans="1:9" ht="16.149999999999999" customHeight="1" x14ac:dyDescent="0.2">
      <c r="A219" s="2">
        <f t="shared" si="6"/>
        <v>211</v>
      </c>
      <c r="B219" s="2" t="s">
        <v>142</v>
      </c>
      <c r="C219" s="2" t="s">
        <v>245</v>
      </c>
      <c r="D219" s="5">
        <v>41088582</v>
      </c>
      <c r="E219" s="6">
        <v>39451951</v>
      </c>
      <c r="F219" s="7">
        <v>19011717</v>
      </c>
      <c r="G219" s="4">
        <v>99552250</v>
      </c>
      <c r="H219" s="13" t="e">
        <f>VLOOKUP(C219,[2]Hoja1!$C$3:$D$92,2,0)</f>
        <v>#N/A</v>
      </c>
      <c r="I219" s="14" t="e">
        <f t="shared" si="7"/>
        <v>#N/A</v>
      </c>
    </row>
    <row r="220" spans="1:9" ht="16.149999999999999" customHeight="1" x14ac:dyDescent="0.2">
      <c r="A220" s="25" t="s">
        <v>250</v>
      </c>
      <c r="B220" s="26"/>
      <c r="C220" s="27"/>
      <c r="D220" s="8"/>
      <c r="E220" s="10">
        <f>SUM(E9:E219)</f>
        <v>8540904869</v>
      </c>
      <c r="F220" s="10">
        <f>SUM(F9:F219)</f>
        <v>3504493167</v>
      </c>
      <c r="G220" s="9">
        <f>SUM(G9:G219)</f>
        <v>26993219048</v>
      </c>
    </row>
  </sheetData>
  <autoFilter ref="A8:I220" xr:uid="{59FF58C6-DBD5-4AD2-B74C-25928DA9DCED}"/>
  <mergeCells count="13">
    <mergeCell ref="H7:H8"/>
    <mergeCell ref="I7:I8"/>
    <mergeCell ref="G7:G8"/>
    <mergeCell ref="A220:C220"/>
    <mergeCell ref="A1:G1"/>
    <mergeCell ref="A2:G2"/>
    <mergeCell ref="A3:G3"/>
    <mergeCell ref="A4:G4"/>
    <mergeCell ref="A5:G5"/>
    <mergeCell ref="A7:A8"/>
    <mergeCell ref="B7:B8"/>
    <mergeCell ref="C7:C8"/>
    <mergeCell ref="E7:F7"/>
  </mergeCells>
  <pageMargins left="0.7" right="0.7" top="0.75" bottom="0.75" header="0.3" footer="0.3"/>
  <pageSetup paperSize="11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SGP TOLIMA (2)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JAIME ARTURO MONTAÑO HERNANDEZ</cp:lastModifiedBy>
  <cp:lastPrinted>2025-04-22T20:20:28Z</cp:lastPrinted>
  <dcterms:created xsi:type="dcterms:W3CDTF">2011-08-01T14:22:18Z</dcterms:created>
  <dcterms:modified xsi:type="dcterms:W3CDTF">2025-04-22T21:47:45Z</dcterms:modified>
</cp:coreProperties>
</file>