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mc:AlternateContent xmlns:mc="http://schemas.openxmlformats.org/markup-compatibility/2006">
    <mc:Choice Requires="x15">
      <x15ac:absPath xmlns:x15ac="http://schemas.microsoft.com/office/spreadsheetml/2010/11/ac" url="https://sedtolimagovco-my.sharepoint.com/personal/maria_ramirez_sedtolima_gov_co/Documents/2022 GESTION CALIDAD EDUCATIVA/D01 2022/"/>
    </mc:Choice>
  </mc:AlternateContent>
  <xr:revisionPtr revIDLastSave="90" documentId="8_{550A240D-0FE8-46F1-A9DB-7F7F3CDC7CAF}" xr6:coauthVersionLast="47" xr6:coauthVersionMax="47" xr10:uidLastSave="{9BC8BE21-AF91-4E5D-B370-3BFD4B2F0BBB}"/>
  <workbookProtection workbookAlgorithmName="SHA-512" workbookHashValue="Akt+cA2r6SEwFxJexp6GhCp/d6sJdFycs9UtU6xw3MuTUVDlO5FD3+XEI1SSQ1OrFSQqg+Z+R/8RkG43eEO8NQ==" workbookSaltValue="ci/f0fIAK04jOeUfbyn+Pw==" workbookSpinCount="100000" lockStructure="1"/>
  <bookViews>
    <workbookView xWindow="-120" yWindow="-120" windowWidth="21840" windowHeight="13140" xr2:uid="{744EBDFB-E369-4FA8-B2DE-0AD91F21DE13}"/>
  </bookViews>
  <sheets>
    <sheet name="PORTADA" sheetId="21" r:id="rId1"/>
    <sheet name="INDICE" sheetId="1" r:id="rId2"/>
    <sheet name="1. INTRODUCCIÓN" sheetId="19" r:id="rId3"/>
    <sheet name="2. IE VALIDACIONES" sheetId="2" r:id="rId4"/>
    <sheet name="3. CATEGORIAS DE DESEMPEÑO" sheetId="3" r:id="rId5"/>
    <sheet name="4. CLASIFICACION IE" sheetId="4" r:id="rId6"/>
    <sheet name="5. PROMEDIO POR AREAS" sheetId="5" r:id="rId7"/>
    <sheet name="6. RTA. INCORRECTAS-LECTURA CRI" sheetId="11" r:id="rId8"/>
    <sheet name="7.  RTA. INCORRECTAS-MATEMAT." sheetId="12" r:id="rId9"/>
    <sheet name="8. RTA. INCORRECTAS C. SOCIAL" sheetId="13" r:id="rId10"/>
    <sheet name="9. RTA. INCORRECTAS-C. NALES" sheetId="6" r:id="rId11"/>
    <sheet name="10. % ESTUD. POR NIVELES LC" sheetId="7" r:id="rId12"/>
    <sheet name="11. ESTUD. POR NIVELES MATEMATI" sheetId="14" r:id="rId13"/>
    <sheet name="12. ESTUD. POR NIVELES C.SOCIA" sheetId="15" r:id="rId14"/>
    <sheet name="13. ESTUD. POR NIVEL C.NTLES." sheetId="16" r:id="rId15"/>
    <sheet name="14. ESTUD. POR NIVELES INGLES" sheetId="10" r:id="rId16"/>
    <sheet name="15. MPIO AREAS POR PROMEDIO" sheetId="8" r:id="rId17"/>
    <sheet name="16. CONCLUSIONES" sheetId="18" r:id="rId18"/>
  </sheets>
  <definedNames>
    <definedName name="_xlnm._FilterDatabase" localSheetId="16" hidden="1">'15. MPIO AREAS POR PROMEDIO'!$L$15:$DZ$68</definedName>
    <definedName name="_xlnm._FilterDatabase" localSheetId="5" hidden="1">'4. CLASIFICACION IE'!$A$17:$P$258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8" i="4" l="1"/>
  <c r="BE17" i="3"/>
  <c r="L17" i="3"/>
  <c r="M15" i="3" s="1"/>
  <c r="J17" i="3"/>
  <c r="K14" i="3" s="1"/>
  <c r="F17" i="3"/>
  <c r="D17" i="3"/>
  <c r="E15" i="3" s="1"/>
  <c r="AI17" i="3"/>
  <c r="AT17" i="3"/>
  <c r="X17" i="3"/>
  <c r="BD17" i="3"/>
  <c r="BC17" i="3"/>
  <c r="BB17" i="3"/>
  <c r="BA17" i="3"/>
  <c r="AZ17" i="3"/>
  <c r="AY17" i="3"/>
  <c r="AX17" i="3"/>
  <c r="AS17" i="3"/>
  <c r="AR17" i="3"/>
  <c r="AQ17" i="3"/>
  <c r="AP17" i="3"/>
  <c r="AO17" i="3"/>
  <c r="AN17" i="3"/>
  <c r="AM17" i="3"/>
  <c r="AH17" i="3"/>
  <c r="AG17" i="3"/>
  <c r="AF17" i="3"/>
  <c r="AE17" i="3"/>
  <c r="AD17" i="3"/>
  <c r="AC17" i="3"/>
  <c r="AB17" i="3"/>
  <c r="W17" i="3"/>
  <c r="V17" i="3"/>
  <c r="U17" i="3"/>
  <c r="T17" i="3"/>
  <c r="S17" i="3"/>
  <c r="R17" i="3"/>
  <c r="Q17" i="3"/>
  <c r="G13" i="3"/>
  <c r="H16" i="3"/>
  <c r="B16" i="3"/>
  <c r="H15" i="3"/>
  <c r="B15" i="3"/>
  <c r="H14" i="3"/>
  <c r="B14" i="3"/>
  <c r="H13" i="3"/>
  <c r="B13" i="3"/>
  <c r="H12" i="3"/>
  <c r="H17" i="3" s="1"/>
  <c r="B12" i="3"/>
  <c r="H39" i="3"/>
  <c r="H38" i="3"/>
  <c r="H37" i="3"/>
  <c r="H36" i="3"/>
  <c r="H35" i="3"/>
  <c r="B39" i="3"/>
  <c r="B38" i="3"/>
  <c r="B37" i="3"/>
  <c r="B36" i="3"/>
  <c r="B35" i="3"/>
  <c r="B42" i="3"/>
  <c r="L40" i="3"/>
  <c r="M39" i="3" s="1"/>
  <c r="J40" i="3"/>
  <c r="K36" i="3" s="1"/>
  <c r="F40" i="3"/>
  <c r="G39" i="3" s="1"/>
  <c r="D40" i="3"/>
  <c r="E39" i="3" s="1"/>
  <c r="E12" i="3" l="1"/>
  <c r="B17" i="3"/>
  <c r="M16" i="3"/>
  <c r="M12" i="3"/>
  <c r="M14" i="3"/>
  <c r="M13" i="3"/>
  <c r="K16" i="3"/>
  <c r="K12" i="3"/>
  <c r="K13" i="3"/>
  <c r="G16" i="3"/>
  <c r="G14" i="3"/>
  <c r="E14" i="3"/>
  <c r="E16" i="3"/>
  <c r="K15" i="3"/>
  <c r="I15" i="3"/>
  <c r="G12" i="3"/>
  <c r="G15" i="3"/>
  <c r="E13" i="3"/>
  <c r="C13" i="3"/>
  <c r="H40" i="3"/>
  <c r="I35" i="3" s="1"/>
  <c r="K39" i="3"/>
  <c r="K35" i="3"/>
  <c r="B40" i="3"/>
  <c r="C38" i="3" s="1"/>
  <c r="E35" i="3"/>
  <c r="E36" i="3"/>
  <c r="E38" i="3"/>
  <c r="E37" i="3"/>
  <c r="K38" i="3"/>
  <c r="K37" i="3"/>
  <c r="G35" i="3"/>
  <c r="C37" i="3"/>
  <c r="M35" i="3"/>
  <c r="G36" i="3"/>
  <c r="M36" i="3"/>
  <c r="G37" i="3"/>
  <c r="M37" i="3"/>
  <c r="G38" i="3"/>
  <c r="M38" i="3"/>
  <c r="L162" i="3"/>
  <c r="M158" i="3" s="1"/>
  <c r="J162" i="3"/>
  <c r="K161" i="3" s="1"/>
  <c r="D162" i="3"/>
  <c r="E161" i="3" s="1"/>
  <c r="B162" i="3"/>
  <c r="C158" i="3" s="1"/>
  <c r="H161" i="3"/>
  <c r="F161" i="3"/>
  <c r="F162" i="3" s="1"/>
  <c r="H160" i="3"/>
  <c r="H159" i="3"/>
  <c r="H158" i="3"/>
  <c r="H157" i="3"/>
  <c r="L144" i="3"/>
  <c r="M141" i="3" s="1"/>
  <c r="J144" i="3"/>
  <c r="K142" i="3" s="1"/>
  <c r="F144" i="3"/>
  <c r="G140" i="3" s="1"/>
  <c r="D144" i="3"/>
  <c r="E142" i="3" s="1"/>
  <c r="B144" i="3"/>
  <c r="C141" i="3" s="1"/>
  <c r="K143" i="3"/>
  <c r="H143" i="3"/>
  <c r="H142" i="3"/>
  <c r="H141" i="3"/>
  <c r="L124" i="3"/>
  <c r="M123" i="3" s="1"/>
  <c r="J124" i="3"/>
  <c r="K123" i="3" s="1"/>
  <c r="F124" i="3"/>
  <c r="G123" i="3" s="1"/>
  <c r="D124" i="3"/>
  <c r="H123" i="3"/>
  <c r="B123" i="3"/>
  <c r="H122" i="3"/>
  <c r="B122" i="3"/>
  <c r="H121" i="3"/>
  <c r="B121" i="3"/>
  <c r="H120" i="3"/>
  <c r="B120" i="3"/>
  <c r="H119" i="3"/>
  <c r="B119" i="3"/>
  <c r="H105" i="3"/>
  <c r="B105" i="3"/>
  <c r="L103" i="3"/>
  <c r="M102" i="3" s="1"/>
  <c r="J103" i="3"/>
  <c r="K100" i="3" s="1"/>
  <c r="F103" i="3"/>
  <c r="G102" i="3" s="1"/>
  <c r="D103" i="3"/>
  <c r="E102" i="3" s="1"/>
  <c r="H102" i="3"/>
  <c r="B102" i="3"/>
  <c r="H101" i="3"/>
  <c r="B101" i="3"/>
  <c r="H100" i="3"/>
  <c r="B100" i="3"/>
  <c r="H99" i="3"/>
  <c r="B99" i="3"/>
  <c r="H98" i="3"/>
  <c r="B98" i="3"/>
  <c r="B85" i="3"/>
  <c r="L83" i="3"/>
  <c r="M80" i="3" s="1"/>
  <c r="J83" i="3"/>
  <c r="K80" i="3" s="1"/>
  <c r="F83" i="3"/>
  <c r="G82" i="3" s="1"/>
  <c r="D83" i="3"/>
  <c r="E79" i="3" s="1"/>
  <c r="H82" i="3"/>
  <c r="B82" i="3"/>
  <c r="H81" i="3"/>
  <c r="B81" i="3"/>
  <c r="H80" i="3"/>
  <c r="B80" i="3"/>
  <c r="H79" i="3"/>
  <c r="B79" i="3"/>
  <c r="M78" i="3"/>
  <c r="H78" i="3"/>
  <c r="B78" i="3"/>
  <c r="B63" i="3"/>
  <c r="L61" i="3"/>
  <c r="M58" i="3" s="1"/>
  <c r="J61" i="3"/>
  <c r="K58" i="3" s="1"/>
  <c r="F61" i="3"/>
  <c r="G60" i="3" s="1"/>
  <c r="D61" i="3"/>
  <c r="E57" i="3" s="1"/>
  <c r="H60" i="3"/>
  <c r="B60" i="3"/>
  <c r="H59" i="3"/>
  <c r="B59" i="3"/>
  <c r="H58" i="3"/>
  <c r="B58" i="3"/>
  <c r="H57" i="3"/>
  <c r="B57" i="3"/>
  <c r="H56" i="3"/>
  <c r="B56" i="3"/>
  <c r="I37" i="3" l="1"/>
  <c r="M17" i="3"/>
  <c r="I38" i="3"/>
  <c r="I39" i="3"/>
  <c r="I16" i="3"/>
  <c r="I13" i="3"/>
  <c r="K17" i="3"/>
  <c r="G17" i="3"/>
  <c r="E17" i="3"/>
  <c r="I12" i="3"/>
  <c r="I14" i="3"/>
  <c r="C16" i="3"/>
  <c r="C12" i="3"/>
  <c r="C14" i="3"/>
  <c r="C15" i="3"/>
  <c r="G119" i="3"/>
  <c r="I36" i="3"/>
  <c r="M121" i="3"/>
  <c r="C35" i="3"/>
  <c r="C36" i="3"/>
  <c r="G142" i="3"/>
  <c r="C39" i="3"/>
  <c r="K40" i="3"/>
  <c r="E40" i="3"/>
  <c r="G40" i="3"/>
  <c r="M40" i="3"/>
  <c r="E123" i="3"/>
  <c r="E119" i="3"/>
  <c r="E121" i="3"/>
  <c r="E120" i="3"/>
  <c r="E122" i="3"/>
  <c r="K158" i="3"/>
  <c r="K99" i="3"/>
  <c r="G143" i="3"/>
  <c r="K157" i="3"/>
  <c r="E56" i="3"/>
  <c r="G139" i="3"/>
  <c r="M157" i="3"/>
  <c r="G141" i="3"/>
  <c r="E143" i="3"/>
  <c r="K160" i="3"/>
  <c r="G58" i="3"/>
  <c r="K102" i="3"/>
  <c r="K159" i="3"/>
  <c r="E80" i="3"/>
  <c r="E99" i="3"/>
  <c r="M120" i="3"/>
  <c r="E82" i="3"/>
  <c r="E98" i="3"/>
  <c r="G99" i="3"/>
  <c r="M119" i="3"/>
  <c r="C142" i="3"/>
  <c r="E58" i="3"/>
  <c r="E60" i="3"/>
  <c r="K101" i="3"/>
  <c r="M140" i="3"/>
  <c r="K78" i="3"/>
  <c r="K98" i="3"/>
  <c r="C139" i="3"/>
  <c r="C143" i="3"/>
  <c r="C160" i="3"/>
  <c r="E100" i="3"/>
  <c r="E101" i="3"/>
  <c r="G120" i="3"/>
  <c r="G121" i="3"/>
  <c r="G122" i="3"/>
  <c r="C140" i="3"/>
  <c r="E160" i="3"/>
  <c r="K59" i="3"/>
  <c r="K56" i="3"/>
  <c r="M57" i="3"/>
  <c r="M59" i="3"/>
  <c r="M56" i="3"/>
  <c r="G80" i="3"/>
  <c r="K81" i="3"/>
  <c r="H103" i="3"/>
  <c r="I102" i="3" s="1"/>
  <c r="E140" i="3"/>
  <c r="C161" i="3"/>
  <c r="H61" i="3"/>
  <c r="I60" i="3" s="1"/>
  <c r="E59" i="3"/>
  <c r="M60" i="3"/>
  <c r="E78" i="3"/>
  <c r="M79" i="3"/>
  <c r="M81" i="3"/>
  <c r="G98" i="3"/>
  <c r="H124" i="3"/>
  <c r="I122" i="3" s="1"/>
  <c r="M122" i="3"/>
  <c r="C159" i="3"/>
  <c r="H83" i="3"/>
  <c r="I81" i="3" s="1"/>
  <c r="E81" i="3"/>
  <c r="M82" i="3"/>
  <c r="B124" i="3"/>
  <c r="C121" i="3" s="1"/>
  <c r="K139" i="3"/>
  <c r="K140" i="3"/>
  <c r="C157" i="3"/>
  <c r="B103" i="3"/>
  <c r="C101" i="3" s="1"/>
  <c r="K141" i="3"/>
  <c r="H162" i="3"/>
  <c r="I158" i="3" s="1"/>
  <c r="G158" i="3"/>
  <c r="G159" i="3"/>
  <c r="G160" i="3"/>
  <c r="G157" i="3"/>
  <c r="H144" i="3"/>
  <c r="B61" i="3"/>
  <c r="C60" i="3" s="1"/>
  <c r="B83" i="3"/>
  <c r="C82" i="3" s="1"/>
  <c r="M143" i="3"/>
  <c r="E159" i="3"/>
  <c r="G161" i="3"/>
  <c r="G56" i="3"/>
  <c r="K57" i="3"/>
  <c r="G59" i="3"/>
  <c r="K60" i="3"/>
  <c r="G78" i="3"/>
  <c r="K79" i="3"/>
  <c r="G81" i="3"/>
  <c r="K82" i="3"/>
  <c r="M98" i="3"/>
  <c r="M99" i="3"/>
  <c r="G100" i="3"/>
  <c r="M100" i="3"/>
  <c r="G101" i="3"/>
  <c r="M101" i="3"/>
  <c r="E139" i="3"/>
  <c r="M139" i="3"/>
  <c r="E141" i="3"/>
  <c r="M142" i="3"/>
  <c r="E158" i="3"/>
  <c r="M159" i="3"/>
  <c r="M160" i="3"/>
  <c r="M161" i="3"/>
  <c r="G57" i="3"/>
  <c r="G79" i="3"/>
  <c r="K119" i="3"/>
  <c r="K120" i="3"/>
  <c r="K121" i="3"/>
  <c r="K122" i="3"/>
  <c r="E157" i="3"/>
  <c r="I40" i="3" l="1"/>
  <c r="I17" i="3"/>
  <c r="C17" i="3"/>
  <c r="C40" i="3"/>
  <c r="K103" i="3"/>
  <c r="G144" i="3"/>
  <c r="I57" i="3"/>
  <c r="I58" i="3"/>
  <c r="M124" i="3"/>
  <c r="E61" i="3"/>
  <c r="K162" i="3"/>
  <c r="I159" i="3"/>
  <c r="I98" i="3"/>
  <c r="I119" i="3"/>
  <c r="C98" i="3"/>
  <c r="C99" i="3"/>
  <c r="C162" i="3"/>
  <c r="C102" i="3"/>
  <c r="C144" i="3"/>
  <c r="E103" i="3"/>
  <c r="I157" i="3"/>
  <c r="I161" i="3"/>
  <c r="I160" i="3"/>
  <c r="I101" i="3"/>
  <c r="I99" i="3"/>
  <c r="E83" i="3"/>
  <c r="G124" i="3"/>
  <c r="I123" i="3"/>
  <c r="I56" i="3"/>
  <c r="M83" i="3"/>
  <c r="M162" i="3"/>
  <c r="M144" i="3"/>
  <c r="K83" i="3"/>
  <c r="K61" i="3"/>
  <c r="I121" i="3"/>
  <c r="C123" i="3"/>
  <c r="I59" i="3"/>
  <c r="C122" i="3"/>
  <c r="M61" i="3"/>
  <c r="I100" i="3"/>
  <c r="C119" i="3"/>
  <c r="E144" i="3"/>
  <c r="C120" i="3"/>
  <c r="C80" i="3"/>
  <c r="I120" i="3"/>
  <c r="C100" i="3"/>
  <c r="I80" i="3"/>
  <c r="I82" i="3"/>
  <c r="I78" i="3"/>
  <c r="I79" i="3"/>
  <c r="K144" i="3"/>
  <c r="I143" i="3"/>
  <c r="I142" i="3"/>
  <c r="I140" i="3"/>
  <c r="I139" i="3"/>
  <c r="M103" i="3"/>
  <c r="G61" i="3"/>
  <c r="G162" i="3"/>
  <c r="C78" i="3"/>
  <c r="C81" i="3"/>
  <c r="C57" i="3"/>
  <c r="G83" i="3"/>
  <c r="E162" i="3"/>
  <c r="K124" i="3"/>
  <c r="G103" i="3"/>
  <c r="C56" i="3"/>
  <c r="C59" i="3"/>
  <c r="I141" i="3"/>
  <c r="C79" i="3"/>
  <c r="C58" i="3"/>
  <c r="I103" i="3" l="1"/>
  <c r="I162" i="3"/>
  <c r="C103" i="3"/>
  <c r="C124" i="3"/>
  <c r="I124" i="3"/>
  <c r="I61" i="3"/>
  <c r="I144" i="3"/>
  <c r="I83" i="3"/>
  <c r="C83" i="3"/>
  <c r="C61" i="3"/>
  <c r="E12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9" authorId="0" shapeId="0" xr:uid="{790F6FA7-8205-493D-B80C-7391C61B55A5}">
      <text>
        <r>
          <rPr>
            <sz val="10"/>
            <rFont val="Arial"/>
          </rPr>
          <t>Comprende cómo se articulan las partes de un texto para darle un sentido global.</t>
        </r>
      </text>
    </comment>
    <comment ref="E19" authorId="0" shapeId="0" xr:uid="{E93EE18B-6E5A-4412-AEA1-B6A41362D164}">
      <text>
        <r>
          <rPr>
            <sz val="10"/>
            <rFont val="Arial"/>
          </rPr>
          <t xml:space="preserve">Identifica y entiende los contenidos locales que conforman un texto. </t>
        </r>
      </text>
    </comment>
    <comment ref="F19" authorId="0" shapeId="0" xr:uid="{085AFF08-A320-47FB-A99E-57CE04F9EFC8}">
      <text>
        <r>
          <rPr>
            <sz val="10"/>
            <rFont val="Arial"/>
          </rPr>
          <t>Reflexiona a partir de un texto y evalúa su contenido.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0" authorId="0" shapeId="0" xr:uid="{8E5AE5AC-3936-4FA3-89CB-CB825CFE8244}">
      <text>
        <r>
          <rPr>
            <sz val="10"/>
            <rFont val="Arial"/>
            <family val="2"/>
          </rPr>
          <t xml:space="preserve">Comprende y transforma la información cuantitativa y esquemática presentada en distintos formatos </t>
        </r>
      </text>
    </comment>
    <comment ref="E20" authorId="0" shapeId="0" xr:uid="{76A61600-4676-4ED4-ACD3-963BA154A849}">
      <text>
        <r>
          <rPr>
            <sz val="10"/>
            <rFont val="Arial"/>
            <family val="2"/>
          </rPr>
          <t>Frente a un problema que involucre información cuantitativa, plantea e implementa estrategias que lleven a soluciones adecuadas.</t>
        </r>
      </text>
    </comment>
    <comment ref="F20" authorId="0" shapeId="0" xr:uid="{FCA4CC31-F968-47B5-B8C3-81B2D6FE62F1}">
      <text>
        <r>
          <rPr>
            <sz val="10"/>
            <rFont val="Arial"/>
            <family val="2"/>
          </rPr>
          <t>Valida procedimientos y  estrategias matemáticas utilizadas para dar solución a problemas.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22" authorId="0" shapeId="0" xr:uid="{74360921-0351-435B-99E8-713BE0E2314B}">
      <text>
        <r>
          <rPr>
            <sz val="10"/>
            <rFont val="Arial"/>
            <family val="2"/>
          </rPr>
          <t>Evalúa usos sociales de las ciencias sociales.</t>
        </r>
      </text>
    </comment>
    <comment ref="E22" authorId="0" shapeId="0" xr:uid="{A08F956A-676D-457D-A95A-E65705DB2846}">
      <text>
        <r>
          <rPr>
            <sz val="10"/>
            <rFont val="Arial"/>
            <family val="2"/>
          </rPr>
          <t>Contextualiza y evalúa usos de fuentes y argumentos.</t>
        </r>
      </text>
    </comment>
    <comment ref="F22" authorId="0" shapeId="0" xr:uid="{622AE345-1A81-4B1B-AF17-4492C03DF643}">
      <text>
        <r>
          <rPr>
            <sz val="10"/>
            <rFont val="Arial"/>
            <family val="2"/>
          </rPr>
          <t>Comprende dimensiones espaciales y temporales de eventos, problemáticas y prácticas sociales.</t>
        </r>
      </text>
    </comment>
    <comment ref="G22" authorId="0" shapeId="0" xr:uid="{B6152C7E-4878-43B8-9D92-FF3F507A6A2A}">
      <text>
        <r>
          <rPr>
            <sz val="10"/>
            <rFont val="Arial"/>
            <family val="2"/>
          </rPr>
          <t>Comprende modelos conceptuales, sus características y contextos de aplicación.</t>
        </r>
      </text>
    </comment>
    <comment ref="H22" authorId="0" shapeId="0" xr:uid="{A877420E-0E31-46BB-A120-855B1358265F}">
      <text>
        <r>
          <rPr>
            <sz val="10"/>
            <rFont val="Arial"/>
            <family val="2"/>
          </rPr>
          <t>Comprende que los problemas y sus soluciones involucran distintas dimensiones y reconoce relaciones entre estas.</t>
        </r>
      </text>
    </comment>
    <comment ref="I22" authorId="0" shapeId="0" xr:uid="{2DF6D05D-2D85-4D62-87BF-5A11DA30A138}">
      <text>
        <r>
          <rPr>
            <sz val="10"/>
            <rFont val="Arial"/>
            <family val="2"/>
          </rPr>
          <t>Comprende perspectivas de distintos actores y grupos sociales.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46" authorId="0" shapeId="0" xr:uid="{627B4BC7-AC11-4ADD-9439-DCB45383C0CA}">
      <text>
        <r>
          <rPr>
            <sz val="10"/>
            <rFont val="Arial"/>
            <family val="2"/>
          </rPr>
          <t>Observar y relacionar patrones en los datos para evaluar las predicciones. - Procesos físicos</t>
        </r>
      </text>
    </comment>
    <comment ref="E46" authorId="0" shapeId="0" xr:uid="{F435A129-CCA8-4229-A5D8-C2882868A557}">
      <text>
        <r>
          <rPr>
            <sz val="10"/>
            <rFont val="Arial"/>
            <family val="2"/>
          </rPr>
          <t>Identificar las características  de algunos fenómenos de la naturaleza basado en el análisis de información  y  conceptos propios del conocimiento científico. - Procesos físicos</t>
        </r>
      </text>
    </comment>
  </commentList>
</comments>
</file>

<file path=xl/sharedStrings.xml><?xml version="1.0" encoding="utf-8"?>
<sst xmlns="http://schemas.openxmlformats.org/spreadsheetml/2006/main" count="5418" uniqueCount="756">
  <si>
    <t>GOBERNACIÓN DEL TOLIMA</t>
  </si>
  <si>
    <t>SECRETARÍA DE EDUCACIÓN Y CULTURA DEL TOLIMA</t>
  </si>
  <si>
    <t>DIRECCIÓN GESTIÓN CALDIDAD EDUCATIVA</t>
  </si>
  <si>
    <t>ÁREA EVALAUCIÓN</t>
  </si>
  <si>
    <t>ENERO DE 2020</t>
  </si>
  <si>
    <t>DIRECCIÓN CALIDAD EDUCATIVA - ÁREA DE EVALUACIÓN.</t>
  </si>
  <si>
    <t>CLASIFICACIÓN DE PLANTELES CATEGORIA A+,A,B</t>
  </si>
  <si>
    <t>Código Dane</t>
  </si>
  <si>
    <t>Municipio</t>
  </si>
  <si>
    <t>Nombre Establecimiento Educativo</t>
  </si>
  <si>
    <t>zona</t>
  </si>
  <si>
    <t>Naturaleza</t>
  </si>
  <si>
    <t>ALPUJARRA (TOLIMA)</t>
  </si>
  <si>
    <t>INSTITUCION EDUCATIVA TECNICA FELISA SUAREZ DE ORTIZ</t>
  </si>
  <si>
    <t>URBANO</t>
  </si>
  <si>
    <t>OFICIAL</t>
  </si>
  <si>
    <t>B</t>
  </si>
  <si>
    <t>ALVARADO (TOLIMA)</t>
  </si>
  <si>
    <t>INSTITUCION EDUCATIVA LUIS CARLOS GALAN SARMIENTO</t>
  </si>
  <si>
    <t>RURAL</t>
  </si>
  <si>
    <t>INSTITUCION EDUCATIVA LA TIGRERA</t>
  </si>
  <si>
    <t>ANZOATEGUI (TOLIMA)</t>
  </si>
  <si>
    <t>INSTITUCION EDUCATIVA TECNICA AGROPECUARIA JUAN CARLOS BARRAGAN TRONCOSO</t>
  </si>
  <si>
    <t>CAJAMARCA (TOLIMA)</t>
  </si>
  <si>
    <t>INSTITUCION EDUCATIVA ISMAEL PERDOMO</t>
  </si>
  <si>
    <t>INSTITUCION EDUCATIVA TECNICA AGROINDUSTRIAL CAJAMARCA</t>
  </si>
  <si>
    <t>INSTITUCION EDUCATIVA ANAIME</t>
  </si>
  <si>
    <t>CHAPARRAL (TOLIMA)</t>
  </si>
  <si>
    <t>INSTITUCION EDUCATIVA TECNICA MEDALLA MILAGROSA</t>
  </si>
  <si>
    <t>INSTITUCION EDUCATIVA TECNICA SOLEDAD MEDINA</t>
  </si>
  <si>
    <t>LIC SANTA TERESITA DEL NIÑO JESUS</t>
  </si>
  <si>
    <t>NO OFICIAL</t>
  </si>
  <si>
    <t>A+</t>
  </si>
  <si>
    <t>I.E. SAGRADO CORAZON DE JESUS</t>
  </si>
  <si>
    <t>A</t>
  </si>
  <si>
    <t>DOLORES (TOLIMA)</t>
  </si>
  <si>
    <t>INSTITUCION EDUCATIVA ANTONIA SANTOS</t>
  </si>
  <si>
    <t>INSTITUCION EDUCATIVA SAN ANDRES</t>
  </si>
  <si>
    <t>ESPINAL (TOLIMA)</t>
  </si>
  <si>
    <t>COL NSTRA  SRA  DEL ROSARIO</t>
  </si>
  <si>
    <t>LIC INFANTIL Y JUVENIL ESPINAL</t>
  </si>
  <si>
    <t>LIC  PEDAGOGICO SANTO DOMINGO SAVIO</t>
  </si>
  <si>
    <t>373268000870</t>
  </si>
  <si>
    <t>LIC  MARIA JOSE - Sede Única</t>
  </si>
  <si>
    <t>FALAN (TOLIMA)</t>
  </si>
  <si>
    <t>INSTITUCION EDUCATIVA DIEGO FALLON</t>
  </si>
  <si>
    <t>INSTITUCION EDUCATIVA NORMAL SUPERIOR FABIO LOZANO TORRIJOS</t>
  </si>
  <si>
    <t>FRESNO (TOLIMA)</t>
  </si>
  <si>
    <t>INSTITUCION EDUCATIVA TECNICA SAN JOSE</t>
  </si>
  <si>
    <t>INSTITUCION EDUCATIVA TECNICA MARIA AUXILIADORA</t>
  </si>
  <si>
    <t>INSTITUCION EDUCATIVA FERNANDO GONZALES MESA</t>
  </si>
  <si>
    <t>INSTITUCION EDUCATIVA TECNICA NIÑA MARIA</t>
  </si>
  <si>
    <t>INSTITUCION EDUCATIVA LA AGUADITA</t>
  </si>
  <si>
    <t>INSTITUCION EDUCATIVA TECNICA AGROPECUARIA NUESTRA SEÑORA DE LA ASUNCION</t>
  </si>
  <si>
    <t>HERVEO (TOLIMA)</t>
  </si>
  <si>
    <t>INSTITUCION EDUCATIVA TECNICA MARCO FIDEL SUAREZ</t>
  </si>
  <si>
    <t>INSTITUCION EDUCATIVA JUAN XXIII</t>
  </si>
  <si>
    <t>HONDA (TOLIMA)</t>
  </si>
  <si>
    <t>INSTITUCION EDUCATIVA TECNICA ALFONSO PALACIO RUDAS</t>
  </si>
  <si>
    <t>COL COMFENALCO</t>
  </si>
  <si>
    <t>CORP DE EDUC DEL NORTE  DEL TOLIMA COL TEC  BILINGUE</t>
  </si>
  <si>
    <t>INSTITUCION EDUCATIVA TECNICA GENERAL SANTANDER</t>
  </si>
  <si>
    <t>ICONONZO (TOLIMA)</t>
  </si>
  <si>
    <t>INSTITUCION EDUCATIVA TECNICA PANAMERICANA</t>
  </si>
  <si>
    <t>LERIDA (TOLIMA)</t>
  </si>
  <si>
    <t>COL AMERICANO</t>
  </si>
  <si>
    <t>LIBANO (TOLIMA)</t>
  </si>
  <si>
    <t>INSTITUCIN EDUCATIVA NUESTRA SEÑORA DE LOURDES</t>
  </si>
  <si>
    <t>INSTITUCION EDUCATIVA LUIS FLOREZ</t>
  </si>
  <si>
    <t>INST EDUC INMACULADA CONCEPCI0N</t>
  </si>
  <si>
    <t>INSTITUCION EDUCATIVA TECNICA JORGE ELIECER GAITAN AYALA</t>
  </si>
  <si>
    <t>COL SAN ANTONIO MARIA CLARET</t>
  </si>
  <si>
    <t>INSTITUCION EDUCATIVA TECNICA NUESTRA SEÑORA DEL CARMEN</t>
  </si>
  <si>
    <t>MARIQUITA (TOLIMA)</t>
  </si>
  <si>
    <t>INSTITUCION EDUCATIVA GONZALO JIMENEZ DE QUESADA</t>
  </si>
  <si>
    <t>COL TÉCNICO ADOLFO KOLPING</t>
  </si>
  <si>
    <t>INSTITUCION EDUCATIVA LAS CAMELIAS</t>
  </si>
  <si>
    <t>INSTITUCION EDUCATIVA SANTA ANA</t>
  </si>
  <si>
    <t>GIMNASIO BETH-SHARON</t>
  </si>
  <si>
    <t>MELGAR (TOLIMA)</t>
  </si>
  <si>
    <t>COLEGIO MAYOR DEL CASTILLO</t>
  </si>
  <si>
    <t>INSTITUCION EDUCATIVA TECNICA CUALAMANA</t>
  </si>
  <si>
    <t>INSTITUCION EDUCATIVA TECNICA GABRIELA MISTRAL</t>
  </si>
  <si>
    <t>COL CAMPESTRE</t>
  </si>
  <si>
    <t>GIMNASIO PERSONALIZADO LOS PILARES</t>
  </si>
  <si>
    <t>INST TEC EN SISTEMAS SANTA ROSA DE LIMA</t>
  </si>
  <si>
    <t>GIMNASIO MILITAR FUERZA AEREA COLOMBIANA  TC. LUIS F. PINTO</t>
  </si>
  <si>
    <t>MURILLO (TOLIMA)</t>
  </si>
  <si>
    <t>INSTITUCION EDUCATIVA TECNICA LEPANTO</t>
  </si>
  <si>
    <t>NATAGAIMA (TOLIMA)</t>
  </si>
  <si>
    <t>COL  ALFONSO REYES ECHANDIA</t>
  </si>
  <si>
    <t>PURIFICACION (TOLIMA)</t>
  </si>
  <si>
    <t>COLEGIO NUESTRA SEÑORA DE NAZARETH</t>
  </si>
  <si>
    <t>RIOBLANCO (TOLIMA)</t>
  </si>
  <si>
    <t>ROVIRA (TOLIMA)</t>
  </si>
  <si>
    <t>INSTITUCION EDUCATIVA FELIPE SALAME</t>
  </si>
  <si>
    <t>VENADILLO (TOLIMA)</t>
  </si>
  <si>
    <t>INSTITUCION EDUCATIVA FRANCISCO HURTADO</t>
  </si>
  <si>
    <t>VILLAHERMOSA (TOLIMA)</t>
  </si>
  <si>
    <t>I.E. YARUMAL</t>
  </si>
  <si>
    <t>INSTITUCION EDUCATIVA ESCUELA NORMAL SUPERIOR DE VILLAHERMOSA</t>
  </si>
  <si>
    <t>INSTITUCION EDUCATIVA TECNICA FRANCISCO JOSE DE CALDAS</t>
  </si>
  <si>
    <t>PALOCABILDO</t>
  </si>
  <si>
    <t>INSTITUCION EDUCATIVA TECNICA AGROINDUSTRIAL LEOPOLDO GARCIA</t>
  </si>
  <si>
    <t>TABLA DE CONTENIDO</t>
  </si>
  <si>
    <t>ITEM</t>
  </si>
  <si>
    <t>EJE TEMÁTICO</t>
  </si>
  <si>
    <t>No. HOJA</t>
  </si>
  <si>
    <t>VINCULO</t>
  </si>
  <si>
    <t>Columna1</t>
  </si>
  <si>
    <t>Columna2</t>
  </si>
  <si>
    <t>Columna3</t>
  </si>
  <si>
    <t>Columna4</t>
  </si>
  <si>
    <t>C</t>
  </si>
  <si>
    <t>D</t>
  </si>
  <si>
    <t>TOTAL</t>
  </si>
  <si>
    <t xml:space="preserve">NIVEL </t>
  </si>
  <si>
    <t>ETC  TOLIMA . 2019</t>
  </si>
  <si>
    <t>E.E. OFICIALES ETC. 2019</t>
  </si>
  <si>
    <t>I.E. OF.
2014</t>
  </si>
  <si>
    <t>I.E. OF. 2015</t>
  </si>
  <si>
    <t>I.E. OF. 2016</t>
  </si>
  <si>
    <t>I.E. OF. 2017</t>
  </si>
  <si>
    <t>I.E. OF. 2018</t>
  </si>
  <si>
    <t>I.E. OF. 2019</t>
  </si>
  <si>
    <t>I.E. PRIV
.2015</t>
  </si>
  <si>
    <t>I.E. PRIV
.2016</t>
  </si>
  <si>
    <t>I.E. PRIV
.2017</t>
  </si>
  <si>
    <t>I.E. PRIV
.2018</t>
  </si>
  <si>
    <t>I.E. PRIV
.2019</t>
  </si>
  <si>
    <t>%</t>
  </si>
  <si>
    <t>URB. 2019</t>
  </si>
  <si>
    <t>RURAL.
2019</t>
  </si>
  <si>
    <t>SD</t>
  </si>
  <si>
    <t>AÑO 2018</t>
  </si>
  <si>
    <t>ETC  TOLIMA . 2018</t>
  </si>
  <si>
    <t>E.E. OFICIALES ETC. 2018</t>
  </si>
  <si>
    <t>URB.
2014</t>
  </si>
  <si>
    <t>URB.
2015</t>
  </si>
  <si>
    <t>URB.
2016</t>
  </si>
  <si>
    <t>URB. 
2017</t>
  </si>
  <si>
    <t>URB. 
2018</t>
  </si>
  <si>
    <t>URB. 
2019</t>
  </si>
  <si>
    <t>RURAL
2015</t>
  </si>
  <si>
    <t>RURAL.
2016</t>
  </si>
  <si>
    <t>RURAL.
2017</t>
  </si>
  <si>
    <t>RURAL.
2018</t>
  </si>
  <si>
    <t>URB. 2018</t>
  </si>
  <si>
    <t>AÑO 2017</t>
  </si>
  <si>
    <t>ETC  TOLIMA . 2017</t>
  </si>
  <si>
    <t>E.E. OFICIALES ETC. 2017</t>
  </si>
  <si>
    <t>URB. 2017</t>
  </si>
  <si>
    <t>AÑO 2016</t>
  </si>
  <si>
    <t>ETC  TOLIMA . 2016</t>
  </si>
  <si>
    <t>E.E. OFICIALES ETC. 2016</t>
  </si>
  <si>
    <t>URB.</t>
  </si>
  <si>
    <t>AÑO 2015</t>
  </si>
  <si>
    <t>ETC  TOLIMA . 2015</t>
  </si>
  <si>
    <t>E.E. OFICIALES ETC. 2015</t>
  </si>
  <si>
    <t>AÑO 2014</t>
  </si>
  <si>
    <t>ETC  TOLIMA . 2014</t>
  </si>
  <si>
    <t>E.E. OFICIALES ETC. 2014</t>
  </si>
  <si>
    <t>I.E. OF.</t>
  </si>
  <si>
    <t xml:space="preserve">I.E. PRIV.
</t>
  </si>
  <si>
    <t>RURAL 2014</t>
  </si>
  <si>
    <t xml:space="preserve">ANALISIS: </t>
  </si>
  <si>
    <t>AÑO 2019. 1.</t>
  </si>
  <si>
    <t>ANÁLISIS</t>
  </si>
  <si>
    <t>SECRETARIA DE EDUCACION Y CULTURA DEL TOLIMA</t>
  </si>
  <si>
    <t>ESPECIALIDAD</t>
  </si>
  <si>
    <t>Tipo de Establecimiento</t>
  </si>
  <si>
    <t>INST EDUC TEC LA ARADA</t>
  </si>
  <si>
    <t>TECNICA -J.U.</t>
  </si>
  <si>
    <t>Establecimiento</t>
  </si>
  <si>
    <t>INSTITUCION EDUCATIVA GENERAL ENRIQUE CAICEDO</t>
  </si>
  <si>
    <t>AMBALEMA (TOLIMA)</t>
  </si>
  <si>
    <t>INSTITUCION EDUCATIVA NICANOR VELASQUEZ ORTIZ</t>
  </si>
  <si>
    <t>INSTITUCION EDUCATIVA TECNICA EL DANUBIO</t>
  </si>
  <si>
    <t>INSTITUCION EDUCATIVA GENERAL ANZOATEGUI</t>
  </si>
  <si>
    <t>INSTITUCION EDUCATIVA TECNICA CARLOS BLANCO NASSAR</t>
  </si>
  <si>
    <t>ARMERO (GUAYABAL) (TOLIMA)</t>
  </si>
  <si>
    <t>INSTITUCION EDUCATIVA FE Y ALEGRIA</t>
  </si>
  <si>
    <t>INSTITUCION EDUCATIVA SAN PEDRO</t>
  </si>
  <si>
    <t>INSTITUCION EDUCATIVA TECNICA INSTITUTO ARMERO</t>
  </si>
  <si>
    <t>INSTITUCION EDUCATIVA TECNICA JIMENEZ DE QUESADA</t>
  </si>
  <si>
    <t>ATACO (TOLIMA)</t>
  </si>
  <si>
    <t>N/A</t>
  </si>
  <si>
    <t>N/R</t>
  </si>
  <si>
    <t>INSTITUCION EDUCATIVA ANTONIO NARIÑO</t>
  </si>
  <si>
    <t>INSTITUCION EDUCATIVA TECNICA MARTIN POMALA</t>
  </si>
  <si>
    <t>INSTITUCION EDUCATIVA SANTIAGO PEREZ</t>
  </si>
  <si>
    <t>INSTITUCION EDUCATIVA JORGE ELICER GAITAN</t>
  </si>
  <si>
    <t>INSTITUCION EDUCATIVA LA LEONA</t>
  </si>
  <si>
    <t>INSTITUCION EDUCATIVA TECNICA NUESTRA SEÑORA DEL ROSARIO</t>
  </si>
  <si>
    <t>CARMEN DE APICALA (TOLIMA)</t>
  </si>
  <si>
    <t>INSTITUCION EDUCATIVA PEDRO PABON PARGA</t>
  </si>
  <si>
    <t>CASABIANCA (TOLIMA)</t>
  </si>
  <si>
    <t>INSTITUCION EDUCATIVA MARCO FIDEL SUAREZ</t>
  </si>
  <si>
    <t>INSTITUCION EDUCATIVA  TECNICA GENERAL JOSE JOAQUIN GARCIA</t>
  </si>
  <si>
    <t>INSTITUCION EDUCATIVA TECNICA ALVARO MOLINA</t>
  </si>
  <si>
    <t>INSTITUCION EDUCATIVA NUESTRA SEÑORA DEL ROSARIO</t>
  </si>
  <si>
    <t>INSTITUCION EDUCATIVA SIMON BOLIVAR</t>
  </si>
  <si>
    <t>INSTITUCION EDUCATIVA LA RISALDA</t>
  </si>
  <si>
    <t>INSTITUCION EDUCATIVA TECNICA AGRICOLA CAMACHO ANGARITA</t>
  </si>
  <si>
    <t>INSTITUCION EDUCATIVA LA LAGUNILLA</t>
  </si>
  <si>
    <t>INST EDUC TEC MANUEL MURILLO TORO</t>
  </si>
  <si>
    <t>COELLO (TOLIMA)</t>
  </si>
  <si>
    <t>INSTITUCION EDUCATIVA CARLOS LLERAS RESTREPO</t>
  </si>
  <si>
    <t>INST EDUC SIMON BOLIVAR</t>
  </si>
  <si>
    <t>INSTITUCION EDUCATIVA TECNICA LA VEGA DE LOS PADRES</t>
  </si>
  <si>
    <t>COYAIMA (TOLIMA)</t>
  </si>
  <si>
    <t>INSTITUCION EDUCATIVA ZARAGOZA TAMARINDO</t>
  </si>
  <si>
    <t>INSTITUCION EDUCATIVA TECNICA AGROINDUSTRIAL JUAN XXIII</t>
  </si>
  <si>
    <t>INSTITUCION EDUCATIVA EL PALMAR</t>
  </si>
  <si>
    <t>INSTITUCION EDUCATIVA GUILLERMO ANGULO GOMEZ</t>
  </si>
  <si>
    <t>INSTITUCION EDUCATIVA JUAN LOZANO SANCHEZ</t>
  </si>
  <si>
    <t>INSTITUCION EDUCATIVA NUESTRA SEÑORA DEL CARMEN</t>
  </si>
  <si>
    <t>INSTITUCION EDUCATIVA SANTA MARTHA</t>
  </si>
  <si>
    <t>INSTITUCION EDUCATIVA TECNICA SAN MIGUEL</t>
  </si>
  <si>
    <t>INSTITUCION EDUCATIVA TOTARCO DINDE</t>
  </si>
  <si>
    <t>INSTITUCION EDUCATIVA COYARCÓ</t>
  </si>
  <si>
    <t>INSTITUCION EDUCATIVA CHENCHE BALSILLAS</t>
  </si>
  <si>
    <t>CUNDAY (TOLIMA)</t>
  </si>
  <si>
    <t>INSTITUCION EDUCATIVA SAN PABLO</t>
  </si>
  <si>
    <t>INSTITUCION EDUCATIVA VARSOVIA LA FLORIDA</t>
  </si>
  <si>
    <t>INSTITUCION EDUCATIVA SAN ANTONIO</t>
  </si>
  <si>
    <t>INST EDUC TEC  LA AURORA</t>
  </si>
  <si>
    <t>INSTITUCION EDUCATIVA SAN AGUSTIN</t>
  </si>
  <si>
    <t>CENT EDUC LOS ANGELES</t>
  </si>
  <si>
    <t>NUEVO LIC COLOMBO INGLES</t>
  </si>
  <si>
    <t>COLEGIO MILITAR INOCENCIO CHINCA ESPINAL</t>
  </si>
  <si>
    <t>INSTITUCION EDUCATIVA SAN ISIDORO</t>
  </si>
  <si>
    <t>INSTITUCION EDUCATIVA TECNICA SAN LUIS GONZAGA</t>
  </si>
  <si>
    <t>INST SINALTRADIHITEXCO SAN JOSE OBRERO</t>
  </si>
  <si>
    <t>INSTITUCION EDUCATIVA DINDALITO CENTRO</t>
  </si>
  <si>
    <t>INSTITUCION EDUCATIVA PATIO BONITO</t>
  </si>
  <si>
    <t>INSTITUCION EDUCATIVA TECNICA MARIANO SANCHEZ ANDRADE</t>
  </si>
  <si>
    <t>COL  MARIA MONTESSORI</t>
  </si>
  <si>
    <t>INSTITUCION EDUCATIVA TECNICA GUASIMAL</t>
  </si>
  <si>
    <t>N/D</t>
  </si>
  <si>
    <t>INSTITUCION EDUCATIVA TECNICA NUESTRA SEÑORA DE FATIMA</t>
  </si>
  <si>
    <t>INSTITUCION EDUCATIVA TECNICA FELIX TIBERIO GUZMAN</t>
  </si>
  <si>
    <t>INSTITUCION EDUCATIVA RAFAEL URIBE URIBE</t>
  </si>
  <si>
    <t>INSTITUCION EDUCATIVA ALTO DEL ROMPE</t>
  </si>
  <si>
    <t>FLANDES (TOLIMA)</t>
  </si>
  <si>
    <t>INSTITUCION EDUCATIVA JORGE ELIECER GAITAN</t>
  </si>
  <si>
    <t>INSTITUCION EDUCATIVA NUESTRA SEÑORA DEL ROSARIO DE FATIMA</t>
  </si>
  <si>
    <t>INST CALDAS</t>
  </si>
  <si>
    <t>INSTITUCION EDUCATIVA LA PAZ NO 1</t>
  </si>
  <si>
    <t>INSTITUCION EDUCATIVA MANUELA OMAÑA</t>
  </si>
  <si>
    <t>INSTITUCION EDUCATIVA MARIA INMACULADA</t>
  </si>
  <si>
    <t>LIC  LOS ANGELES</t>
  </si>
  <si>
    <t>INSTITUCION EDUCATIVA TECNICA AGROPECUARIA EL GUAYABO</t>
  </si>
  <si>
    <t>INSTITUCION EDUCATIVA REAL CAMPESTRE LA SAGRADA FAMILIA</t>
  </si>
  <si>
    <t>GUAMO (TOLIMA)</t>
  </si>
  <si>
    <t>INSTITUCION EDUCATIVA TECNICA INDUSTRIAL SIMON BOLIVAR</t>
  </si>
  <si>
    <t>INSTITUCION EDUCATIVA LAS MERCEDES CAPILLA</t>
  </si>
  <si>
    <t>INSTITUCION EDUCATIVA TECNICA ALBERTO CASTILLA</t>
  </si>
  <si>
    <t>INST EDUC TEC CIAL CAÑADA RODEO</t>
  </si>
  <si>
    <t>INSTITUCION EDUCATIVA TECNICA LA CHAMBA</t>
  </si>
  <si>
    <t>INSTITUCION EDUCATIVA TECNICA COMERCIAL CALDAS</t>
  </si>
  <si>
    <t>INSTITUCION EDUCATIVA SOR JOSEFA DEL CASTILLO</t>
  </si>
  <si>
    <t>INSTITUCION EDUCATIVA ALFONSO DAZA AGUIRRE</t>
  </si>
  <si>
    <t>INST EDUC TEC SOCIOTUR  LUIS CARLOS GALAN SARMIENTO</t>
  </si>
  <si>
    <t>INSTITUCION EDUCATIVA TECNICA INDUSTRIAL ANTONIO HERRAN ZALDUA</t>
  </si>
  <si>
    <t>NR</t>
  </si>
  <si>
    <t>INSTITUCION EDUCATIVA TECNICA COMERCIAL ALFONSO LOPEZ PUMAREJO</t>
  </si>
  <si>
    <t>INSTITUCION EDUCATIVA TECNICA JUAN MANUEL RUDAS</t>
  </si>
  <si>
    <t>INSTITUCION EDUCATIVA TECNICA NUESTRA SEÑORA DE LAS MERCEDES</t>
  </si>
  <si>
    <t>INSTITUCION EDUCATIVA FRANCISCO SAENZ</t>
  </si>
  <si>
    <t>INSTITUCION EDUCATIVA EL TRIUNFO</t>
  </si>
  <si>
    <t>INSTITUCION EDUCATIVA LA FILA</t>
  </si>
  <si>
    <t>INSTITUCION EDUCATIVA NORMAL SUPERIOR</t>
  </si>
  <si>
    <t>INSTITUCION EDUCATIVA TECNICA ARTURO MEJIA JARAMILLO</t>
  </si>
  <si>
    <t>INST EDUC TEC COLOMBO ALEMAN SCALAS</t>
  </si>
  <si>
    <t>INSTITUCION EDUCACION MINUTO DE DIOS FE Y ALEGRIA</t>
  </si>
  <si>
    <t>INSTITUCION EDUCATIVA SAN FRANCISCO DE LA SIERRA</t>
  </si>
  <si>
    <t>INSTITUCION EDUCATIVA SANTA TERESA</t>
  </si>
  <si>
    <t>INSTITUCION EDUCATIVA PATIOBONITO</t>
  </si>
  <si>
    <t>INSTITUCION EDUCATIVA TECNICA ISIDRO PARRA</t>
  </si>
  <si>
    <t>INSTITUCION EDUCATIVA EL TESORO</t>
  </si>
  <si>
    <t>INSTITUCION EDUCATIVA CAMPOALEGRE  EUCLIDES BARRAGAN MENDEZ</t>
  </si>
  <si>
    <t>INSTITUCION EDUCATIVA SAN FERNANDO</t>
  </si>
  <si>
    <t>INSTITUCION EDUCATIVA TECNICA ALFONSO ARANGO TORO</t>
  </si>
  <si>
    <t>INSTITUCION EDUCATIVA TECNICA MORENO Y ESCANDON</t>
  </si>
  <si>
    <t>INSTITUCION EDUCATIVA TECNICA FRANCISCO NUÑEZ PEDROZO</t>
  </si>
  <si>
    <t>INSTITUCION EDUCATIVA TECNICA SUMAPAZ</t>
  </si>
  <si>
    <t>INSTITUCION EDUCATIVA EL BOSQUE</t>
  </si>
  <si>
    <t>INSTITUCION EDUCATIVA GUSTAVO PERDOMO AVILA</t>
  </si>
  <si>
    <t>INST EDUC TEC ANCHIQUE</t>
  </si>
  <si>
    <t>INSTITUCION EDUCATIVA MARIANO OSPINA PEREZ</t>
  </si>
  <si>
    <t>INSTITUCION EDUCATIVA POLICARPA SALAVARRIETA</t>
  </si>
  <si>
    <t>ORTEGA (TOLIMA)</t>
  </si>
  <si>
    <t>INSTITUCION EDUCATIVA TECNICA OLAYA HERRERA</t>
  </si>
  <si>
    <t>INSTITUCION EDUCATIVA TECNICA NICOLAS RAMIREZ</t>
  </si>
  <si>
    <t>INST EDUC SAMARIA</t>
  </si>
  <si>
    <t>INSTITUCION EDUCATIVA GUATAVITA TUA</t>
  </si>
  <si>
    <t>INST EDUC EL VERGEL</t>
  </si>
  <si>
    <t>INSTITUCION EDUCATIVA PUENTE CUCUANA</t>
  </si>
  <si>
    <t>INSTITUCION EDUCATIVA ALTOZANO - I.E. ALTOZANO - SEDE PRINCIPAL</t>
  </si>
  <si>
    <t>INSTITUCION EDUCATIVA JHON F KENNEDY</t>
  </si>
  <si>
    <t>PALOCABILDO (TOLIMA)</t>
  </si>
  <si>
    <t>PIEDRAS (TOLIMA)</t>
  </si>
  <si>
    <t>INSTITUCION EDUCATIVA TECNICA FABIO LOZANO Y LOZANO</t>
  </si>
  <si>
    <t>INSTITUCION EDUCATIVA TECNICA DOIMA</t>
  </si>
  <si>
    <t>PLANADAS (TOLIMA)</t>
  </si>
  <si>
    <t>INSTITUCION EDUCATIVA SANTO DOMINGO SAVIO</t>
  </si>
  <si>
    <t>INSTITUCION EDUCATIVA TECNICA PABLO SEXTO</t>
  </si>
  <si>
    <t>INSTITUCION EDUCATIVA TECNICA LOS ANDES</t>
  </si>
  <si>
    <t>INSTITUCION EDUCATIVA BILBAO</t>
  </si>
  <si>
    <t>INSTITUCION EDUCATIVA NASAWE´SX FI´ZÑI</t>
  </si>
  <si>
    <t>INSTITUCION EDUCATIVA LA PRIMAVERA</t>
  </si>
  <si>
    <t>INSTITUCION EDUCATIVA EL RUBI</t>
  </si>
  <si>
    <t>PRADO (TOLIMA)</t>
  </si>
  <si>
    <t>INSTITUCION EDUCATIVA LUIS FELIPE PINTO</t>
  </si>
  <si>
    <t>INSTITUCION EDUCATIVA ISLA DEL SOL</t>
  </si>
  <si>
    <t>INSTITUCION EDUCATIVA JOSE CELESTINO MUTIS</t>
  </si>
  <si>
    <t>INSTITUCION EDUCATIVA TECNICA PEREZ Y ALDANA</t>
  </si>
  <si>
    <t>373585001326</t>
  </si>
  <si>
    <t>LICEO TOLIMENSE - Sede Única</t>
  </si>
  <si>
    <t>INSTITUCION EDUCATIVA TECNICA INDUSTRIAL Y  EMPRESARIAL TULIO VARON</t>
  </si>
  <si>
    <t>INSTITUCION EDUCATIVA TECNICA SANTA LUCIA</t>
  </si>
  <si>
    <t>INSTITUCION EDUCATIVA CAIRO SOCORRO</t>
  </si>
  <si>
    <t>INSTITUCION EDUCATIVA SAN JORGE</t>
  </si>
  <si>
    <t>INSTITUCION EDUCATIVA JESUS ANTONIO AMEZQUITA</t>
  </si>
  <si>
    <t>INSTITUCION EDUCATIVA TECNICA FRANCISCO JULIAN OLAYA</t>
  </si>
  <si>
    <t>INSTITUCION EDUCATIVA LUIS ERNESTO VANEGAS NEIRA</t>
  </si>
  <si>
    <t>INSTITUCION EDUCATIVA EL QUEBRADON</t>
  </si>
  <si>
    <t>INSTITUCION EDUCATIVA JOSE MARIA CORDOBA</t>
  </si>
  <si>
    <t>INSTITUCION EDUCATIVA TECNICA AGROPECUARIA SAN RAFAEL</t>
  </si>
  <si>
    <t>RONCESVALLES (TOLIMA)</t>
  </si>
  <si>
    <t>INSTITUCION EDUCATIVA MANUEL ELKIN PATARROYO</t>
  </si>
  <si>
    <t>I.E.T. LA VOZ DE LA TIERRA</t>
  </si>
  <si>
    <t>INSTITUCION EDUCATIVA LA FLORIDA</t>
  </si>
  <si>
    <t>INSTITUCION EDUCATIVA LA LUISA</t>
  </si>
  <si>
    <t>INSTITUCION EDUCATIVA RIOMANSO</t>
  </si>
  <si>
    <t>INSTITUCION EDUCATIVA LA REFORMA</t>
  </si>
  <si>
    <t>INSTITUCION EDUCATIVA TECNICA LA CEIBA</t>
  </si>
  <si>
    <t>INSTITUCION EDUCATIVA (CHILI LA SELVA ) JULIO ERNESTO ANDRADE</t>
  </si>
  <si>
    <t>INSTITUCION EDUCATIVA FRANCISCO DE MIRANDA</t>
  </si>
  <si>
    <t>INSTITUCION EDUCATIVA LA LIBERTAD</t>
  </si>
  <si>
    <t>SALDAÑA (TOLIMA)</t>
  </si>
  <si>
    <t>INSTITUCION EDUCATIVA TECNICA PAPAGALA</t>
  </si>
  <si>
    <t>INSTITUCION EDUCATIVA TECNICA GENERAL ROBERTO LEYVA</t>
  </si>
  <si>
    <t>INSTITUCION EDUCATIVA CENTRAL</t>
  </si>
  <si>
    <t>SAN ANTONIO (TOLIMA)</t>
  </si>
  <si>
    <t>INSTITUCION EDUCATIVA SAN JOSE DE TETUAN</t>
  </si>
  <si>
    <t>INSTITUCION EDUCATIVA DOMINGO SAVIO</t>
  </si>
  <si>
    <t>INSTITUCION EDUCATIVA JOSE MARIA CARBONELL</t>
  </si>
  <si>
    <t>INSTITUCION EDUCATIVA PABLO VI</t>
  </si>
  <si>
    <t>SAN LUIS (TOLIMA)</t>
  </si>
  <si>
    <t>INSTITUCION EDUCATIVA CARACOLI</t>
  </si>
  <si>
    <t>INSTITUCION EDUCATIVA SAN MIGUEL</t>
  </si>
  <si>
    <t>INSTITUCION EDUCATIVA TECNICA COMERCIAL SAN JUAN BOSCO</t>
  </si>
  <si>
    <t>INSTITUCION EDUCATIVA SAN LUIS GONZAGA</t>
  </si>
  <si>
    <t>SANTA ISABEL (TOLIMA)</t>
  </si>
  <si>
    <t>INSTITUCION EDUCATIVA TECNICA SANTA ISABEL</t>
  </si>
  <si>
    <t>INSTITUCION EDUCATIVA TECNICA SAN RAFAEL</t>
  </si>
  <si>
    <t>INSTITUCION EDUCATIVA TECNICA BOLIVAR</t>
  </si>
  <si>
    <t>SUAREZ (TOLIMA)</t>
  </si>
  <si>
    <t>INSTITUCION EDUCATIVA SANTA ROSA DE LIMA</t>
  </si>
  <si>
    <t>VALLE DE SAN JUAN (TOLIMA)</t>
  </si>
  <si>
    <t>INSTITUCION EDUCATIVA JUAN LASSO DE LA VEGA</t>
  </si>
  <si>
    <t>INSTITUCION EDUCATIVA VALLECITOS</t>
  </si>
  <si>
    <t>INSTITUCION EDUCATIVA TECNICA COMERCIAL CAMILA MOLANO</t>
  </si>
  <si>
    <t>INSTITUCION EDUCATIVA OTONIEL GUZMAN</t>
  </si>
  <si>
    <t>INSTITUCION EDUCATIVA TERESA CAMACHO DE SUAREZ</t>
  </si>
  <si>
    <t>INSTITUCION EDUCATIVA LAS PAVAS</t>
  </si>
  <si>
    <t>VILLARRICA (TOLIMA)</t>
  </si>
  <si>
    <t>INSTITUCION EDUCATIVA TECNICA LOS ALPES</t>
  </si>
  <si>
    <t>INSTITUCION EDUCATIVA TECNICA FRANCISCO PINEDA LOPEZ</t>
  </si>
  <si>
    <t>Elaboró: Maria del Carmen Ramires C.</t>
  </si>
  <si>
    <t>DIRECCIÓN GESTIÓN DE LA CALIDAD EDUCATIVA - EVALUACIÓN</t>
  </si>
  <si>
    <t>Nivel del Reporte</t>
  </si>
  <si>
    <t xml:space="preserve">LECTURA CRÍTICA 
Promedio 
</t>
  </si>
  <si>
    <t>DESVIACION</t>
  </si>
  <si>
    <t xml:space="preserve">MATEMÁTICAS 
Promedio 
</t>
  </si>
  <si>
    <t xml:space="preserve">SOCIALES Y CIUDADANAS 
Promedio 
</t>
  </si>
  <si>
    <t xml:space="preserve">CIENCIAS NATURALES 
Promedio 
</t>
  </si>
  <si>
    <t xml:space="preserve">INGLÉS 
Promedio 
</t>
  </si>
  <si>
    <t>Colombia (1107 Municipios)</t>
  </si>
  <si>
    <t>TOLIMA (46 Municipios)</t>
  </si>
  <si>
    <t>COLOMBIA (95Secretarías)</t>
  </si>
  <si>
    <t>AÑO 2019</t>
  </si>
  <si>
    <t>AÑO 2019.</t>
  </si>
  <si>
    <t>Identifica y entiende los contenidos locales que conforman un texto.</t>
  </si>
  <si>
    <t>Comprende cómo se articulan las partes de un texto para darle un sentido global.</t>
  </si>
  <si>
    <t>CIENCIAS NATURALES</t>
  </si>
  <si>
    <t>SOCIALES Y CIUDADANAS</t>
  </si>
  <si>
    <t>LECTURA CRITICA 2017</t>
  </si>
  <si>
    <t>País/ET/Municipios</t>
  </si>
  <si>
    <t>Promedio</t>
  </si>
  <si>
    <t>Desviación</t>
  </si>
  <si>
    <t>Porcentaje de estudiantes por niveles de desempeño</t>
  </si>
  <si>
    <t>País/ET/</t>
  </si>
  <si>
    <t>1</t>
  </si>
  <si>
    <t>2</t>
  </si>
  <si>
    <t>3</t>
  </si>
  <si>
    <t>4</t>
  </si>
  <si>
    <t>COLOMBIA</t>
  </si>
  <si>
    <t>COLOMBIA. 2017</t>
  </si>
  <si>
    <t>TOLIMA</t>
  </si>
  <si>
    <t>TOLIMA. 2017</t>
  </si>
  <si>
    <t>OFICIALES URBANOS DE TOLIMA</t>
  </si>
  <si>
    <t>COLOMBIA. 2018</t>
  </si>
  <si>
    <t>OFICIALES RURALES DE TOLIMA</t>
  </si>
  <si>
    <t>TOLIMA. 2018</t>
  </si>
  <si>
    <t>PRIVADOS DE TOLIMA</t>
  </si>
  <si>
    <t/>
  </si>
  <si>
    <t>A-</t>
  </si>
  <si>
    <t>A1</t>
  </si>
  <si>
    <t>A2</t>
  </si>
  <si>
    <t>B1</t>
  </si>
  <si>
    <t>B+</t>
  </si>
  <si>
    <t>FUENTE: http://www.icfesinteractivo.gov.co/resultados-web-saber2015/pages/publicacionResultados/agregados/resultadosSecretarias.jsf#</t>
  </si>
  <si>
    <t xml:space="preserve">MATEMÁTICAS 
</t>
  </si>
  <si>
    <t xml:space="preserve">SOCIALES Y CIUDADANAS 
</t>
  </si>
  <si>
    <t xml:space="preserve">CIENCIAS NATURALES 
</t>
  </si>
  <si>
    <t xml:space="preserve">INGLÉS 
</t>
  </si>
  <si>
    <t xml:space="preserve">COLOMBIA </t>
  </si>
  <si>
    <t xml:space="preserve">TOLIMA </t>
  </si>
  <si>
    <t>ALPUJARRA</t>
  </si>
  <si>
    <t>ALVARADO</t>
  </si>
  <si>
    <t>AMBALEMA</t>
  </si>
  <si>
    <t>ANZOATEGUI</t>
  </si>
  <si>
    <t>ARMERO (GUAYABAL)</t>
  </si>
  <si>
    <t>ATACO</t>
  </si>
  <si>
    <t>CAJAMARCA</t>
  </si>
  <si>
    <t>CARMEN DE APICALA</t>
  </si>
  <si>
    <t>CASABIANCA</t>
  </si>
  <si>
    <t>CHAPARRAL</t>
  </si>
  <si>
    <t>COELLO</t>
  </si>
  <si>
    <t>COYAIMA</t>
  </si>
  <si>
    <t>CUNDAY</t>
  </si>
  <si>
    <t>DOLORES</t>
  </si>
  <si>
    <t>ESPINAL</t>
  </si>
  <si>
    <t>FALAN</t>
  </si>
  <si>
    <t>FLANDES</t>
  </si>
  <si>
    <t>FRESNO</t>
  </si>
  <si>
    <t>GUAMO</t>
  </si>
  <si>
    <t>HERVEO</t>
  </si>
  <si>
    <t>HONDA</t>
  </si>
  <si>
    <t>ICONONZO</t>
  </si>
  <si>
    <t>LERIDA</t>
  </si>
  <si>
    <t>LIBANO</t>
  </si>
  <si>
    <t>MARIQUITA</t>
  </si>
  <si>
    <t>MELGAR</t>
  </si>
  <si>
    <t>MURILLO</t>
  </si>
  <si>
    <t>NATAGAIMA</t>
  </si>
  <si>
    <t>ORTEGA</t>
  </si>
  <si>
    <t>PIEDRAS</t>
  </si>
  <si>
    <t>PLANADAS</t>
  </si>
  <si>
    <t>PRADO</t>
  </si>
  <si>
    <t>PURIFICACION</t>
  </si>
  <si>
    <t>RIOBLANCO</t>
  </si>
  <si>
    <t>RONCESVALLES</t>
  </si>
  <si>
    <t>ROVIRA</t>
  </si>
  <si>
    <t>SALDAÑA</t>
  </si>
  <si>
    <t>SAN ANTONIO</t>
  </si>
  <si>
    <t>SAN LUIS</t>
  </si>
  <si>
    <t>SANTA ISABEL</t>
  </si>
  <si>
    <t>SUAREZ</t>
  </si>
  <si>
    <t>VALLE DE SAN JUAN</t>
  </si>
  <si>
    <t>VENADILLO</t>
  </si>
  <si>
    <t>VILLAHERMOSA</t>
  </si>
  <si>
    <t>VILLARRICA</t>
  </si>
  <si>
    <t>CLASIFICACIÓN DE INSTITUCIONES EDUCATIVAS POR CATEGORÍAS DE DESEMPEÑO - SABER 11 AÑO 2018  ETC - TOLIMA</t>
  </si>
  <si>
    <t>CLASIFICACIÓN DE INSTITUCIONES EDUCATIVAS POR CATEGORÍAS DE DESEMPEÑO - SABER 11 AÑO 2017  ETC - TOLIMA</t>
  </si>
  <si>
    <t>CLASIFICACIÓN DE INSTITUCIONES EDUCATIVAS POR CATEGORÍAS DE DESEMPEÑO - SABER 11 AÑO 2014  ETC - TOLIMA</t>
  </si>
  <si>
    <t>CLASIFICACIÓN DE INSTITUCIONES EDUCATIVAS POR CATEGORÍAS DE DESEMPEÑO - SABER 11 AÑO 2016  ETC - TOLIMA</t>
  </si>
  <si>
    <t>CLASIFICACIÓN DE INSTITUCIONES EDUCATIVAS POR CATEGORÍAS DE DESEMPEÑO - SABER 11 AÑO 2015  ETC - TOLIMA</t>
  </si>
  <si>
    <t>ÁREA</t>
  </si>
  <si>
    <t xml:space="preserve">LECTURA CRÍTICA </t>
  </si>
  <si>
    <t>MATEMÁTICAS</t>
  </si>
  <si>
    <t>INGLÉS</t>
  </si>
  <si>
    <t>AÑO. 
2014</t>
  </si>
  <si>
    <t>AÑO.
 2015</t>
  </si>
  <si>
    <t>AÑO. 
2016</t>
  </si>
  <si>
    <t>AÑO. 
2017</t>
  </si>
  <si>
    <t>AÑO. 
2018</t>
  </si>
  <si>
    <t>AÑO. 
2019</t>
  </si>
  <si>
    <t>COLOMBIA (95 Secretarías)</t>
  </si>
  <si>
    <t>NACIÓN</t>
  </si>
  <si>
    <t xml:space="preserve">* 29 IE urbanas y 14 rurales estan en categorías C y D.
* De las 219 IE que se le publican resultados, 164 se encuentras en las categorías de más bajo desempeño. (D y C).
</t>
  </si>
  <si>
    <t xml:space="preserve">* Del 238 IE que el ICFES publica resultados, 81 IE esta en categoría D, 109 IE en categoría 109, 39 IE en B, 6 IE en A y 3 en A+.
</t>
  </si>
  <si>
    <t>AÑO. 2017</t>
  </si>
  <si>
    <t>AÑO. 2016</t>
  </si>
  <si>
    <t>DIRECCIÓN DE CALIDAD EDUCATIVA</t>
  </si>
  <si>
    <t>ÁREA DE EVALUACIÓN</t>
  </si>
  <si>
    <t>SECRETARIA DE EDUCACIÓN Y CULTURA DEL TOLIMA</t>
  </si>
  <si>
    <t>DIRECCIÓN CALIDAD EDUCATIVA - EVALUACIÓN</t>
  </si>
  <si>
    <t>Reflexiona a partir de un texto y evalúa su contenido.</t>
  </si>
  <si>
    <t>APRENDIZAJE</t>
  </si>
  <si>
    <t>Paí/ET/Municipios</t>
  </si>
  <si>
    <t>Comprende y transforma la información cuantitativa y esquemática presentada en distintos formatos</t>
  </si>
  <si>
    <t>Valida procedimientos y  estrategias matemáticas utilizadas para dar solución a problemas.</t>
  </si>
  <si>
    <t>Frente a un problema que involucre información cuantitativa, plantea e implementa estrategias que lleven a soluciones adecuadas</t>
  </si>
  <si>
    <t>Frente a un problema que involucre información cuantitativa, plantea e implementa estrategias que lleven a soluciones adecuada</t>
  </si>
  <si>
    <t>Valida procedimientos y  estrategias matemáticas utilizadas para dar solución a problemas</t>
  </si>
  <si>
    <t>Contextualiza y evalúa usos de fuentes y argumentos</t>
  </si>
  <si>
    <t>Comprende perspectivas de distintos actores y grupos sociales</t>
  </si>
  <si>
    <t xml:space="preserve">Contextualiza y evalúa usos de fuentes y argumentos </t>
  </si>
  <si>
    <t>Comprende que los problemas y sus soluciones involucran distintas dimensiones y reconoce relaciones entre estas</t>
  </si>
  <si>
    <t>Comprende modelos conceptuales, sus características y contextos de aplicación.</t>
  </si>
  <si>
    <t>Comprende que los problemas y sus soluciones involucran distintas dimensiones y reconoce relaciones entre estas.</t>
  </si>
  <si>
    <t>Evalúa usos sociales de las ciencias sociales</t>
  </si>
  <si>
    <t>Comprende dimensiones espaciales y temporales de eventos, problemáticas y prácticas sociales</t>
  </si>
  <si>
    <t>Analizar  el potencial del uso de recursos  naturales  o artefactos  y sus efectos sobre el entorno y la salud , así como las posibilidades de desarrollo para las comunidades. - CTS</t>
  </si>
  <si>
    <t>Utilizar algunas habilidades de pensamiento y de procedimiento para evaluar predicciones - Procesos químico</t>
  </si>
  <si>
    <t>Identificar las características  de algunos fenómenos de la naturaleza basado en el análisis de información  y  conceptos propios del conocimiento científico. Procesos químicos</t>
  </si>
  <si>
    <t>Explicar cómo ocurren algunos fenómenos de la naturaleza basado en observaciones, en patrones y  en conceptos propios del conocimiento científico. - Procesos físicos</t>
  </si>
  <si>
    <t>Utilizar algunas habilidades de pensamiento y de procedimiento para evaluar predicciones - Procesos vivos</t>
  </si>
  <si>
    <t>Identificar las características  de algunos fenómenos de la naturaleza basado en el análisis de información  y  conceptos propios del conocimiento científico. CTS</t>
  </si>
  <si>
    <t>Derivar conclusiones para algunos fenómenos de la naturaleza basándose en conocimientos científicos y en la evidencia de su propia investigación y de la de otros. - Procesos físicos</t>
  </si>
  <si>
    <t>Identificar las características  de algunos fenómenos de la naturaleza basado en el análisis de información  y  conceptos propios del conocimiento científico. Procesos físico</t>
  </si>
  <si>
    <t>Identificar las características  de algunos fenómenos de la naturaleza basado en el análisis de información  y  conceptos propios del conocimiento científico. Procesos vivos</t>
  </si>
  <si>
    <t>Observar y relacionar patrones en los datos para evaluar las predicciones Procesos químicos</t>
  </si>
  <si>
    <t>Asociar fenómenos naturales con conceptos propios del conocimiento científico. - Procesos químico</t>
  </si>
  <si>
    <t>Derivar conclusiones para algunos fenómenos de la naturaleza basándose en conocimientos científicos y en la evidencia de su propia investigación y de la de otros. - Procesos vivos</t>
  </si>
  <si>
    <t>Comprender que a partir de la investigación científica se construyen explicaciones sobre el mundo natural. Procesos físicos</t>
  </si>
  <si>
    <t>Modelar fenómenos de la naturaleza basado en el análisis de variables, la relación entre dos o más conceptos del conocimiento científico y de la evidencia derivada de investigaciones científicas. - Procesos vivos</t>
  </si>
  <si>
    <t>Explicar cómo ocurren algunos fenómenos de la naturaleza basado en observaciones, en patrones y  en conceptos propios del conocimiento científico. - Procesos vivos</t>
  </si>
  <si>
    <t>Comprender que a partir de la investigación científica se construyen explicaciones sobre el mundo natural. Procesos químicos</t>
  </si>
  <si>
    <t>Observar y relacionar patrones en los datos para evaluar las predicciones. Procesos vivos</t>
  </si>
  <si>
    <t>Asociar fenómenos naturales con conceptos propios del conocimiento científico. - Procesos vivos</t>
  </si>
  <si>
    <t>Derivar conclusiones para algunos fenómenos de la naturaleza basándose en conocimientos científicos y en la evidencia de su propia investigación y de la de otros. - Procesos químico</t>
  </si>
  <si>
    <t>Utilizar algunas habilidades de pensamiento y de procedimiento para evaluar predicciones - Procesos físicos</t>
  </si>
  <si>
    <t>Asociar fenómenos naturales con cenceptos propios del conocimiento cientifico Procesos físicos</t>
  </si>
  <si>
    <t>Comprender que a partir de la investigación científica se construyen explicaciones sobre el mundo natural. Procesos vivos</t>
  </si>
  <si>
    <t>Modelar fenómenos de la naturaleza basado en el análisis de variables, la relación entre dos o más conceptos del conocimiento científico y de la evidencia derivada de investigaciones científicas. - Procesos físico</t>
  </si>
  <si>
    <t>Observar y relacionar patrones en los datos para evaluar las predicciones. Procesos físicos</t>
  </si>
  <si>
    <t>Explicar cómo ocurren algunos fenómenos de la naturaleza basado en observaciones, en patrones y  en conceptos propios del conocimiento científico. - Procesos químico</t>
  </si>
  <si>
    <t>Modelar fenómenos de la naturaleza basado en el análisis de variables, la relación entre dos o más conceptos del conocimiento científico y de la evidencia derivada de investigaciones científicas. - Procesos químicos</t>
  </si>
  <si>
    <t>LECTURA CRITICA 2018</t>
  </si>
  <si>
    <t>LECTURA CRITICA 2019</t>
  </si>
  <si>
    <t>COLOMBIA. 2019</t>
  </si>
  <si>
    <t>TOLIMA. 2019</t>
  </si>
  <si>
    <t>MATEMATICAS 2017</t>
  </si>
  <si>
    <t>MATEMATICAS 2019</t>
  </si>
  <si>
    <t>MATEMATICAS 2018</t>
  </si>
  <si>
    <t>CIENCIAS SOCIALES 2018</t>
  </si>
  <si>
    <t>CIENCIAS SOCIALES 2017</t>
  </si>
  <si>
    <t>CIENCIAS SOCIALES 2019</t>
  </si>
  <si>
    <t>CIENCIAS NATIURALES 2018</t>
  </si>
  <si>
    <t>CIENCIAS NATIURALES 2017</t>
  </si>
  <si>
    <t>CIENCIAS NATIURALES 2019</t>
  </si>
  <si>
    <t>INGLÉS 2019</t>
  </si>
  <si>
    <t>INGLÉS 2018</t>
  </si>
  <si>
    <t>INSTITUCIONES EDUCATIVAS AUTORIZADAS PARA VALIDACIONES</t>
  </si>
  <si>
    <t>INTRODUCCIÓN</t>
  </si>
  <si>
    <t>CONCLUSIONES</t>
  </si>
  <si>
    <t>* Según los resultados de las pruebas SABER 11° presentadas durante el año 2019, en las categorías de desempeño D y C, se concentra el 74.6% del total de Instituciones educativas, de las cuales 168 corresponden a oficiales y 9 al sector privada.
* El 8.9% de las IE se concentra en las categorías A+ y A, que corresponde 21 IE de las cuales son 7 IE oficiales urbanas y 14 privadas, pertenecientes a los municipios de Chaparral, Espinal , Fresno, Herveo, Honda, Líbano, Mariquita, Melgar,  Natagaima, Purificación y Villahermosa.
* Las IE, no tiene participación en las categorías A+, A y B.</t>
  </si>
  <si>
    <t>1. INTRODUCCIÓN</t>
  </si>
  <si>
    <t>16. CONCLUSIONES</t>
  </si>
  <si>
    <t>DIRECCIÓN CALIDAD EDUCATIVA - AREA EVALUACIÓN</t>
  </si>
  <si>
    <t>|</t>
  </si>
  <si>
    <t xml:space="preserve">*El 66% de IE oficiales y privadas se encuentran en la Categoría C y D.
*El 66.1% de las IE rurales se encuentran en las categorías A+ y A.
*No hay ninguna IE Rural en las categorías de desempeño A+ y A.
</t>
  </si>
  <si>
    <t xml:space="preserve">*El 67.3% de las IE oficiales y privadas se ubican en las categorías C y D, que corresponde a las de más bajo desempeño.
*La IET, Panamerica del Municipio Icononzo se ubica en la categoría A.
</t>
  </si>
  <si>
    <t>*El mayor porcentaje de IE se agrupan en las categorías de bajo desempeño. Solo el 21.6% se encuentra en B,A y A+ que corresponde a las mayor desempeño.</t>
  </si>
  <si>
    <t>DIRECCIÓN CALIDAD EDUCATIVA - AREA DE EVALUACIÓN</t>
  </si>
  <si>
    <r>
      <t xml:space="preserve">ANALISIS: </t>
    </r>
    <r>
      <rPr>
        <sz val="11"/>
        <rFont val="Abadi"/>
        <family val="2"/>
      </rPr>
      <t>Los Municipios de Líbano y Melgar presentan promedios superiores en todas a los presentados por la Nación.
*Los Municipios de Cajamarca, Herveo y Mariquita, presentan promedios superiores en cinco de las seis área superiores al promedio Nacional.
*El municipio de Coyaima presenta promedios mas bajos.</t>
    </r>
  </si>
  <si>
    <t>AÑO 2020</t>
  </si>
  <si>
    <t>AÑO 2021</t>
  </si>
  <si>
    <t>GIMNASIO PEDAGOGICO NOVA ESTRELLA</t>
  </si>
  <si>
    <t>ND</t>
  </si>
  <si>
    <t>LICEO MODERNO SEMILLAS DE ALEGRIA</t>
  </si>
  <si>
    <t>LICEO CAMPESTRE MONTESORI - 373449000804</t>
  </si>
  <si>
    <t>SAN LUIS (TOLIMA)D</t>
  </si>
  <si>
    <t>N/P</t>
  </si>
  <si>
    <t>I.E. OF. 2020</t>
  </si>
  <si>
    <t>ETC  TOLIMA . 2020</t>
  </si>
  <si>
    <t>E.E. OFICIALES ETC. 2020</t>
  </si>
  <si>
    <t>I.E. PRIV
.2020</t>
  </si>
  <si>
    <t>URB. 2020</t>
  </si>
  <si>
    <t>RURAL.
2020</t>
  </si>
  <si>
    <t>URB. 
2020</t>
  </si>
  <si>
    <t>AÑO 2020 .1</t>
  </si>
  <si>
    <t>AÑO. 
2020</t>
  </si>
  <si>
    <t xml:space="preserve">Los resultados correspondientes a la vigencia 2020- Saber11, presentan reducción de instituciones educativas en los niveles B, A y C. El nivel D. que correspone al nivel más bajo de desempeño, paso de 93 IE en 2019 a tener 112 con un incremento de + 21 colegios, de lo cuales 109 son oficiales y 3 privados.   
El nivel B, pasó de tener 39 Instituciones a 27 en 2020, con una reducción de 12 colegios, de los cuales 22 oficiales (15 urbabos y 7 rurales) y 5 privados.  
Las IE Rurales, tienen una IE en la categoría B, pero reducen considerablemente la participaicón de IE en la categoría B en 12 Institucione entre el 2019 y el 2020, en contraste con la categoría D, que suma +13 pasando de 68 en 2019 a 81 en 2020.  </t>
  </si>
  <si>
    <t>3. CLASIFICACIÓN DE IE, SEGÚN CATEGORÍAS DE DESEMPEÑO. (2014 AL 2020)</t>
  </si>
  <si>
    <t>MATEMATICAS 2020</t>
  </si>
  <si>
    <t>CIENCIAS SOCIALES 2020</t>
  </si>
  <si>
    <t>CIENCIAS NATIURALES 2020</t>
  </si>
  <si>
    <t>INGLÉS 2020</t>
  </si>
  <si>
    <t>50</t>
  </si>
  <si>
    <t>LECTURA CRITICA 2020</t>
  </si>
  <si>
    <t>COLOMBIA. 2020</t>
  </si>
  <si>
    <t>TOLIMA. 2020</t>
  </si>
  <si>
    <t>Evalua usos sociales de las ciencias sociales</t>
  </si>
  <si>
    <t>8.2. PORCENTAJE PROMEDIO DE RESPUESTAS INCORRECTAS EN CADA APRENDIZAJE EVALUADO. SOCIALES Y CIUDADANAS 2019.</t>
  </si>
  <si>
    <t>FECHA ELABORACION DE INFORME: ENERO DE 2022</t>
  </si>
  <si>
    <t>COLEGIO MILITAR INOCENCIO CHINCA ESPINAL - No es posible presentar los resultados de este establecimiento educativo ya que se encuentra clasificado en los casos en que no procede a efectuar la clasificación de planteles según la resolución 677 del 20 de diciembre de 2021</t>
  </si>
  <si>
    <t>CERRADO</t>
  </si>
  <si>
    <t>I.E. OF. 2021</t>
  </si>
  <si>
    <t>I.E. PRIV
.2021</t>
  </si>
  <si>
    <t>URB. 2021</t>
  </si>
  <si>
    <t>RURAL.
2021</t>
  </si>
  <si>
    <t>URB. 
2021</t>
  </si>
  <si>
    <t>3. CLASIFICACIÓN DE IE, SEGÚN CATEGORÍAS DE DESEMPEÑO. (2014 AL 2021)</t>
  </si>
  <si>
    <t>3.1. HISTORICO (2014 AL 2021) DE IE OFICIALES POR CATEGORÍAS DE DESEMPEÑO</t>
  </si>
  <si>
    <t>3.2. HISTORICO (2014 AL 2021) DE IE PRIVADAS POR CATEGORÍAS DE DESEMPEÑO</t>
  </si>
  <si>
    <t>3.3. HISTORICO (2014 AL 2021) DE IE. OFICIALES URBANAS  POR CATEGORÍAS DE DESEMPEÑO</t>
  </si>
  <si>
    <t>3.4. HISTORICO (2014 AL 2021) DE IE OFICIALES RURALES  POR CATEGORÍAS DE DESEMPEÑO</t>
  </si>
  <si>
    <t>S/R</t>
  </si>
  <si>
    <t>No hay publiación de resultadpos</t>
  </si>
  <si>
    <t>S/R año 2021</t>
  </si>
  <si>
    <t>N/P año 2021</t>
  </si>
  <si>
    <t>INFORME DE RESULTADOS PRUEBAS EXTERNAS: SABER 11°- 2021</t>
  </si>
  <si>
    <t>INFORME: ANALISIS PRUEBAS EXTERNAS (SABER 11°) AÑO 2021</t>
  </si>
  <si>
    <t>5.PROMEDIO POR ÁREAS. AÑOS 2014 - 2021</t>
  </si>
  <si>
    <t>5.1. PROMEDIO DE ÁREAS SABER 11. ETC - TOLIMA 2014 AL 2021</t>
  </si>
  <si>
    <t>5.2. HISTORÍCO LÉCTURA CRÍTICA ETC Y NACIÓN. 2014 -2021</t>
  </si>
  <si>
    <t>5.3. HISTORÍCO MATEMÁTICAS ETC Y NACIÓN. 2014 -2021</t>
  </si>
  <si>
    <t>5.4. HISTORÍCO SOCIALES Y CIUDADANAS ETC Y NACIÓN. 2014 -2021</t>
  </si>
  <si>
    <t>5.5. HISTORÍCO CIENCIAS NATURALES  ETC Y NACIÓN. 2014 -2021</t>
  </si>
  <si>
    <t>5.6. HISTORÍCO INGLES  ETC Y NACIÓN. 2014 -2021</t>
  </si>
  <si>
    <t>AÑO. 
2021</t>
  </si>
  <si>
    <t>RESOLUCIÓN No. 136 del 19 de enero de 2022.</t>
  </si>
  <si>
    <t>Las Instituciones Educativas relacionadas a continuación son las autorizadas a realizar validaciones de estudios de la educación básica y media académica, de conformidad a los establecido en el  Articulo 2.3.3.3.4.1.1 del ámbito de aplicación, que reglamenta la validación por grados de los estudios de la educación formal, para el caso en que el estudiante pueda demostrar que ha logrado los conocimientos, habilidades y destrezas en cada una de las áreas obligatorias y fundamentales establecidas para los grados de la educación básica y media académica.</t>
  </si>
  <si>
    <t>Durante el año 2021, el CFES publico resultados a 326 Instituciones Educativas de los 46 Municipios no certificados del Tolima,  de ellas 28 sonde naturaleza privada y 208 oficiales (123 rurales y 85  urbanas).
Se continua con la mayor concentración de IE en los niveles C y D con un total de 193 IE,  de ellas 184 oficiales ( 67 urbanas y 117 rurales),   9 privadas.
Se redujo la participación de IE oficiales en la categoría A+, pasando de 2 a 1 Institución. De igual forma se duplica la aportación en este mismo nivel de las IE privadas pasando de 3 a 6.
Con respecto a las IE rurales, no se cuenta para con participación en las categorías A. y A+</t>
  </si>
  <si>
    <t xml:space="preserve">15. PROMEDIO DE ÁREAS POR MUNICIPIO - PRUEBAS SABER 11. 2021 </t>
  </si>
  <si>
    <t>FUENTE: https://www.icfesinteractivo.gov.co/resultados-saber2016-web/pages/publicacionResultados/agregados/saber11/resultadosSecretarias.jsf#No-back-button</t>
  </si>
  <si>
    <t xml:space="preserve">15.1. PROMEDIO DE ÁREAS POR MUNICIPIO - PRUEBAS SABER 11. 2020 </t>
  </si>
  <si>
    <t xml:space="preserve">15.2. PROMEDIO DE ÁREAS POR MUNICIPIO - PRUEBAS SABER 11. 2019 </t>
  </si>
  <si>
    <t xml:space="preserve">15.3. PROMEDIO DE ÁREAS POR MUNICIPIO - PRUEBAS SABER 11. 2018 </t>
  </si>
  <si>
    <t xml:space="preserve">15.4.PROMEDIO DE ÁREAS POR MUNICIPIO - PRUEBAS SABER 11. </t>
  </si>
  <si>
    <t>15.5. PROMEDIO DE ÁREAS POR MUNICIPIO - PRUEBAS SABER 11. 2016</t>
  </si>
  <si>
    <t>ENERO : 2021</t>
  </si>
  <si>
    <t>6. PORCENTAJE PROMEDIO DE RESPUESTAS INCORRECTAS EN CADA APRENDIZAJE EVALUADO. LECTURA CRÍTICA 2021.</t>
  </si>
  <si>
    <t>8. PORCENTAJE PROMEDIO DE RESPUESTAS INCORRECTAS EN CADA APRENDIZAJE EVALUADO. SOCIALES Y CIUDADANAS 2021.</t>
  </si>
  <si>
    <t>9. PORCENTAJE PROMEDIO DE RESPUESTAS INCORRECTAS EN CADA APRENDIZAJE EVALUADO. CIENCIAS NATURALES 2021</t>
  </si>
  <si>
    <t>10. PORCENTAJE DE ESTUDIANTES POR NIVELES DE DESEMPEÑO. LECTURA CRÍTICA, (2017-2021)</t>
  </si>
  <si>
    <t>6.1. PORCENTAJE PROMEDIO DE RESPUESTAS INCORRECTAS EN CADA APRENDIZAJE EVALUADO. LECTURA CRÍTICA 2020.</t>
  </si>
  <si>
    <t>6.2. PORCENTAJE PROMEDIO DE RESPUESTAS INCORRECTAS EN CADA APRENDIZAJE EVALUADO. LECTURA CRÍTICA 2019</t>
  </si>
  <si>
    <t>6.3. PORCENTAJE PROMEDIO DE RESPUESTAS INCORRECTAS EN CADA APRENDIZAJE EVALUADO. LECTURA CRÍTICA 2018</t>
  </si>
  <si>
    <t>8.1. PORCENTAJE PROMEDIO DE RESPUESTAS INCORRECTAS EN CADA APRENDIZAJE EVALUADO. SOCIALES Y CIUDADANAS 2020.</t>
  </si>
  <si>
    <t>8.3. PORCENTAJE PROMEDIO DE RESPUESTAS INCORRECTAS EN CADA APRENDIZAJE EVALUADO. SOCIALES Y CIUDADANAS 2019.</t>
  </si>
  <si>
    <t>9.1. PORCENTAJE PROMEDIO DE RESPUESTAS INCORRECTAS EN CADA APRENDIZAJE EVALUADO. CIENCIAS NATURALES 2020</t>
  </si>
  <si>
    <t>9.2. PORCENTAJE PROMEDIO DE RESPUESTAS INCORRECTAS EN CADA APRENDIZAJE EVALUADO. CIENCIAS NATURALES 2019.</t>
  </si>
  <si>
    <t>9.3. PORCENTAJE PROMEDIO DE RESPUESTAS INCORRECTAS EN CADA APRENDIZAJE EVALUADO. CIENCIAS NATURALES 2018.</t>
  </si>
  <si>
    <t>COLOMBIA. 2021</t>
  </si>
  <si>
    <t>TOLIMA. 2021</t>
  </si>
  <si>
    <t>LECTURA CRITICA 2021</t>
  </si>
  <si>
    <t>MATEMATICAS 2021</t>
  </si>
  <si>
    <t>11. PORCENTAJE DE ESTUDIANTES POR NIVELES DE DESEMPEÑO. MATEMÁTICAS (2017-2021)</t>
  </si>
  <si>
    <t>CIENCIAS SOCIALES 2021</t>
  </si>
  <si>
    <t>CIENCIAS NATIURALES 2021</t>
  </si>
  <si>
    <t>INGLÉS 2021</t>
  </si>
  <si>
    <t>ETC  TOLIMA . 2021</t>
  </si>
  <si>
    <t>E.E. OFICIALES ETC. 2021</t>
  </si>
  <si>
    <t>4. RELACIÓN DE DE INSTITUCIONES EDUCATIVAS POR CATEGORÍA DE DESEMPEÑO -  PERIODO 2014  AL 2021.</t>
  </si>
  <si>
    <t>7.. PORCENTAJE PROMEDIO DE RESPUESTAS INCORRECTAS EN CADA APRENDIZAJE EVALUADO. MATEMÁTICAS 2021</t>
  </si>
  <si>
    <t>7.1. PORCENTAJE PROMEDIO DE RESPUESTAS INCORRECTAS EN CADA APRENDIZAJE EVALUADO. MATEMÁTICAS 2020</t>
  </si>
  <si>
    <t>7.2. PORCENTAJE PROMEDIO DE RESPUESTAS INCORRECTAS EN CADA APRENDIZAJE EVALUADO. MATEMÁTICAS 2019.</t>
  </si>
  <si>
    <t>7.3. PORCENTAJE PROMEDIO DE RESPUESTAS INCORRECTAS EN CADA APRENDIZAJE EVALUADO. MATEMÁTICAS 2018.</t>
  </si>
  <si>
    <t>Observar y relacionar patrones en los datos para evaluar las predicciones. - Procesos físicos</t>
  </si>
  <si>
    <t>Identificar las características de algunos fenómenos de la naturaleza basado en el análisis de información y conceptos
propios del conocimiento científico. - Procesos físicos</t>
  </si>
  <si>
    <t>Explicar cómo ocurren algunos fenómenos de la naturaleza basado en observaciones, en patrones y en conceptos propios del conocimiento científico. - Procesos vivos</t>
  </si>
  <si>
    <t xml:space="preserve">Comprender que a partir de la investigación científica se construyen explicaciones sobre el mundo natural. - Procesos químicos
</t>
  </si>
  <si>
    <t>Comprender que a partir de la investigación científica se construyen explicaciones sobre el mundo natural. - Procesos físicos</t>
  </si>
  <si>
    <t xml:space="preserve">Utilizar algunas habilidades de pensamiento y de procedimiento para evaluar predicciones - Procesos químicos </t>
  </si>
  <si>
    <t>Asociar fenómenos naturales con conceptos propios del conocimiento científico. - Procesos químicos</t>
  </si>
  <si>
    <t>Explicar cómo ocurren algunos
fenómenos de la naturaleza basado en
observaciones, en patrones y en
conceptos propios del conocimiento científico. - Procesos físicos</t>
  </si>
  <si>
    <t>Identificar las características de algunos  fenómenos de la naturaleza basado en el análisis de información y conceptos
propios del conocimiento científico. - CTS</t>
  </si>
  <si>
    <t>Derivar conclusiones para algunos fenómenos de la naturaleza basándose en conocimientos científicos y en la evidencia de su propia investigación y de la de otros. - Procesos químicos</t>
  </si>
  <si>
    <t>Analizar el potencial del uso de recursos naturales o artefactos y sus efectos sobre el entorno y la salud , así como las posibilidades de desarrollo para las comunidades. - CTS</t>
  </si>
  <si>
    <t>Observar y relacionar patrones en los datos para evaluar las predicciones. - Procesos químicos</t>
  </si>
  <si>
    <t>Identificar las características de algunos fenómenos de la naturaleza basado en el análisis de información y conceptos propios del conocimiento científico. - Procesos químicos</t>
  </si>
  <si>
    <t>Asociar fenómenos naturales con conceptos propios del conocimiento científico. - Procesos físicos</t>
  </si>
  <si>
    <t>Utilizar algunas habilidades de pensamiento y de procedimiento para
evaluar predicciones - Procesos vivos</t>
  </si>
  <si>
    <t>Observar y relacionar patrones en los datos para evaluar las predicciones. - Procesos vivos</t>
  </si>
  <si>
    <t>Explicar cómo ocurren algunos fenómenos de la naturaleza basado en observaciones, en patrones y en conceptos propios del conocimiento científico. - Procesos químicos</t>
  </si>
  <si>
    <t>Modelar fenómenos de la naturaleza basado en el análisis de variables, la relación entre dos o más conceptos del conocimiento científico y de la evidencia derivada de investigaciones científicas. - Procesos físicos</t>
  </si>
  <si>
    <t>Comprender que a partir de la investigación científica se construyen
explicaciones sobre el mundo natural. - Procesos vivos</t>
  </si>
  <si>
    <t>Asociar fenómenos naturales con  conceptos propios del conocimiento científico. - Procesos vivos</t>
  </si>
  <si>
    <t>Identificar las características de algunos fenómenos de la naturaleza basado en el análisis de información y conceptos propios del conocimiento científico. - Procesos vivos</t>
  </si>
  <si>
    <t>Elaboró: María del Carmen Ramírez C.
Profesional Universitaria</t>
  </si>
  <si>
    <t>ANALISIS: Los municipios de Fresno, Líbano y Mariquita presentan promedios superiores en el área de Lectura critica con respecto a la nación. Los promedios de las áreas de matemáticas, ciencias sociales y ciencias naturales de los municipios de Fresno, Mariquita y Murillo son superiores al promedio de la Nación. Murillo, en el área de Ingles se ubica con promedio igual al promedio de la nación y superior al promedio de la ET Tolima.
Los municipios que presentan promedios inferiores a la Entidad Territorial en todas sus áreas son: Ataco, Coello, Coyaima, Flandes, Guamo, Lérida, Natagaima, Ortega, Planadas, Purificación, Roncesvalles, Saldaña, Suarez y Valle de San Juan.
Coyaima, continua con los promedios más bajo de la ETC Tolima</t>
  </si>
  <si>
    <t>CLASIFICACIÓN DE IE, SEGÚN CATEGORÍAS DE DESEMPEÑO. (2014 AL 2021)</t>
  </si>
  <si>
    <t>3.1. HISTORICO (2014 - 2021) DE IE OFICIALES POR CATEGORÍAS DE DESEMPEÑO</t>
  </si>
  <si>
    <t>3.2. HISTORICO (2014 - 2021) DE IE PRIVADAS POR CATEGORÍAS DE DESEMPEÑO</t>
  </si>
  <si>
    <t>3.3. HISTORICO (2014 - 2021) DE IE. OFICIALES URBANAS  POR CATEGORÍAS DE DESEMPEÑO</t>
  </si>
  <si>
    <t>3.4. HISTORICO (2014 - 2021) DE IE OFICIALES RURALES  POR CATEGORÍAS DE DESEMPEÑO</t>
  </si>
  <si>
    <t>RELACIÓN DE DE INSTITUCIONES EDUCATIVAS POR CATEGORÍA DE DESEMPEÑO -  PERIODO 2014  AL 2021.</t>
  </si>
  <si>
    <t>PROMEDIO POR ÁREAS. AÑOS (2014 - 2021)</t>
  </si>
  <si>
    <t>5.1. PROMEDIO DE ÁREAS SABER 11. ETC - TOLIMA (2014 - 2021)</t>
  </si>
  <si>
    <t>5.2. HISTORÍCO LÉCTURA CRÍTICA ETC Y NACIÓN. (2014 -2021)</t>
  </si>
  <si>
    <t>5.3. HISTORÍCO MATEMÁTICAS ETC Y NACIÓN. (2014 -2021)</t>
  </si>
  <si>
    <t>5.4. HISTORÍCO SOCIALES Y CIUDADANAS ETC Y NACIÓN. (2014 -2021)</t>
  </si>
  <si>
    <t>5.5. HISTORÍCO CIENCIAS NATURALES  ETC Y NACIÓN. (2014 -2021)</t>
  </si>
  <si>
    <t>5.6. HISTORÍCO INGLES  ETC Y NACIÓN. (2014 -2021)</t>
  </si>
  <si>
    <t>PORCENTAJE PROMEDIO DE RESPUESTAS INCORRECTAS EN CADA APRENDIZAJE EVALUADO. LECTURA CRÍTICA 2018 AL 2021</t>
  </si>
  <si>
    <t>PORCENTAJE PROMEDIO DE RESPUESTAS INCORRECTAS EN CADA APRENDIZAJE EVALUADO. MATEMÁTICAS 2018 AL 2021</t>
  </si>
  <si>
    <t>PORCENTAJE PROMEDIO DE RESPUESTAS INCORRECTAS EN CADA APRENDIZAJE EVALUADO. SOCIALES Y CIUDADANAS 2018 AL 2021</t>
  </si>
  <si>
    <t>PORCENTAJE PROMEDIO DE RESPUESTAS INCORRECTAS EN CADA APRENDIZAJE EVALUADO. CIENCIAS NATURALES 2018 AL 2021</t>
  </si>
  <si>
    <t>PORCENTAJE DE ESTUDIANTES POR NIVELES DE DESEMPEÑO. LECTURA CRÍTICA, (2017-2021)</t>
  </si>
  <si>
    <t>PORCENTAJE DE ESTUDIANTES POR NIVELES DE DESEMPEÑO. MATEMÁTICAS (2017-2021)</t>
  </si>
  <si>
    <t>PORCENTAJE DE ESTUDIANTES POR NIVELES DE DESEMPEÑO. CIENCIAS SOCIALES (2017-2021)</t>
  </si>
  <si>
    <t>PORCENTAJE DE ESTUDIANTES POR NIVELES DE DESEMPEÑO. CIENCIAS NATURALES (2017-2021)</t>
  </si>
  <si>
    <t>PORCENTAJE DE ESTUDIANTES POR NIVELES DE DESEMPEÑO. INGLES (2017-2021)</t>
  </si>
  <si>
    <t>PROMEDIO DE ÁREAS POR MUNICIPIO - PRUEBAS SABER 11. 2017 a 2021</t>
  </si>
  <si>
    <t>12. PORCENTAJE DE ESTUDIANTES POR NIVELES DE DESEMPEÑO. CIENCIAS SOCIALES (2017-2021)</t>
  </si>
  <si>
    <t>2.. RELACIÓN DE IE. AUTORIZADAS PARA EFECTUAR VALIDACIONES EN EL DPTO. PARA LA VIGENCIA 2022</t>
  </si>
  <si>
    <t>13. PORCENTAJE DE ESTUDIANTES POR NIVELES DE DESEMPEÑO. CIENCIAS NATURALES (2017-2021)</t>
  </si>
  <si>
    <t>14. PORCENTAJE DE ESTUDIANTES POR NIVELES DE DESEMPEÑO. INGLES (2017-2021)</t>
  </si>
  <si>
    <t>LECTURA CRITICA</t>
  </si>
  <si>
    <t>INSTITUCION EDUCATIVA BERLIN</t>
  </si>
  <si>
    <t>Establecimientos educativos</t>
  </si>
  <si>
    <t>MUNICIPIO</t>
  </si>
  <si>
    <t>RELACIÓN DE INSTITUCIONES EDUCATIVAS QUE REPORTAN ALTOS POCENTAJES DE ESTUDIANTES EN EL NIVEL 1 ( QUE HACE REFERENCIA A QUE LOS ESTUDIANTES SE LIMITAN A IDENTIFICAR LAS TAREAS DEMANDADAS)</t>
  </si>
  <si>
    <t>MATEMATICAS</t>
  </si>
  <si>
    <t>CIENCIAS SOCIALES</t>
  </si>
  <si>
    <t>INGLES</t>
  </si>
  <si>
    <t>INSTITUCION EDUCATIVA TECNICA CAMACHO ANGARITA</t>
  </si>
  <si>
    <t>INSTITUCION EDUCATIVA SANTA MARTA</t>
  </si>
  <si>
    <t>INSTITUCION EDUCATIVA TECNICA CAÑADA RODEO</t>
  </si>
  <si>
    <t>INSTITUCION EDUCATIVA ANTONIO HERRAN ZALDUA</t>
  </si>
  <si>
    <t>LÍBANO</t>
  </si>
  <si>
    <t>INSTITUCION EDUCATIVA SYSDATEC (SYSDATEC CENTRO DE DESARROLLO INTEGRAL SAS)</t>
  </si>
  <si>
    <t>INSTITUCION EDUCATIVA EL VERGEL</t>
  </si>
  <si>
    <t>INSTITUCION EDUCATIVA ALTOZANO</t>
  </si>
  <si>
    <t>INSTITUCION EDUCATIVA TECNICA NASAWE´SX FI´ZÑI</t>
  </si>
  <si>
    <t>PURIFICACIÓN</t>
  </si>
  <si>
    <t>INSTITUCION EDUCATIVA TECNICA TULIO VARON</t>
  </si>
  <si>
    <t>INSTITUCION EDUCATIVA JULIO ERNESTO ANDRADE</t>
  </si>
  <si>
    <t xml:space="preserve">
Aprobó: Gloria Isable Preciado Trujillo - 
Directora Calidad Educativa
Revisó: Edwin Perdomo Florez - P. Especializado</t>
  </si>
  <si>
    <t>El presente informe contiene resultados históricos de las Pruebas Externas SABER 11, a partir del año 2014, año en el que cambia la prueba.
Se tiene resultados consolidados del a ETC Tolima vs los resultados de la Nación, por áreas evaluadas y categorías de desempeño de acuerdo con la clasificación que hace el ICFES,  según el desempeño de las Instituciones educativas en dichas pruebas.
De igual forma, hay resultados por municipio correspondiente a los promedios por área, que son superiores al nacional e inferiores a los presentados por la ETC Tolima.
Con el objetivo de conocer de forma más detallada las respuestas de los estudiantes en las pruebas, se realizó un histórico de los porcentajes promedios de respuestas incorrectas en cada aprendizaje evaluado, de cada una de las áreas en los últimos cuatro años. 
Asimismo, se consolido información de los últimos años por área evaluada, que da cuenta de los porcentajes de los estudiantes ubicados por nivel  (1,2,3 y4 ) de desempeño de cada prueba
Se adjunta un archivo con la información consolidada de municipios e instituciones educativas y las áreas evaluadas, para facilitar la consulta por parte de las instituciones educativas, comunidad y demás entidades interesadas.</t>
  </si>
  <si>
    <t>Los resultados de los dos últimos años que corresponden a la Pandemia por COVID-19, se presenta una disminución importante  de -16 IE en la categoría B. entre el año 2019 y el 2021.
Se tiene un incremento de más 19 IE, en la categoría de menor desempeño D. y de -1 en la categoría A+, en este mismo periodo.</t>
  </si>
  <si>
    <t>Las IE privadas muestran un comportamiento fluctuante,  en el año  2014 se concentró el mayor número de IE en la categoría D. Entre los años 2018 y 2020, se aumentó su participación en la categoría A.
Los resultados correspondientes al año 2021, muestran una reducción importante de IE en la categoría A, pasando de 12 instituciones en el año 2020 a 5 en 2021.
Se incrementó en el 50% la participación de IE en la categoría A+ en el 2021 con respecto al año 2020.</t>
  </si>
  <si>
    <t>Durante los últimos años, existe un incremento de IE oficiales urbanas en la categoría D, es decir pasamos en 2018 de 19 Instituciones a 30 en 2021.</t>
  </si>
  <si>
    <t xml:space="preserve">Las instituciones educativas rurales, entre el 2018 y el 2021, presentan una reducción de – 20 IE en categoría B, es decir pasan de 26 Instituciones a 6 en el 2021. De igual forma, se observa un aumento significativo entre el año 2018  y el 2021 de  +33 IE en la categoría D.
Durante los años 2020 y 2021, que las Instituciones educativas se encontraban en Trabajo escolar en casa y alternancia por el COVIC-19, se mantiene muy similar el comportamiento de las IE. 
 </t>
  </si>
  <si>
    <r>
      <rPr>
        <b/>
        <sz val="16"/>
        <color theme="1"/>
        <rFont val="Arial Nova"/>
        <family val="2"/>
      </rPr>
      <t>ANÁLISIS:</t>
    </r>
    <r>
      <rPr>
        <sz val="16"/>
        <color theme="1"/>
        <rFont val="Arial Nova"/>
        <family val="2"/>
      </rPr>
      <t xml:space="preserve"> 
Para el 2021: En la categoría de desempeño A+, se encuentran un total de 7 IE, de las cuales 6 corresponden al sector privado y 1 al oficial.
En categoría A, se encuentran 9 IE,  de las cuales 4 son oficiales y 5 privadas.
De las 27 IE que se encuentran en categoría B,  son 19 oficiales y 8 privadas.
La mayor concentración de IE se encuentran en la categoría de desempeño, D y C, con un total de 193 IE, de este total 9 privadas y  184 son oficiales de las cuales 67 urbanas y 117 rurales.
Durante año 2021, 23 IE, descendieron de categoría, es decir 12 IE, pasaron de C a D; 4 IE, pasaron de  B a C; 6 IE, pasaron de  A a B;  y de A+ a A 1 IE.
188 EE, no cambiaron de categoría con respecto a la obtenida en 2020.</t>
    </r>
  </si>
  <si>
    <r>
      <rPr>
        <b/>
        <sz val="11"/>
        <color theme="1"/>
        <rFont val="Abadi"/>
        <family val="2"/>
      </rPr>
      <t>ANÁLISIS:</t>
    </r>
    <r>
      <rPr>
        <sz val="11"/>
        <color theme="1"/>
        <rFont val="Abadi"/>
        <family val="2"/>
      </rPr>
      <t xml:space="preserve"> 
Los resultados de los promedios de las áreas de Lectura Critica y Ciencias Naturales, no variaron respecto al año anterior, aparecen resultados iguales a los presentados en 2020.
El área de Ingles en 2021, en la ETC Tolima y Nación aumento 1 pp y 2 PP respectivamente.
Sin embargo, los resultados de Matemáticas y Ciencias Sociales, presentan  un descenso 1 PP, tanto en la ETC Tolima como para la Nación.
Las áreas evaluadas han tenidos picos altos y bajos en su desempeño así: Lectura Critica año 2018 con 51 pp, y en 2014 con 47pp; Matemáticas en  2018,2019 y 2020 con 48 pp, y en 2021 su promedio más bajo con 47; Ciencias Sociales 2016 y 2017 con 48 y en los años  2019 y 2021 con 44pp.;  Ciencias  Naturales  en 2016 con 50pp y el año 2019, 2020 y 2021 con 46pp., e Inglés en 2016 con 48pp y el año más bajo desempeño fue 2020 con 44pp.
</t>
    </r>
  </si>
  <si>
    <r>
      <t xml:space="preserve">ANALISIS: </t>
    </r>
    <r>
      <rPr>
        <sz val="11"/>
        <rFont val="Abadi"/>
        <family val="2"/>
      </rPr>
      <t xml:space="preserve">Los Municipios de Melgar, Mariquita y Honda, presentan en todas sus área promedios superiores a los presentados por la Nación. </t>
    </r>
    <r>
      <rPr>
        <b/>
        <sz val="11"/>
        <color rgb="FFFF0000"/>
        <rFont val="Abadi"/>
        <family val="2"/>
      </rPr>
      <t xml:space="preserve">
</t>
    </r>
    <r>
      <rPr>
        <sz val="11"/>
        <rFont val="Abadi"/>
        <family val="2"/>
      </rPr>
      <t>*Los municipios de Coyaima, Guamo y Saldaña, presentan los promedios más bajos en la mayoría de sus áreas.</t>
    </r>
  </si>
  <si>
    <r>
      <t xml:space="preserve">ANALISIS: </t>
    </r>
    <r>
      <rPr>
        <sz val="11"/>
        <rFont val="Abadi"/>
        <family val="2"/>
      </rPr>
      <t>El Municipio de Herveo presenta promedios superiores a la media departamental y Nacional.
*Los Municipios de Coyaima y Ortega presentan los promedios más bajos, frente a los otros municipios.</t>
    </r>
  </si>
  <si>
    <r>
      <t xml:space="preserve">ANÁLISIS:  </t>
    </r>
    <r>
      <rPr>
        <sz val="11"/>
        <color theme="1"/>
        <rFont val="Abadi"/>
        <family val="2"/>
      </rPr>
      <t>Los muncipios de Fresno, Herveo, Líbano y Mariquita, se encuentran con promedios superiores en el 100% de las áreas evaluadas en las pruebas Saber 11 a  los promedios de la Nación.</t>
    </r>
    <r>
      <rPr>
        <b/>
        <sz val="11"/>
        <color rgb="FFFF0000"/>
        <rFont val="Abadi"/>
        <family val="2"/>
      </rPr>
      <t xml:space="preserve">
</t>
    </r>
    <r>
      <rPr>
        <sz val="11"/>
        <rFont val="Abadi"/>
        <family val="2"/>
      </rPr>
      <t>*Los Municipios de Coyaima y Natagaima, presentan los promedios más bajos en todas las áreas.</t>
    </r>
  </si>
  <si>
    <r>
      <t xml:space="preserve">ANÁLISIS: </t>
    </r>
    <r>
      <rPr>
        <sz val="11"/>
        <color theme="1"/>
        <rFont val="Abadi"/>
        <family val="2"/>
      </rPr>
      <t xml:space="preserve"> El municipio de Herveo, presenta porcentajes superiores a los presentados por la Nación en todas las áreas. Mariquita y Líbano tienen promedios superiores a la nacion en 4 de las 5 áreas evaluadas.</t>
    </r>
    <r>
      <rPr>
        <b/>
        <sz val="11"/>
        <color rgb="FFFF0000"/>
        <rFont val="Abadi"/>
        <family val="2"/>
      </rPr>
      <t xml:space="preserve">
</t>
    </r>
    <r>
      <rPr>
        <sz val="11"/>
        <rFont val="Abadi"/>
        <family val="2"/>
      </rPr>
      <t>El municipio de Coyaima, sigue presentando los promedios más bajos, seguido de Natagaima, Rioblanco, Planadas y Suarez</t>
    </r>
  </si>
  <si>
    <t xml:space="preserve">CLASIFICACIÓN DE PLANTELES: 
Durante el año 2021, el CFES publicó resultados a 326 Instituciones Educativas de los 46 Municipios no certificados del Tolima,  de ellas 28 son de naturaleza privada y 208 oficiales (123 rurales y 85 urbanas). Los resultados siguen mostrando la mayor concentración de IE en los niveles C y D con un total de 193 IE,  de ellas 184 oficiales ( 67 urbanas y 117 rurales),   9 privadas.
De igual forma, se observa una reducción de la participación de las IE oficiales en la categoría A+, pasando de 2 a 1 Institución, con respecto a las instituciones privadas se duplica la aportación en este mismo nivel pasando de 3 a 6. El sector rural no cuenta con participación en las categorías A. y A+.
Los resultados de los dos últimos años que corresponden a la Pandemia por COVID-19, se presenta una disminución importante de -16 IE en la categoría B,  precisamente entre el 2019 y el 2021. Se tiene un incremento de más 19 IE, en la categoría de menor desempeño D. y de menos 1 en la categoría A+, en este mismo periodo. Los resultados correspondientes al año 2021, muestran una reducción importante de IE en la categoría A, pasando de 12 instituciones en el año 2020 a 5 en 2021. Se incrementó en el 50% la participación de IE en la categoría A+ en el 2021 con respecto al año 2020.
Durante el año 2021, 23 Instituciones descendieron de categoría, es decir 12 IE, pasaron de categoría C a D; 4 IE, pasaron de  B a C; 6 IE, pasaron de  A a B;  y de A+ a A 1 IE y finalmente 188 EE, no cambiaron de categoría con respecto a la obtenida en 2020.
PROMEDIO DE AREAS:  
El resultado de los promedios de las áreas de Lectura Critica y Ciencias Naturales, con resultados iguales a los presentados en 2020.  Inglés en 2021,  para la ETC Tolima y Nación aumento 1 pp y 2 PP respectivamente. Sin embargo, los resultados de Matemáticas y Ciencias Sociales presentan un descenso 1 PP, para la ETC Tolima y para la Nación.
Las áreas evaluadas han tenidos picos altos y bajos en su desempeño así: Lectura Critica año 2018 con  un promedio de 51, y en 2014 con 47;  para matemáticas los años 2018,2019 y 2020 obtiene un promedio de 48, y en 2021 se convierte en su promedio más bajo con 47;  el área de Ciencias Sociales 2016 y 2017 con 48 y en los años 2019 y 2021 con 44.; Ciencias  Naturales por su parte   en 2016 con 50 , y el año 2019, 2020 y 2021 con 46, por último Inglés en 2016 con 48 y el año más bajo desempeño fue 2020 con 44.
 Al revisar el porcentaje de estudiantes por niveles de desempeño, se encuentra que, en las áreas de lectura crítica, matemáticas y ciencias naturales, la ETC Tolima presenta el 50% de sus estudiantes en el nivel 2, que hace referencia a que los estudiantes ubicados en este nivel diferencian procedimientos posibles para realizar tareas requeridas. A diferencia de ciencias sociales que el mayor porcentaje se ubica en el nivel 1, que nos indica que los estudiantes solo se limitan a identificar las tareas demandadas.
inglés, presenta en relación con el año 2020 una leve disminución de porcentaje de estudiantes en el nivel A-., pasando de 72 a 65% en 2021.
MUNICIPIOS:
Los municipios de Fresno, Líbano y Mariquita presentan promedios superiores en el área de Lectura critica con respecto a la nación. Los promedios de las áreas de matemáticas, ciencias sociales y ciencias naturales de los municipios de Fresno, Mariquita y Murillo son superiores al promedio de la Nación. Murillo, en el área de inglés se ubica con promedio igual al promedio de la nación y superior al promedio de la ET Tolima.
Los municipios que presentan promedios inferiores a la Entidad Territorial en todas sus áreas son: Ataco, Coello, Coyaima, Flandes, Guamo, Lérida, Natagaima, Ortega, Planadas, Purificación, Roncesvalles, Saldaña, Suarez y Valle de San Juan.
Coyaima, continua con los promedios más bajo de la ETC Tolima.
La Institución Educativa Berlín del Municipio de Ataco presenta el 100%   de estudiantes por niveles de desempeño en el nivel 1, en las áreas de matemáticas, ciencias sociales y ciencias naturales.  En inglés el total de los estudiantes en el nivel A-.
</t>
  </si>
  <si>
    <t>Porcentaje promedio de estudiantes que responde incorrectamente a los aprendizajes</t>
  </si>
  <si>
    <t>Aprendizaje 1</t>
  </si>
  <si>
    <t>Aprendizaje 2</t>
  </si>
  <si>
    <t>Aprendizaje 3</t>
  </si>
  <si>
    <t>ANZOÁTEGUI</t>
  </si>
  <si>
    <t>LÉRIDA</t>
  </si>
  <si>
    <t>IE, CON PUNTAJES PROMEDIOS DE ESTUDIANTES QUE RESPONDEN INCORRECTAMENTE EL APRENIZAJE 3. "Reflexiona a partir de un texto y evalúa su contenido".</t>
  </si>
  <si>
    <t>Municipios</t>
  </si>
  <si>
    <t>IE, CON PUNTAJES PROMEDIOS DE ESTUDIANTES QUE RESPONDEN INCORRECTAMENTE EL APRENIZAJE 2" Frente a un problema que involucre información cuantitativa, plantea e implementa estrategias que lleven a soluciones adecuadas."</t>
  </si>
  <si>
    <t>/Municipios</t>
  </si>
  <si>
    <t>Aprendizaje 4</t>
  </si>
  <si>
    <t>Aprendizaje 5</t>
  </si>
  <si>
    <t>Aprendizaje 6</t>
  </si>
  <si>
    <t>LICEO PEDAGOGICO DE LA DIVINA MISERICORDIA (INSTITUTO EUTIQUIO LEAL)</t>
  </si>
  <si>
    <t>IE, CON PUNTAJES PROMEDIOS DE ESTUDIANTES QUE RESPONDEN INCORRECTAMENTE EL APRENIZAJE 3" Comprende dimensiones espaciales y temporales de eventos, problemáticas y prácticas sociales."</t>
  </si>
  <si>
    <t>INSTITUCION EDUCATIVA JOSÉ MARÍA CÓRDOBA</t>
  </si>
  <si>
    <t>IE, CON PUNTAJES PROMEDIOS DE ESTUDIANTES QUE RESPONDEN INCORRECTAMENTE EL APRENIZAJE 2" Identificar las características  de algunos fenómenos de la naturaleza basado en el análisis de información  y  conceptos propios del conocimiento científico. - Procesos físicos"</t>
  </si>
  <si>
    <t>INSTITUCION EDUCATIVA PAPAGALA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</si>
</sst>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1" x14ac:knownFonts="1">
    <font>
      <sz val="11"/>
      <color theme="1"/>
      <name val="Trebuchet MS"/>
      <family val="2"/>
      <scheme val="minor"/>
    </font>
    <font>
      <sz val="10"/>
      <name val="Arial"/>
      <family val="2"/>
      <charset val="1"/>
    </font>
    <font>
      <sz val="10"/>
      <name val="Arial"/>
      <family val="2"/>
    </font>
    <font>
      <sz val="11"/>
      <color theme="1"/>
      <name val="Abadi"/>
      <family val="2"/>
    </font>
    <font>
      <b/>
      <sz val="11"/>
      <color theme="1"/>
      <name val="Abadi"/>
      <family val="2"/>
    </font>
    <font>
      <sz val="11"/>
      <color indexed="8"/>
      <name val="Calibri"/>
      <family val="2"/>
      <charset val="1"/>
    </font>
    <font>
      <b/>
      <sz val="12"/>
      <color indexed="8"/>
      <name val="Calibri"/>
      <family val="2"/>
      <charset val="1"/>
    </font>
    <font>
      <b/>
      <sz val="11"/>
      <name val="Arial"/>
      <family val="2"/>
      <charset val="1"/>
    </font>
    <font>
      <b/>
      <sz val="10"/>
      <color indexed="8"/>
      <name val="Calibri"/>
      <family val="2"/>
      <charset val="1"/>
    </font>
    <font>
      <sz val="10"/>
      <color rgb="FFFF0000"/>
      <name val="Arial"/>
      <family val="2"/>
      <charset val="1"/>
    </font>
    <font>
      <b/>
      <sz val="11"/>
      <color indexed="8"/>
      <name val="Calibri"/>
      <family val="2"/>
      <charset val="1"/>
    </font>
    <font>
      <sz val="11"/>
      <color rgb="FFFF0000"/>
      <name val="Calibri"/>
      <family val="2"/>
      <charset val="1"/>
    </font>
    <font>
      <b/>
      <sz val="12"/>
      <color indexed="8"/>
      <name val="Bahnschrift Light"/>
      <family val="2"/>
    </font>
    <font>
      <b/>
      <sz val="10"/>
      <color indexed="8"/>
      <name val="Bahnschrift Light"/>
      <family val="2"/>
    </font>
    <font>
      <sz val="11"/>
      <color indexed="8"/>
      <name val="Bahnschrift Light"/>
      <family val="2"/>
    </font>
    <font>
      <sz val="10"/>
      <name val="Bahnschrift Light"/>
      <family val="2"/>
    </font>
    <font>
      <sz val="10"/>
      <color rgb="FFFF0000"/>
      <name val="Bahnschrift Light"/>
      <family val="2"/>
    </font>
    <font>
      <b/>
      <sz val="11"/>
      <color indexed="8"/>
      <name val="Bahnschrift Light"/>
      <family val="2"/>
    </font>
    <font>
      <sz val="11"/>
      <color rgb="FFFF0000"/>
      <name val="Bahnschrift Light"/>
      <family val="2"/>
    </font>
    <font>
      <sz val="11"/>
      <color theme="1"/>
      <name val="Bahnschrift Light"/>
      <family val="2"/>
    </font>
    <font>
      <b/>
      <sz val="11"/>
      <color theme="1"/>
      <name val="Bahnschrift Light"/>
      <family val="2"/>
    </font>
    <font>
      <b/>
      <sz val="12"/>
      <color rgb="FFC00000"/>
      <name val="Calibri"/>
      <family val="2"/>
    </font>
    <font>
      <b/>
      <sz val="12"/>
      <color theme="1"/>
      <name val="Abadi"/>
      <family val="2"/>
    </font>
    <font>
      <b/>
      <sz val="16"/>
      <color theme="1"/>
      <name val="Trebuchet MS"/>
      <family val="2"/>
      <scheme val="minor"/>
    </font>
    <font>
      <b/>
      <sz val="12"/>
      <name val="Abadi"/>
      <family val="2"/>
    </font>
    <font>
      <b/>
      <sz val="10"/>
      <name val="Abadi"/>
      <family val="2"/>
    </font>
    <font>
      <b/>
      <sz val="18"/>
      <color theme="1"/>
      <name val="Abadi"/>
      <family val="2"/>
    </font>
    <font>
      <sz val="10"/>
      <name val="Abadi"/>
      <family val="2"/>
    </font>
    <font>
      <sz val="10"/>
      <color rgb="FF222222"/>
      <name val="Abadi"/>
      <family val="2"/>
    </font>
    <font>
      <sz val="10"/>
      <color theme="1"/>
      <name val="Abadi"/>
      <family val="2"/>
    </font>
    <font>
      <sz val="10"/>
      <color rgb="FF000000"/>
      <name val="Abadi"/>
      <family val="2"/>
    </font>
    <font>
      <sz val="10"/>
      <color rgb="FFFF0000"/>
      <name val="Abadi"/>
      <family val="2"/>
    </font>
    <font>
      <b/>
      <sz val="20"/>
      <color theme="1"/>
      <name val="Trebuchet MS"/>
      <family val="2"/>
      <scheme val="minor"/>
    </font>
    <font>
      <sz val="18"/>
      <color theme="1"/>
      <name val="Abadi"/>
      <family val="2"/>
    </font>
    <font>
      <sz val="14"/>
      <color theme="1"/>
      <name val="Abadi"/>
      <family val="2"/>
    </font>
    <font>
      <b/>
      <sz val="16"/>
      <color theme="1"/>
      <name val="Abadi"/>
      <family val="2"/>
    </font>
    <font>
      <b/>
      <sz val="10"/>
      <name val="Arial"/>
      <family val="2"/>
    </font>
    <font>
      <sz val="11"/>
      <name val="Trebuchet MS"/>
      <family val="2"/>
      <scheme val="minor"/>
    </font>
    <font>
      <b/>
      <sz val="10"/>
      <color indexed="54"/>
      <name val="Arial"/>
      <family val="2"/>
    </font>
    <font>
      <b/>
      <sz val="9"/>
      <name val="Abadi"/>
      <family val="2"/>
    </font>
    <font>
      <b/>
      <sz val="10"/>
      <color theme="1"/>
      <name val="Abadi"/>
      <family val="2"/>
    </font>
    <font>
      <sz val="12"/>
      <name val="Abadi"/>
      <family val="2"/>
    </font>
    <font>
      <sz val="11"/>
      <name val="Calibri"/>
      <family val="2"/>
    </font>
    <font>
      <sz val="11"/>
      <color indexed="8"/>
      <name val="Abadi"/>
      <family val="2"/>
    </font>
    <font>
      <b/>
      <sz val="11"/>
      <color indexed="8"/>
      <name val="Abadi"/>
      <family val="2"/>
    </font>
    <font>
      <b/>
      <sz val="11"/>
      <name val="Abadi"/>
      <family val="2"/>
    </font>
    <font>
      <sz val="11"/>
      <color rgb="FFFF0000"/>
      <name val="Abadi"/>
      <family val="2"/>
    </font>
    <font>
      <b/>
      <sz val="10"/>
      <color rgb="FFFF0000"/>
      <name val="Abadi"/>
      <family val="2"/>
    </font>
    <font>
      <b/>
      <sz val="14"/>
      <color rgb="FFFF0000"/>
      <name val="Trebuchet MS"/>
      <family val="2"/>
      <scheme val="minor"/>
    </font>
    <font>
      <b/>
      <sz val="11"/>
      <color rgb="FFFF0000"/>
      <name val="Bahnschrift Light"/>
      <family val="2"/>
    </font>
    <font>
      <b/>
      <sz val="14"/>
      <color rgb="FFFF0000"/>
      <name val="Calibri"/>
      <family val="2"/>
    </font>
    <font>
      <b/>
      <sz val="11"/>
      <color rgb="FFFF0000"/>
      <name val="Abadi"/>
      <family val="2"/>
    </font>
    <font>
      <b/>
      <sz val="11"/>
      <color rgb="FFC00000"/>
      <name val="Abadi"/>
      <family val="2"/>
    </font>
    <font>
      <b/>
      <sz val="8"/>
      <name val="Abadi"/>
      <family val="2"/>
    </font>
    <font>
      <sz val="9"/>
      <color indexed="8"/>
      <name val="Abadi"/>
      <family val="2"/>
    </font>
    <font>
      <sz val="11"/>
      <name val="Abadi"/>
      <family val="2"/>
    </font>
    <font>
      <sz val="8"/>
      <name val="Trebuchet MS"/>
      <family val="2"/>
      <scheme val="minor"/>
    </font>
    <font>
      <b/>
      <sz val="12"/>
      <color indexed="8"/>
      <name val="Abadi"/>
      <family val="2"/>
    </font>
    <font>
      <sz val="12"/>
      <color rgb="FFFF0000"/>
      <name val="Abadi"/>
      <family val="2"/>
    </font>
    <font>
      <b/>
      <sz val="11"/>
      <color theme="1"/>
      <name val="Trebuchet MS"/>
      <family val="2"/>
      <scheme val="minor"/>
    </font>
    <font>
      <b/>
      <sz val="8"/>
      <name val="Arial"/>
      <family val="2"/>
      <charset val="1"/>
    </font>
    <font>
      <b/>
      <sz val="10"/>
      <name val="Arial"/>
      <family val="2"/>
      <charset val="1"/>
    </font>
    <font>
      <b/>
      <sz val="10"/>
      <color rgb="FFFF0000"/>
      <name val="Arial"/>
      <family val="2"/>
      <charset val="1"/>
    </font>
    <font>
      <sz val="12"/>
      <color theme="1"/>
      <name val="Abadi"/>
      <family val="2"/>
    </font>
    <font>
      <b/>
      <sz val="12"/>
      <color rgb="FFFF0000"/>
      <name val="Abadi"/>
      <family val="2"/>
    </font>
    <font>
      <sz val="12"/>
      <color theme="1"/>
      <name val="Trebuchet MS"/>
      <family val="2"/>
      <scheme val="minor"/>
    </font>
    <font>
      <b/>
      <sz val="14"/>
      <color theme="1"/>
      <name val="Abadi"/>
      <family val="2"/>
    </font>
    <font>
      <sz val="16"/>
      <color theme="1"/>
      <name val="Abadi"/>
      <family val="2"/>
    </font>
    <font>
      <b/>
      <sz val="20"/>
      <color theme="1"/>
      <name val="Abadi"/>
      <family val="2"/>
    </font>
    <font>
      <sz val="20"/>
      <color theme="1"/>
      <name val="Abadi"/>
      <family val="2"/>
    </font>
    <font>
      <b/>
      <sz val="15"/>
      <color theme="3"/>
      <name val="Trebuchet MS"/>
      <family val="2"/>
      <scheme val="minor"/>
    </font>
    <font>
      <b/>
      <sz val="24"/>
      <name val="Abadi"/>
      <family val="2"/>
    </font>
    <font>
      <sz val="20"/>
      <name val="Abadi"/>
      <family val="2"/>
    </font>
    <font>
      <sz val="16"/>
      <name val="Abadi"/>
      <family val="2"/>
    </font>
    <font>
      <b/>
      <sz val="26"/>
      <name val="Abadi"/>
      <family val="2"/>
    </font>
    <font>
      <b/>
      <sz val="14"/>
      <color theme="1"/>
      <name val="Trebuchet MS"/>
      <family val="2"/>
      <scheme val="minor"/>
    </font>
    <font>
      <b/>
      <sz val="22"/>
      <color theme="1"/>
      <name val="Trebuchet MS"/>
      <family val="2"/>
      <scheme val="minor"/>
    </font>
    <font>
      <sz val="9"/>
      <color theme="1"/>
      <name val="Trebuchet MS"/>
      <family val="2"/>
      <scheme val="minor"/>
    </font>
    <font>
      <sz val="8"/>
      <color rgb="FF222222"/>
      <name val="Verdana"/>
      <family val="2"/>
    </font>
    <font>
      <sz val="10"/>
      <color theme="8"/>
      <name val="Bahnschrift Light"/>
      <family val="2"/>
    </font>
    <font>
      <sz val="8"/>
      <name val="Verdana"/>
      <family val="2"/>
    </font>
    <font>
      <sz val="11"/>
      <color theme="1"/>
      <name val="Arial Nova"/>
      <family val="2"/>
    </font>
    <font>
      <b/>
      <sz val="11"/>
      <color theme="1"/>
      <name val="Arial Nova"/>
      <family val="2"/>
    </font>
    <font>
      <sz val="10"/>
      <color theme="1"/>
      <name val="Arial Nova"/>
      <family val="2"/>
    </font>
    <font>
      <b/>
      <sz val="14"/>
      <color theme="1"/>
      <name val="Arial Nova"/>
      <family val="2"/>
    </font>
    <font>
      <b/>
      <sz val="11"/>
      <color rgb="FFC00000"/>
      <name val="Arial Nova"/>
      <family val="2"/>
    </font>
    <font>
      <sz val="11"/>
      <color indexed="8"/>
      <name val="Arial Nova"/>
      <family val="2"/>
    </font>
    <font>
      <b/>
      <sz val="11"/>
      <color indexed="8"/>
      <name val="Arial Nova"/>
      <family val="2"/>
    </font>
    <font>
      <b/>
      <sz val="11"/>
      <name val="Arial Nova"/>
      <family val="2"/>
    </font>
    <font>
      <b/>
      <sz val="12"/>
      <color indexed="8"/>
      <name val="Arial Nova"/>
      <family val="2"/>
    </font>
    <font>
      <b/>
      <sz val="10"/>
      <color indexed="8"/>
      <name val="Arial Nova"/>
      <family val="2"/>
    </font>
    <font>
      <sz val="10"/>
      <name val="Arial Nova"/>
      <family val="2"/>
    </font>
    <font>
      <sz val="10"/>
      <color rgb="FFFF0000"/>
      <name val="Arial Nova"/>
      <family val="2"/>
    </font>
    <font>
      <sz val="11"/>
      <color rgb="FFFF0000"/>
      <name val="Arial Nova"/>
      <family val="2"/>
    </font>
    <font>
      <sz val="12"/>
      <color theme="1"/>
      <name val="Arial Nova"/>
      <family val="2"/>
    </font>
    <font>
      <b/>
      <sz val="14"/>
      <color rgb="FFFF0000"/>
      <name val="Arial Nova"/>
      <family val="2"/>
    </font>
    <font>
      <b/>
      <sz val="11"/>
      <color rgb="FFFF0000"/>
      <name val="Arial Nova"/>
      <family val="2"/>
    </font>
    <font>
      <sz val="10"/>
      <color theme="8"/>
      <name val="Arial Nova"/>
      <family val="2"/>
    </font>
    <font>
      <b/>
      <sz val="20"/>
      <color theme="1"/>
      <name val="Arial Nova"/>
      <family val="2"/>
    </font>
    <font>
      <b/>
      <sz val="18"/>
      <color theme="1"/>
      <name val="Arial Nova"/>
      <family val="2"/>
    </font>
    <font>
      <b/>
      <sz val="16"/>
      <color theme="1"/>
      <name val="Arial Nova"/>
      <family val="2"/>
    </font>
    <font>
      <b/>
      <sz val="12"/>
      <name val="Arial Nova"/>
      <family val="2"/>
    </font>
    <font>
      <b/>
      <sz val="10"/>
      <name val="Arial Nova"/>
      <family val="2"/>
    </font>
    <font>
      <sz val="14"/>
      <color theme="1"/>
      <name val="Arial Nova"/>
      <family val="2"/>
    </font>
    <font>
      <b/>
      <sz val="14"/>
      <color rgb="FFC00000"/>
      <name val="Arial Nova"/>
      <family val="2"/>
    </font>
    <font>
      <sz val="16"/>
      <color theme="1"/>
      <name val="Arial Nova"/>
      <family val="2"/>
    </font>
    <font>
      <b/>
      <sz val="10"/>
      <color theme="1"/>
      <name val="Arial"/>
      <family val="2"/>
    </font>
    <font>
      <sz val="10"/>
      <color theme="1"/>
      <name val="Trebuchet MS"/>
      <family val="2"/>
      <scheme val="minor"/>
    </font>
    <font>
      <b/>
      <sz val="15"/>
      <color theme="1"/>
      <name val="Trebuchet MS"/>
      <family val="2"/>
      <scheme val="minor"/>
    </font>
    <font>
      <b/>
      <sz val="10"/>
      <color theme="1"/>
      <name val="Arial"/>
    </font>
    <font>
      <sz val="10"/>
      <name val="Arial"/>
    </font>
  </fonts>
  <fills count="80">
    <fill>
      <patternFill patternType="none"/>
    </fill>
    <fill>
      <patternFill patternType="gray125"/>
    </fill>
    <fill>
      <patternFill patternType="solid">
        <fgColor theme="0"/>
        <bgColor indexed="64"/>
      </patternFill>
    </fill>
    <fill>
      <patternFill patternType="solid">
        <fgColor theme="0"/>
        <bgColor indexed="16"/>
      </patternFill>
    </fill>
    <fill>
      <patternFill patternType="solid">
        <fgColor theme="0"/>
        <bgColor indexed="11"/>
      </patternFill>
    </fill>
    <fill>
      <patternFill patternType="solid">
        <fgColor theme="0"/>
        <bgColor indexed="43"/>
      </patternFill>
    </fill>
    <fill>
      <patternFill patternType="solid">
        <fgColor theme="0"/>
        <bgColor indexed="31"/>
      </patternFill>
    </fill>
    <fill>
      <patternFill patternType="solid">
        <fgColor theme="0"/>
        <bgColor indexed="15"/>
      </patternFill>
    </fill>
    <fill>
      <patternFill patternType="solid">
        <fgColor theme="7" tint="0.79998168889431442"/>
        <bgColor indexed="64"/>
      </patternFill>
    </fill>
    <fill>
      <patternFill patternType="solid">
        <fgColor theme="9" tint="0.79998168889431442"/>
        <bgColor indexed="43"/>
      </patternFill>
    </fill>
    <fill>
      <patternFill patternType="solid">
        <fgColor theme="7" tint="-0.249977111117893"/>
        <bgColor indexed="25"/>
      </patternFill>
    </fill>
    <fill>
      <patternFill patternType="solid">
        <fgColor theme="4" tint="0.79998168889431442"/>
        <bgColor indexed="26"/>
      </patternFill>
    </fill>
    <fill>
      <patternFill patternType="solid">
        <fgColor theme="7" tint="0.79998168889431442"/>
        <bgColor indexed="26"/>
      </patternFill>
    </fill>
    <fill>
      <patternFill patternType="solid">
        <fgColor theme="7" tint="0.79998168889431442"/>
        <bgColor indexed="25"/>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79998168889431442"/>
        <bgColor indexed="25"/>
      </patternFill>
    </fill>
    <fill>
      <patternFill patternType="solid">
        <fgColor theme="7" tint="0.39997558519241921"/>
        <bgColor indexed="26"/>
      </patternFill>
    </fill>
    <fill>
      <patternFill patternType="solid">
        <fgColor theme="7" tint="0.39997558519241921"/>
        <bgColor indexed="43"/>
      </patternFill>
    </fill>
    <fill>
      <patternFill patternType="solid">
        <fgColor theme="7" tint="0.39997558519241921"/>
        <bgColor indexed="53"/>
      </patternFill>
    </fill>
    <fill>
      <patternFill patternType="solid">
        <fgColor theme="0"/>
        <bgColor indexed="25"/>
      </patternFill>
    </fill>
    <fill>
      <patternFill patternType="solid">
        <fgColor theme="7" tint="-0.249977111117893"/>
        <bgColor indexed="26"/>
      </patternFill>
    </fill>
    <fill>
      <patternFill patternType="solid">
        <fgColor theme="7" tint="0.59999389629810485"/>
        <bgColor indexed="64"/>
      </patternFill>
    </fill>
    <fill>
      <patternFill patternType="solid">
        <fgColor theme="0"/>
        <bgColor indexed="41"/>
      </patternFill>
    </fill>
    <fill>
      <patternFill patternType="solid">
        <fgColor theme="9" tint="0.59999389629810485"/>
        <bgColor indexed="64"/>
      </patternFill>
    </fill>
    <fill>
      <patternFill patternType="solid">
        <fgColor theme="0"/>
        <bgColor indexed="34"/>
      </patternFill>
    </fill>
    <fill>
      <patternFill patternType="solid">
        <fgColor theme="9" tint="0.79998168889431442"/>
        <bgColor indexed="64"/>
      </patternFill>
    </fill>
    <fill>
      <patternFill patternType="solid">
        <fgColor theme="9" tint="0.79998168889431442"/>
        <bgColor indexed="25"/>
      </patternFill>
    </fill>
    <fill>
      <patternFill patternType="solid">
        <fgColor theme="4" tint="0.79998168889431442"/>
        <bgColor indexed="64"/>
      </patternFill>
    </fill>
    <fill>
      <patternFill patternType="solid">
        <fgColor indexed="9"/>
        <bgColor indexed="41"/>
      </patternFill>
    </fill>
    <fill>
      <patternFill patternType="solid">
        <fgColor theme="4" tint="0.59999389629810485"/>
        <bgColor indexed="43"/>
      </patternFill>
    </fill>
    <fill>
      <patternFill patternType="solid">
        <fgColor theme="7" tint="0.39997558519241921"/>
        <bgColor indexed="64"/>
      </patternFill>
    </fill>
    <fill>
      <patternFill patternType="solid">
        <fgColor theme="4" tint="0.79998168889431442"/>
        <bgColor indexed="43"/>
      </patternFill>
    </fill>
    <fill>
      <patternFill patternType="solid">
        <fgColor theme="4" tint="0.79998168889431442"/>
        <bgColor indexed="53"/>
      </patternFill>
    </fill>
    <fill>
      <patternFill patternType="solid">
        <fgColor theme="9" tint="0.79998168889431442"/>
        <bgColor indexed="26"/>
      </patternFill>
    </fill>
    <fill>
      <patternFill patternType="solid">
        <fgColor theme="9" tint="0.79998168889431442"/>
        <bgColor indexed="53"/>
      </patternFill>
    </fill>
    <fill>
      <patternFill patternType="solid">
        <fgColor theme="6" tint="0.79998168889431442"/>
        <bgColor indexed="26"/>
      </patternFill>
    </fill>
    <fill>
      <patternFill patternType="solid">
        <fgColor theme="6" tint="0.79998168889431442"/>
        <bgColor indexed="43"/>
      </patternFill>
    </fill>
    <fill>
      <patternFill patternType="solid">
        <fgColor theme="6" tint="0.79998168889431442"/>
        <bgColor indexed="53"/>
      </patternFill>
    </fill>
    <fill>
      <patternFill patternType="solid">
        <fgColor theme="6" tint="0.79998168889431442"/>
        <bgColor indexed="25"/>
      </patternFill>
    </fill>
    <fill>
      <patternFill patternType="solid">
        <fgColor theme="6" tint="0.79998168889431442"/>
        <bgColor indexed="64"/>
      </patternFill>
    </fill>
    <fill>
      <patternFill patternType="solid">
        <fgColor theme="5" tint="0.59999389629810485"/>
        <bgColor indexed="26"/>
      </patternFill>
    </fill>
    <fill>
      <patternFill patternType="solid">
        <fgColor theme="5" tint="0.59999389629810485"/>
        <bgColor indexed="43"/>
      </patternFill>
    </fill>
    <fill>
      <patternFill patternType="solid">
        <fgColor theme="5" tint="0.59999389629810485"/>
        <bgColor indexed="53"/>
      </patternFill>
    </fill>
    <fill>
      <patternFill patternType="solid">
        <fgColor theme="5" tint="0.59999389629810485"/>
        <bgColor indexed="25"/>
      </patternFill>
    </fill>
    <fill>
      <patternFill patternType="solid">
        <fgColor theme="9" tint="0.59999389629810485"/>
        <bgColor indexed="34"/>
      </patternFill>
    </fill>
    <fill>
      <patternFill patternType="solid">
        <fgColor theme="9" tint="0.59999389629810485"/>
        <bgColor indexed="11"/>
      </patternFill>
    </fill>
    <fill>
      <patternFill patternType="solid">
        <fgColor theme="7" tint="0.59999389629810485"/>
        <bgColor indexed="43"/>
      </patternFill>
    </fill>
    <fill>
      <patternFill patternType="solid">
        <fgColor theme="7" tint="0.59999389629810485"/>
        <bgColor indexed="34"/>
      </patternFill>
    </fill>
    <fill>
      <patternFill patternType="solid">
        <fgColor theme="7" tint="0.59999389629810485"/>
        <bgColor indexed="41"/>
      </patternFill>
    </fill>
    <fill>
      <patternFill patternType="solid">
        <fgColor theme="7" tint="0.59999389629810485"/>
        <bgColor indexed="16"/>
      </patternFill>
    </fill>
    <fill>
      <patternFill patternType="solid">
        <fgColor rgb="FFFFC000"/>
        <bgColor indexed="64"/>
      </patternFill>
    </fill>
    <fill>
      <patternFill patternType="solid">
        <fgColor theme="6" tint="-0.499984740745262"/>
        <bgColor indexed="64"/>
      </patternFill>
    </fill>
    <fill>
      <patternFill patternType="solid">
        <fgColor theme="0"/>
        <bgColor indexed="26"/>
      </patternFill>
    </fill>
    <fill>
      <patternFill patternType="solid">
        <fgColor rgb="FFFF0000"/>
        <bgColor indexed="64"/>
      </patternFill>
    </fill>
    <fill>
      <patternFill patternType="solid">
        <fgColor theme="5" tint="0.59999389629810485"/>
        <bgColor indexed="64"/>
      </patternFill>
    </fill>
    <fill>
      <patternFill patternType="solid">
        <fgColor theme="8" tint="0.79998168889431442"/>
        <bgColor indexed="26"/>
      </patternFill>
    </fill>
    <fill>
      <patternFill patternType="solid">
        <fgColor theme="8" tint="0.79998168889431442"/>
        <bgColor indexed="25"/>
      </patternFill>
    </fill>
    <fill>
      <patternFill patternType="solid">
        <fgColor theme="8" tint="0.79998168889431442"/>
        <bgColor indexed="64"/>
      </patternFill>
    </fill>
    <fill>
      <patternFill patternType="solid">
        <fgColor theme="8" tint="0.59999389629810485"/>
        <bgColor indexed="26"/>
      </patternFill>
    </fill>
    <fill>
      <patternFill patternType="solid">
        <fgColor theme="8" tint="0.59999389629810485"/>
        <bgColor indexed="43"/>
      </patternFill>
    </fill>
    <fill>
      <patternFill patternType="solid">
        <fgColor theme="8" tint="0.59999389629810485"/>
        <bgColor indexed="53"/>
      </patternFill>
    </fill>
    <fill>
      <patternFill patternType="solid">
        <fgColor theme="5" tint="0.79998168889431442"/>
        <bgColor indexed="64"/>
      </patternFill>
    </fill>
    <fill>
      <patternFill patternType="solid">
        <fgColor theme="4"/>
        <bgColor indexed="64"/>
      </patternFill>
    </fill>
    <fill>
      <patternFill patternType="solid">
        <fgColor theme="4" tint="-0.249977111117893"/>
        <bgColor indexed="64"/>
      </patternFill>
    </fill>
    <fill>
      <patternFill patternType="solid">
        <fgColor theme="8" tint="0.39997558519241921"/>
        <bgColor indexed="64"/>
      </patternFill>
    </fill>
    <fill>
      <patternFill patternType="solid">
        <fgColor theme="6"/>
        <bgColor indexed="26"/>
      </patternFill>
    </fill>
    <fill>
      <patternFill patternType="solid">
        <fgColor theme="6"/>
        <bgColor indexed="43"/>
      </patternFill>
    </fill>
    <fill>
      <patternFill patternType="solid">
        <fgColor theme="6"/>
        <bgColor indexed="53"/>
      </patternFill>
    </fill>
    <fill>
      <patternFill patternType="solid">
        <fgColor theme="6"/>
        <bgColor indexed="25"/>
      </patternFill>
    </fill>
    <fill>
      <patternFill patternType="solid">
        <fgColor theme="6"/>
        <bgColor indexed="64"/>
      </patternFill>
    </fill>
    <fill>
      <patternFill patternType="solid">
        <fgColor rgb="FFFFC000"/>
        <bgColor indexed="26"/>
      </patternFill>
    </fill>
    <fill>
      <patternFill patternType="solid">
        <fgColor rgb="FFFFC000"/>
        <bgColor indexed="25"/>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indexed="53"/>
      </patternFill>
    </fill>
    <fill>
      <patternFill patternType="solid">
        <fgColor theme="4" tint="0.39997558519241921"/>
        <bgColor indexed="64"/>
      </patternFill>
    </fill>
    <fill>
      <patternFill patternType="solid">
        <fgColor theme="7"/>
        <bgColor indexed="64"/>
      </patternFill>
    </fill>
    <fill>
      <patternFill patternType="solid">
        <fgColor rgb="FFFFFF00"/>
        <bgColor indexed="64"/>
      </patternFill>
    </fill>
    <fill>
      <patternFill patternType="solid">
        <fgColor theme="8" tint="0.59999389629810485"/>
        <bgColor indexed="64"/>
      </patternFill>
    </fill>
  </fills>
  <borders count="77">
    <border>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49"/>
      </left>
      <right style="thin">
        <color indexed="49"/>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8"/>
      </left>
      <right/>
      <top style="thin">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diagonal/>
    </border>
    <border>
      <left/>
      <right/>
      <top/>
      <bottom style="thick">
        <color theme="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8"/>
      </left>
      <right/>
      <top/>
      <bottom/>
      <diagonal/>
    </border>
    <border>
      <left/>
      <right style="thin">
        <color indexed="8"/>
      </right>
      <top style="thin">
        <color indexed="8"/>
      </top>
      <bottom style="thin">
        <color indexed="64"/>
      </bottom>
      <diagonal/>
    </border>
    <border>
      <left/>
      <right/>
      <top/>
      <bottom style="thin">
        <color indexed="8"/>
      </bottom>
      <diagonal/>
    </border>
  </borders>
  <cellStyleXfs count="5">
    <xf numFmtId="0" fontId="0" fillId="0" borderId="0"/>
    <xf numFmtId="0" fontId="1" fillId="0" borderId="0"/>
    <xf numFmtId="0" fontId="5" fillId="0" borderId="0"/>
    <xf numFmtId="0" fontId="2" fillId="0" borderId="0"/>
    <xf numFmtId="0" fontId="70" fillId="0" borderId="56" applyNumberFormat="0" applyFill="0" applyAlignment="0" applyProtection="0"/>
  </cellStyleXfs>
  <cellXfs count="977">
    <xf numFmtId="0" fontId="0" fillId="0" borderId="0" xfId="0"/>
    <xf numFmtId="0" fontId="3" fillId="0" borderId="0" xfId="0" applyFont="1"/>
    <xf numFmtId="0" fontId="19" fillId="0" borderId="0" xfId="0" applyFont="1"/>
    <xf numFmtId="0" fontId="0" fillId="2" borderId="0" xfId="0" applyFill="1"/>
    <xf numFmtId="0" fontId="3" fillId="2" borderId="0" xfId="0" applyFont="1" applyFill="1"/>
    <xf numFmtId="1" fontId="27" fillId="2" borderId="3" xfId="1" applyNumberFormat="1" applyFont="1" applyFill="1" applyBorder="1" applyAlignment="1">
      <alignment horizontal="left"/>
    </xf>
    <xf numFmtId="0" fontId="27" fillId="2" borderId="3" xfId="1" applyFont="1" applyFill="1" applyBorder="1" applyAlignment="1">
      <alignment horizontal="left"/>
    </xf>
    <xf numFmtId="0" fontId="27" fillId="4" borderId="3" xfId="1" applyFont="1" applyFill="1" applyBorder="1" applyAlignment="1">
      <alignment horizontal="left"/>
    </xf>
    <xf numFmtId="0" fontId="27" fillId="4" borderId="3" xfId="1" applyFont="1" applyFill="1" applyBorder="1" applyAlignment="1">
      <alignment horizontal="center" vertical="top"/>
    </xf>
    <xf numFmtId="0" fontId="27" fillId="2" borderId="3" xfId="1" applyFont="1" applyFill="1" applyBorder="1" applyAlignment="1">
      <alignment horizontal="center" vertical="top"/>
    </xf>
    <xf numFmtId="0" fontId="27" fillId="3" borderId="3" xfId="1" applyFont="1" applyFill="1" applyBorder="1" applyAlignment="1">
      <alignment horizontal="left"/>
    </xf>
    <xf numFmtId="0" fontId="27" fillId="3" borderId="3" xfId="1" applyFont="1" applyFill="1" applyBorder="1" applyAlignment="1">
      <alignment horizontal="center" vertical="top"/>
    </xf>
    <xf numFmtId="0" fontId="27" fillId="5" borderId="3" xfId="1" applyFont="1" applyFill="1" applyBorder="1" applyAlignment="1">
      <alignment horizontal="left"/>
    </xf>
    <xf numFmtId="0" fontId="27" fillId="5" borderId="3" xfId="1" applyFont="1" applyFill="1" applyBorder="1" applyAlignment="1">
      <alignment horizontal="center" vertical="top"/>
    </xf>
    <xf numFmtId="0" fontId="28" fillId="2" borderId="3" xfId="0" applyFont="1" applyFill="1" applyBorder="1" applyAlignment="1">
      <alignment horizontal="left" vertical="center"/>
    </xf>
    <xf numFmtId="0" fontId="29" fillId="2" borderId="3" xfId="0" applyFont="1" applyFill="1" applyBorder="1" applyAlignment="1">
      <alignment horizontal="left"/>
    </xf>
    <xf numFmtId="0" fontId="29" fillId="2" borderId="3" xfId="0" applyFont="1" applyFill="1" applyBorder="1" applyAlignment="1">
      <alignment horizontal="center"/>
    </xf>
    <xf numFmtId="0" fontId="29" fillId="5" borderId="3" xfId="1" applyFont="1" applyFill="1" applyBorder="1" applyAlignment="1">
      <alignment horizontal="left"/>
    </xf>
    <xf numFmtId="0" fontId="29" fillId="5" borderId="3" xfId="1" applyFont="1" applyFill="1" applyBorder="1" applyAlignment="1">
      <alignment horizontal="center" vertical="top"/>
    </xf>
    <xf numFmtId="0" fontId="29" fillId="2" borderId="3" xfId="1" applyFont="1" applyFill="1" applyBorder="1" applyAlignment="1">
      <alignment horizontal="center" vertical="top"/>
    </xf>
    <xf numFmtId="1" fontId="30" fillId="2" borderId="3" xfId="0" applyNumberFormat="1" applyFont="1" applyFill="1" applyBorder="1" applyAlignment="1">
      <alignment horizontal="left" vertical="center"/>
    </xf>
    <xf numFmtId="0" fontId="30" fillId="2" borderId="3" xfId="0" applyFont="1" applyFill="1" applyBorder="1" applyAlignment="1">
      <alignment horizontal="left" vertical="center"/>
    </xf>
    <xf numFmtId="0" fontId="29" fillId="3" borderId="3" xfId="1" applyFont="1" applyFill="1" applyBorder="1" applyAlignment="1">
      <alignment horizontal="left"/>
    </xf>
    <xf numFmtId="0" fontId="29" fillId="3" borderId="3" xfId="1" applyFont="1" applyFill="1" applyBorder="1" applyAlignment="1">
      <alignment horizontal="center" vertical="top"/>
    </xf>
    <xf numFmtId="0" fontId="29" fillId="6" borderId="3" xfId="1" applyFont="1" applyFill="1" applyBorder="1" applyAlignment="1">
      <alignment horizontal="left"/>
    </xf>
    <xf numFmtId="0" fontId="29" fillId="6" borderId="3" xfId="1" applyFont="1" applyFill="1" applyBorder="1" applyAlignment="1">
      <alignment horizontal="center" vertical="top"/>
    </xf>
    <xf numFmtId="0" fontId="27" fillId="23" borderId="3" xfId="1" applyFont="1" applyFill="1" applyBorder="1" applyAlignment="1">
      <alignment horizontal="left"/>
    </xf>
    <xf numFmtId="0" fontId="29" fillId="2" borderId="3" xfId="1" applyFont="1" applyFill="1" applyBorder="1" applyAlignment="1">
      <alignment horizontal="left"/>
    </xf>
    <xf numFmtId="164" fontId="29" fillId="2" borderId="3" xfId="1" applyNumberFormat="1" applyFont="1" applyFill="1" applyBorder="1" applyAlignment="1">
      <alignment horizontal="left"/>
    </xf>
    <xf numFmtId="0" fontId="29" fillId="4" borderId="3" xfId="1" applyFont="1" applyFill="1" applyBorder="1" applyAlignment="1">
      <alignment horizontal="left"/>
    </xf>
    <xf numFmtId="0" fontId="29" fillId="4" borderId="3" xfId="1" applyFont="1" applyFill="1" applyBorder="1" applyAlignment="1">
      <alignment horizontal="center" vertical="top"/>
    </xf>
    <xf numFmtId="0" fontId="29" fillId="2" borderId="3" xfId="0" applyFont="1" applyFill="1" applyBorder="1" applyAlignment="1">
      <alignment horizontal="left" vertical="center"/>
    </xf>
    <xf numFmtId="0" fontId="27" fillId="6" borderId="3" xfId="1" applyFont="1" applyFill="1" applyBorder="1" applyAlignment="1">
      <alignment horizontal="left"/>
    </xf>
    <xf numFmtId="0" fontId="27" fillId="6" borderId="3" xfId="1" applyFont="1" applyFill="1" applyBorder="1" applyAlignment="1">
      <alignment horizontal="center" vertical="top"/>
    </xf>
    <xf numFmtId="0" fontId="27" fillId="7" borderId="3" xfId="1" applyFont="1" applyFill="1" applyBorder="1" applyAlignment="1">
      <alignment horizontal="left"/>
    </xf>
    <xf numFmtId="0" fontId="27" fillId="7" borderId="3" xfId="1" applyFont="1" applyFill="1" applyBorder="1" applyAlignment="1">
      <alignment horizontal="center" vertical="top"/>
    </xf>
    <xf numFmtId="0" fontId="29" fillId="7" borderId="3" xfId="1" applyFont="1" applyFill="1" applyBorder="1" applyAlignment="1">
      <alignment horizontal="center" vertical="top"/>
    </xf>
    <xf numFmtId="0" fontId="27" fillId="23" borderId="3" xfId="1" applyFont="1" applyFill="1" applyBorder="1" applyAlignment="1">
      <alignment horizontal="center" vertical="top"/>
    </xf>
    <xf numFmtId="0" fontId="27" fillId="2" borderId="3" xfId="0" applyFont="1" applyFill="1" applyBorder="1" applyAlignment="1">
      <alignment horizontal="center"/>
    </xf>
    <xf numFmtId="0" fontId="36" fillId="2" borderId="3" xfId="0" applyFont="1" applyFill="1" applyBorder="1" applyAlignment="1">
      <alignment horizontal="center"/>
    </xf>
    <xf numFmtId="9" fontId="36" fillId="2" borderId="3" xfId="0" applyNumberFormat="1" applyFont="1" applyFill="1" applyBorder="1" applyAlignment="1">
      <alignment horizontal="center"/>
    </xf>
    <xf numFmtId="0" fontId="36" fillId="2" borderId="0" xfId="0" applyFont="1" applyFill="1" applyAlignment="1">
      <alignment horizontal="left"/>
    </xf>
    <xf numFmtId="0" fontId="37" fillId="2" borderId="0" xfId="0" applyFont="1" applyFill="1"/>
    <xf numFmtId="0" fontId="38" fillId="2" borderId="0" xfId="0" applyFont="1" applyFill="1" applyAlignment="1">
      <alignment horizontal="center"/>
    </xf>
    <xf numFmtId="0" fontId="3" fillId="2" borderId="3" xfId="0" applyFont="1" applyFill="1" applyBorder="1"/>
    <xf numFmtId="0" fontId="4" fillId="0" borderId="0" xfId="0" applyFont="1"/>
    <xf numFmtId="0" fontId="5" fillId="10" borderId="13" xfId="2" applyFill="1" applyBorder="1" applyAlignment="1">
      <alignment horizontal="center"/>
    </xf>
    <xf numFmtId="164" fontId="5" fillId="10" borderId="13" xfId="2" applyNumberFormat="1" applyFill="1" applyBorder="1" applyAlignment="1">
      <alignment horizontal="center"/>
    </xf>
    <xf numFmtId="0" fontId="1" fillId="10" borderId="13" xfId="2" applyFont="1" applyFill="1" applyBorder="1" applyAlignment="1">
      <alignment horizontal="center"/>
    </xf>
    <xf numFmtId="164" fontId="1" fillId="10" borderId="13" xfId="2" applyNumberFormat="1" applyFont="1" applyFill="1" applyBorder="1" applyAlignment="1">
      <alignment horizontal="center"/>
    </xf>
    <xf numFmtId="0" fontId="5" fillId="21" borderId="13" xfId="2" applyFill="1" applyBorder="1" applyAlignment="1">
      <alignment horizontal="center"/>
    </xf>
    <xf numFmtId="164" fontId="5" fillId="21" borderId="13" xfId="2" applyNumberFormat="1" applyFill="1" applyBorder="1" applyAlignment="1">
      <alignment horizontal="center"/>
    </xf>
    <xf numFmtId="0" fontId="3" fillId="0" borderId="0" xfId="0" applyFont="1" applyBorder="1"/>
    <xf numFmtId="0" fontId="3" fillId="2" borderId="0" xfId="0" applyFont="1" applyFill="1" applyBorder="1" applyAlignment="1"/>
    <xf numFmtId="0" fontId="4" fillId="2" borderId="0" xfId="0" applyFont="1" applyFill="1" applyAlignment="1">
      <alignment horizontal="center"/>
    </xf>
    <xf numFmtId="0" fontId="43" fillId="2" borderId="0" xfId="2" applyFont="1" applyFill="1"/>
    <xf numFmtId="0" fontId="44" fillId="18" borderId="13" xfId="2" applyFont="1" applyFill="1" applyBorder="1" applyAlignment="1">
      <alignment horizontal="center" vertical="center" wrapText="1"/>
    </xf>
    <xf numFmtId="0" fontId="44" fillId="19" borderId="13" xfId="2" applyFont="1" applyFill="1" applyBorder="1" applyAlignment="1">
      <alignment horizontal="center" vertical="center" wrapText="1"/>
    </xf>
    <xf numFmtId="1" fontId="43" fillId="10" borderId="13" xfId="2" applyNumberFormat="1" applyFont="1" applyFill="1" applyBorder="1" applyAlignment="1">
      <alignment horizontal="center"/>
    </xf>
    <xf numFmtId="0" fontId="43" fillId="10" borderId="13" xfId="2" applyFont="1" applyFill="1" applyBorder="1" applyAlignment="1">
      <alignment horizontal="center"/>
    </xf>
    <xf numFmtId="0" fontId="27" fillId="10" borderId="13" xfId="2" applyFont="1" applyFill="1" applyBorder="1" applyAlignment="1">
      <alignment horizontal="center"/>
    </xf>
    <xf numFmtId="164" fontId="27" fillId="10" borderId="13" xfId="2" applyNumberFormat="1" applyFont="1" applyFill="1" applyBorder="1" applyAlignment="1">
      <alignment horizontal="center"/>
    </xf>
    <xf numFmtId="1" fontId="43" fillId="12" borderId="13" xfId="2" applyNumberFormat="1" applyFont="1" applyFill="1" applyBorder="1" applyAlignment="1">
      <alignment horizontal="center"/>
    </xf>
    <xf numFmtId="0" fontId="43" fillId="13" borderId="13" xfId="2" applyFont="1" applyFill="1" applyBorder="1" applyAlignment="1">
      <alignment horizontal="center"/>
    </xf>
    <xf numFmtId="164" fontId="43" fillId="12" borderId="13" xfId="2" applyNumberFormat="1" applyFont="1" applyFill="1" applyBorder="1" applyAlignment="1">
      <alignment horizontal="center"/>
    </xf>
    <xf numFmtId="0" fontId="43" fillId="12" borderId="13" xfId="2" applyFont="1" applyFill="1" applyBorder="1" applyAlignment="1">
      <alignment horizontal="center"/>
    </xf>
    <xf numFmtId="0" fontId="27" fillId="12" borderId="13" xfId="2" applyFont="1" applyFill="1" applyBorder="1" applyAlignment="1">
      <alignment horizontal="center"/>
    </xf>
    <xf numFmtId="164" fontId="27" fillId="12" borderId="13" xfId="2" applyNumberFormat="1" applyFont="1" applyFill="1" applyBorder="1" applyAlignment="1">
      <alignment horizontal="center"/>
    </xf>
    <xf numFmtId="0" fontId="31" fillId="12" borderId="13" xfId="2" applyFont="1" applyFill="1" applyBorder="1" applyAlignment="1">
      <alignment horizontal="center"/>
    </xf>
    <xf numFmtId="1" fontId="44" fillId="12" borderId="13" xfId="2" applyNumberFormat="1" applyFont="1" applyFill="1" applyBorder="1" applyAlignment="1">
      <alignment horizontal="center"/>
    </xf>
    <xf numFmtId="0" fontId="43" fillId="0" borderId="0" xfId="2" applyFont="1"/>
    <xf numFmtId="0" fontId="46" fillId="8" borderId="3" xfId="2" applyFont="1" applyFill="1" applyBorder="1" applyAlignment="1">
      <alignment horizontal="center"/>
    </xf>
    <xf numFmtId="1" fontId="46" fillId="8" borderId="3" xfId="2" applyNumberFormat="1" applyFont="1" applyFill="1" applyBorder="1" applyAlignment="1">
      <alignment horizontal="center"/>
    </xf>
    <xf numFmtId="0" fontId="29" fillId="2" borderId="0" xfId="0" applyFont="1" applyFill="1"/>
    <xf numFmtId="0" fontId="5" fillId="16" borderId="13" xfId="2" applyFill="1" applyBorder="1" applyAlignment="1">
      <alignment horizontal="center"/>
    </xf>
    <xf numFmtId="164" fontId="5" fillId="11" borderId="13" xfId="2" applyNumberFormat="1" applyFill="1" applyBorder="1" applyAlignment="1">
      <alignment horizontal="center"/>
    </xf>
    <xf numFmtId="0" fontId="5" fillId="11" borderId="13" xfId="2" applyFill="1" applyBorder="1" applyAlignment="1">
      <alignment horizontal="center"/>
    </xf>
    <xf numFmtId="0" fontId="1" fillId="11" borderId="13" xfId="2" applyFont="1" applyFill="1" applyBorder="1" applyAlignment="1">
      <alignment horizontal="center"/>
    </xf>
    <xf numFmtId="164" fontId="1" fillId="11" borderId="13" xfId="2" applyNumberFormat="1" applyFont="1" applyFill="1" applyBorder="1" applyAlignment="1">
      <alignment horizontal="center"/>
    </xf>
    <xf numFmtId="0" fontId="9" fillId="11" borderId="13" xfId="2" applyFont="1" applyFill="1" applyBorder="1" applyAlignment="1">
      <alignment horizontal="center"/>
    </xf>
    <xf numFmtId="1" fontId="10" fillId="11" borderId="13" xfId="2" applyNumberFormat="1" applyFont="1" applyFill="1" applyBorder="1" applyAlignment="1">
      <alignment horizontal="center"/>
    </xf>
    <xf numFmtId="0" fontId="11" fillId="28" borderId="1" xfId="2" applyFont="1" applyFill="1" applyBorder="1" applyAlignment="1">
      <alignment horizontal="center"/>
    </xf>
    <xf numFmtId="1" fontId="11" fillId="28" borderId="1" xfId="2" applyNumberFormat="1" applyFont="1" applyFill="1" applyBorder="1" applyAlignment="1">
      <alignment horizontal="center"/>
    </xf>
    <xf numFmtId="0" fontId="11" fillId="28" borderId="1" xfId="2" applyFont="1" applyFill="1" applyBorder="1"/>
    <xf numFmtId="0" fontId="5" fillId="27" borderId="13" xfId="2" applyFill="1" applyBorder="1" applyAlignment="1">
      <alignment horizontal="center"/>
    </xf>
    <xf numFmtId="164" fontId="5" fillId="34" borderId="13" xfId="2" applyNumberFormat="1" applyFill="1" applyBorder="1" applyAlignment="1">
      <alignment horizontal="center"/>
    </xf>
    <xf numFmtId="0" fontId="5" fillId="34" borderId="13" xfId="2" applyFill="1" applyBorder="1" applyAlignment="1">
      <alignment horizontal="center"/>
    </xf>
    <xf numFmtId="0" fontId="1" fillId="34" borderId="13" xfId="2" applyFont="1" applyFill="1" applyBorder="1" applyAlignment="1">
      <alignment horizontal="center"/>
    </xf>
    <xf numFmtId="164" fontId="1" fillId="34" borderId="13" xfId="2" applyNumberFormat="1" applyFont="1" applyFill="1" applyBorder="1" applyAlignment="1">
      <alignment horizontal="center"/>
    </xf>
    <xf numFmtId="1" fontId="10" fillId="34" borderId="13" xfId="2" applyNumberFormat="1" applyFont="1" applyFill="1" applyBorder="1" applyAlignment="1">
      <alignment horizontal="center"/>
    </xf>
    <xf numFmtId="0" fontId="11" fillId="26" borderId="1" xfId="2" applyFont="1" applyFill="1" applyBorder="1" applyAlignment="1">
      <alignment horizontal="center"/>
    </xf>
    <xf numFmtId="1" fontId="11" fillId="26" borderId="1" xfId="2" applyNumberFormat="1" applyFont="1" applyFill="1" applyBorder="1" applyAlignment="1">
      <alignment horizontal="center"/>
    </xf>
    <xf numFmtId="0" fontId="5" fillId="39" borderId="13" xfId="2" applyFill="1" applyBorder="1" applyAlignment="1">
      <alignment horizontal="center"/>
    </xf>
    <xf numFmtId="164" fontId="5" fillId="36" borderId="13" xfId="2" applyNumberFormat="1" applyFill="1" applyBorder="1" applyAlignment="1">
      <alignment horizontal="center"/>
    </xf>
    <xf numFmtId="0" fontId="5" fillId="36" borderId="13" xfId="2" applyFill="1" applyBorder="1" applyAlignment="1">
      <alignment horizontal="center"/>
    </xf>
    <xf numFmtId="0" fontId="1" fillId="36" borderId="13" xfId="2" applyFont="1" applyFill="1" applyBorder="1" applyAlignment="1">
      <alignment horizontal="center"/>
    </xf>
    <xf numFmtId="164" fontId="1" fillId="36" borderId="13" xfId="2" applyNumberFormat="1" applyFont="1" applyFill="1" applyBorder="1" applyAlignment="1">
      <alignment horizontal="center"/>
    </xf>
    <xf numFmtId="1" fontId="10" fillId="36" borderId="13" xfId="2" applyNumberFormat="1" applyFont="1" applyFill="1" applyBorder="1" applyAlignment="1">
      <alignment horizontal="center"/>
    </xf>
    <xf numFmtId="0" fontId="11" fillId="40" borderId="3" xfId="2" applyFont="1" applyFill="1" applyBorder="1" applyAlignment="1">
      <alignment horizontal="center"/>
    </xf>
    <xf numFmtId="1" fontId="11" fillId="40" borderId="3" xfId="2" applyNumberFormat="1" applyFont="1" applyFill="1" applyBorder="1" applyAlignment="1">
      <alignment horizontal="center"/>
    </xf>
    <xf numFmtId="0" fontId="6" fillId="32" borderId="15" xfId="2" applyFont="1" applyFill="1" applyBorder="1" applyAlignment="1">
      <alignment horizontal="center" vertical="center" wrapText="1"/>
    </xf>
    <xf numFmtId="0" fontId="6" fillId="33" borderId="15" xfId="2" applyFont="1" applyFill="1" applyBorder="1" applyAlignment="1">
      <alignment horizontal="center" vertical="center" wrapText="1"/>
    </xf>
    <xf numFmtId="0" fontId="8" fillId="33" borderId="15" xfId="2" applyFont="1" applyFill="1" applyBorder="1" applyAlignment="1">
      <alignment horizontal="center" vertical="center" wrapText="1"/>
    </xf>
    <xf numFmtId="0" fontId="5" fillId="41" borderId="13" xfId="2" applyFill="1" applyBorder="1" applyAlignment="1">
      <alignment horizontal="center"/>
    </xf>
    <xf numFmtId="164" fontId="5" fillId="41" borderId="13" xfId="2" applyNumberFormat="1" applyFill="1" applyBorder="1" applyAlignment="1">
      <alignment horizontal="center"/>
    </xf>
    <xf numFmtId="0" fontId="5" fillId="44" borderId="13" xfId="2" applyFill="1" applyBorder="1" applyAlignment="1">
      <alignment horizontal="center"/>
    </xf>
    <xf numFmtId="164" fontId="5" fillId="44" borderId="13" xfId="2" applyNumberFormat="1" applyFill="1" applyBorder="1" applyAlignment="1">
      <alignment horizontal="center"/>
    </xf>
    <xf numFmtId="1" fontId="10" fillId="41" borderId="13" xfId="2" applyNumberFormat="1" applyFont="1" applyFill="1" applyBorder="1" applyAlignment="1">
      <alignment horizontal="center"/>
    </xf>
    <xf numFmtId="0" fontId="6" fillId="32" borderId="49" xfId="2" applyFont="1" applyFill="1" applyBorder="1" applyAlignment="1">
      <alignment horizontal="center" vertical="center" wrapText="1"/>
    </xf>
    <xf numFmtId="0" fontId="6" fillId="33" borderId="49" xfId="2" applyFont="1" applyFill="1" applyBorder="1" applyAlignment="1">
      <alignment horizontal="center" vertical="center" wrapText="1"/>
    </xf>
    <xf numFmtId="0" fontId="8" fillId="33" borderId="49" xfId="2" applyFont="1" applyFill="1" applyBorder="1" applyAlignment="1">
      <alignment horizontal="center" vertical="center" wrapText="1"/>
    </xf>
    <xf numFmtId="0" fontId="6" fillId="33" borderId="50" xfId="2" applyFont="1" applyFill="1" applyBorder="1" applyAlignment="1">
      <alignment horizontal="center" vertical="center" wrapText="1"/>
    </xf>
    <xf numFmtId="0" fontId="6" fillId="35" borderId="15" xfId="2" applyFont="1" applyFill="1" applyBorder="1" applyAlignment="1">
      <alignment horizontal="center" vertical="center" wrapText="1"/>
    </xf>
    <xf numFmtId="0" fontId="8" fillId="35" borderId="15" xfId="2" applyFont="1" applyFill="1" applyBorder="1" applyAlignment="1">
      <alignment horizontal="center" vertical="center" wrapText="1"/>
    </xf>
    <xf numFmtId="0" fontId="6" fillId="9" borderId="15" xfId="2" applyFont="1" applyFill="1" applyBorder="1" applyAlignment="1">
      <alignment horizontal="center" vertical="center" wrapText="1"/>
    </xf>
    <xf numFmtId="0" fontId="6" fillId="37" borderId="15" xfId="2" applyFont="1" applyFill="1" applyBorder="1" applyAlignment="1">
      <alignment horizontal="center" vertical="center" wrapText="1"/>
    </xf>
    <xf numFmtId="0" fontId="6" fillId="38" borderId="15" xfId="2" applyFont="1" applyFill="1" applyBorder="1" applyAlignment="1">
      <alignment horizontal="center" vertical="center" wrapText="1"/>
    </xf>
    <xf numFmtId="0" fontId="8" fillId="38" borderId="15" xfId="2" applyFont="1" applyFill="1" applyBorder="1" applyAlignment="1">
      <alignment horizontal="center" vertical="center" wrapText="1"/>
    </xf>
    <xf numFmtId="0" fontId="6" fillId="42" borderId="15" xfId="2" applyFont="1" applyFill="1" applyBorder="1" applyAlignment="1">
      <alignment horizontal="center" vertical="center" wrapText="1"/>
    </xf>
    <xf numFmtId="0" fontId="6" fillId="43" borderId="15" xfId="2" applyFont="1" applyFill="1" applyBorder="1" applyAlignment="1">
      <alignment horizontal="center" vertical="center" wrapText="1"/>
    </xf>
    <xf numFmtId="0" fontId="8" fillId="43" borderId="15" xfId="2" applyFont="1" applyFill="1" applyBorder="1" applyAlignment="1">
      <alignment horizontal="center" vertical="center" wrapText="1"/>
    </xf>
    <xf numFmtId="0" fontId="3" fillId="2" borderId="0" xfId="0" applyFont="1" applyFill="1" applyBorder="1"/>
    <xf numFmtId="0" fontId="4" fillId="2" borderId="0" xfId="0" applyFont="1" applyFill="1" applyBorder="1" applyAlignment="1"/>
    <xf numFmtId="0" fontId="4" fillId="2" borderId="0" xfId="0" applyFont="1" applyFill="1" applyBorder="1" applyAlignment="1">
      <alignment horizontal="center"/>
    </xf>
    <xf numFmtId="0" fontId="52" fillId="2" borderId="3" xfId="2" applyFont="1" applyFill="1" applyBorder="1"/>
    <xf numFmtId="0" fontId="27" fillId="0" borderId="0" xfId="1" applyFont="1"/>
    <xf numFmtId="0" fontId="27" fillId="0" borderId="0" xfId="2" applyFont="1"/>
    <xf numFmtId="0" fontId="39" fillId="2" borderId="32" xfId="2" applyFont="1" applyFill="1" applyBorder="1" applyAlignment="1">
      <alignment horizontal="left" wrapText="1"/>
    </xf>
    <xf numFmtId="0" fontId="53" fillId="2" borderId="32" xfId="2" applyFont="1" applyFill="1" applyBorder="1" applyAlignment="1">
      <alignment horizontal="center" wrapText="1"/>
    </xf>
    <xf numFmtId="0" fontId="53" fillId="2" borderId="32" xfId="2" applyFont="1" applyFill="1" applyBorder="1" applyAlignment="1">
      <alignment horizontal="center" textRotation="90" wrapText="1"/>
    </xf>
    <xf numFmtId="0" fontId="53" fillId="2" borderId="32" xfId="2" applyFont="1" applyFill="1" applyBorder="1" applyAlignment="1">
      <alignment horizontal="center" vertical="center" wrapText="1"/>
    </xf>
    <xf numFmtId="0" fontId="54" fillId="0" borderId="0" xfId="2" applyFont="1"/>
    <xf numFmtId="0" fontId="25" fillId="16" borderId="33" xfId="1" applyFont="1" applyFill="1" applyBorder="1" applyAlignment="1">
      <alignment horizontal="left" wrapText="1"/>
    </xf>
    <xf numFmtId="0" fontId="41" fillId="2" borderId="3" xfId="2" applyFont="1" applyFill="1" applyBorder="1" applyAlignment="1">
      <alignment horizontal="center"/>
    </xf>
    <xf numFmtId="0" fontId="24" fillId="16" borderId="3" xfId="1" applyFont="1" applyFill="1" applyBorder="1" applyAlignment="1">
      <alignment horizontal="center" wrapText="1"/>
    </xf>
    <xf numFmtId="0" fontId="41" fillId="28" borderId="3" xfId="2" applyFont="1" applyFill="1" applyBorder="1" applyAlignment="1">
      <alignment horizontal="center"/>
    </xf>
    <xf numFmtId="0" fontId="41" fillId="2" borderId="0" xfId="2" applyFont="1" applyFill="1"/>
    <xf numFmtId="0" fontId="25" fillId="30" borderId="16" xfId="1" applyFont="1" applyFill="1" applyBorder="1" applyAlignment="1">
      <alignment horizontal="left" wrapText="1"/>
    </xf>
    <xf numFmtId="0" fontId="24" fillId="30" borderId="3" xfId="1" applyFont="1" applyFill="1" applyBorder="1" applyAlignment="1">
      <alignment horizontal="center" wrapText="1"/>
    </xf>
    <xf numFmtId="0" fontId="41" fillId="15" borderId="3" xfId="2" applyFont="1" applyFill="1" applyBorder="1" applyAlignment="1">
      <alignment horizontal="center"/>
    </xf>
    <xf numFmtId="0" fontId="25" fillId="23" borderId="37" xfId="1" applyFont="1" applyFill="1" applyBorder="1" applyAlignment="1">
      <alignment horizontal="left"/>
    </xf>
    <xf numFmtId="0" fontId="25" fillId="29" borderId="37" xfId="1" applyFont="1" applyFill="1" applyBorder="1" applyAlignment="1">
      <alignment horizontal="left"/>
    </xf>
    <xf numFmtId="0" fontId="43" fillId="0" borderId="3" xfId="2" applyFont="1" applyBorder="1" applyAlignment="1">
      <alignment horizontal="center"/>
    </xf>
    <xf numFmtId="0" fontId="25" fillId="29" borderId="32" xfId="1" applyFont="1" applyFill="1" applyBorder="1" applyAlignment="1">
      <alignment horizontal="left"/>
    </xf>
    <xf numFmtId="0" fontId="25" fillId="23" borderId="32" xfId="1" applyFont="1" applyFill="1" applyBorder="1" applyAlignment="1">
      <alignment horizontal="center" vertical="center" wrapText="1"/>
    </xf>
    <xf numFmtId="0" fontId="25" fillId="25" borderId="37" xfId="1" applyFont="1" applyFill="1" applyBorder="1" applyAlignment="1">
      <alignment horizontal="center" vertical="center" wrapText="1"/>
    </xf>
    <xf numFmtId="0" fontId="25" fillId="2" borderId="3" xfId="3" applyFont="1" applyFill="1" applyBorder="1" applyAlignment="1">
      <alignment horizontal="center" vertical="center"/>
    </xf>
    <xf numFmtId="0" fontId="25" fillId="5" borderId="32" xfId="1" applyFont="1" applyFill="1" applyBorder="1" applyAlignment="1">
      <alignment horizontal="center" vertical="center" wrapText="1"/>
    </xf>
    <xf numFmtId="0" fontId="25" fillId="29" borderId="13" xfId="1" applyFont="1" applyFill="1" applyBorder="1" applyAlignment="1">
      <alignment horizontal="left"/>
    </xf>
    <xf numFmtId="0" fontId="25" fillId="23" borderId="33" xfId="1" applyFont="1" applyFill="1" applyBorder="1" applyAlignment="1">
      <alignment horizontal="left"/>
    </xf>
    <xf numFmtId="0" fontId="25" fillId="29" borderId="33" xfId="1" applyFont="1" applyFill="1" applyBorder="1" applyAlignment="1">
      <alignment horizontal="left"/>
    </xf>
    <xf numFmtId="0" fontId="25" fillId="29" borderId="15" xfId="1" applyFont="1" applyFill="1" applyBorder="1" applyAlignment="1">
      <alignment horizontal="left"/>
    </xf>
    <xf numFmtId="0" fontId="25" fillId="25" borderId="15" xfId="1" applyFont="1" applyFill="1" applyBorder="1" applyAlignment="1">
      <alignment horizontal="center" vertical="center" wrapText="1"/>
    </xf>
    <xf numFmtId="0" fontId="25" fillId="25" borderId="33" xfId="1" applyFont="1" applyFill="1" applyBorder="1" applyAlignment="1">
      <alignment horizontal="center" vertical="center" wrapText="1"/>
    </xf>
    <xf numFmtId="0" fontId="25" fillId="2" borderId="34" xfId="3" applyFont="1" applyFill="1" applyBorder="1" applyAlignment="1">
      <alignment horizontal="center" vertical="center"/>
    </xf>
    <xf numFmtId="0" fontId="25" fillId="23" borderId="16" xfId="1" applyFont="1" applyFill="1" applyBorder="1" applyAlignment="1">
      <alignment horizontal="left"/>
    </xf>
    <xf numFmtId="0" fontId="25" fillId="29" borderId="16" xfId="1" applyFont="1" applyFill="1" applyBorder="1" applyAlignment="1">
      <alignment horizontal="left"/>
    </xf>
    <xf numFmtId="0" fontId="25" fillId="25" borderId="13" xfId="1" applyFont="1" applyFill="1" applyBorder="1" applyAlignment="1">
      <alignment horizontal="center" vertical="center" wrapText="1"/>
    </xf>
    <xf numFmtId="0" fontId="25" fillId="25" borderId="16" xfId="1" applyFont="1" applyFill="1" applyBorder="1" applyAlignment="1">
      <alignment horizontal="center" vertical="center" wrapText="1"/>
    </xf>
    <xf numFmtId="0" fontId="25" fillId="23" borderId="13" xfId="1" applyFont="1" applyFill="1" applyBorder="1" applyAlignment="1">
      <alignment horizontal="center" vertical="center" wrapText="1"/>
    </xf>
    <xf numFmtId="0" fontId="25" fillId="23" borderId="16" xfId="1" applyFont="1" applyFill="1" applyBorder="1" applyAlignment="1">
      <alignment horizontal="center" vertical="center" wrapText="1"/>
    </xf>
    <xf numFmtId="0" fontId="41" fillId="24" borderId="3" xfId="2" applyFont="1" applyFill="1" applyBorder="1" applyAlignment="1">
      <alignment horizontal="center"/>
    </xf>
    <xf numFmtId="0" fontId="25" fillId="3" borderId="13" xfId="1" applyFont="1" applyFill="1" applyBorder="1" applyAlignment="1">
      <alignment horizontal="center" vertical="center" wrapText="1"/>
    </xf>
    <xf numFmtId="0" fontId="25" fillId="3" borderId="16" xfId="1" applyFont="1" applyFill="1" applyBorder="1" applyAlignment="1">
      <alignment horizontal="center" vertical="center" wrapText="1"/>
    </xf>
    <xf numFmtId="0" fontId="25" fillId="4" borderId="13" xfId="1" applyFont="1" applyFill="1" applyBorder="1" applyAlignment="1">
      <alignment horizontal="center" vertical="center" wrapText="1"/>
    </xf>
    <xf numFmtId="0" fontId="41" fillId="0" borderId="3" xfId="2" applyFont="1" applyBorder="1" applyAlignment="1">
      <alignment horizontal="center"/>
    </xf>
    <xf numFmtId="0" fontId="41" fillId="0" borderId="0" xfId="2" applyFont="1"/>
    <xf numFmtId="0" fontId="25" fillId="4" borderId="16" xfId="1" applyFont="1" applyFill="1" applyBorder="1" applyAlignment="1">
      <alignment horizontal="center" vertical="center" wrapText="1"/>
    </xf>
    <xf numFmtId="0" fontId="55" fillId="0" borderId="0" xfId="2" applyFont="1"/>
    <xf numFmtId="0" fontId="51" fillId="0" borderId="40" xfId="2" applyFont="1" applyBorder="1"/>
    <xf numFmtId="0" fontId="57" fillId="0" borderId="0" xfId="2" applyFont="1"/>
    <xf numFmtId="0" fontId="41" fillId="22" borderId="3" xfId="2" applyFont="1" applyFill="1" applyBorder="1" applyAlignment="1">
      <alignment horizontal="center"/>
    </xf>
    <xf numFmtId="0" fontId="25" fillId="29" borderId="44" xfId="1" applyFont="1" applyFill="1" applyBorder="1" applyAlignment="1">
      <alignment horizontal="left"/>
    </xf>
    <xf numFmtId="0" fontId="41" fillId="22" borderId="1" xfId="2" applyFont="1" applyFill="1" applyBorder="1" applyAlignment="1">
      <alignment horizontal="center"/>
    </xf>
    <xf numFmtId="0" fontId="41" fillId="2" borderId="1" xfId="2" applyFont="1" applyFill="1" applyBorder="1" applyAlignment="1">
      <alignment horizontal="center"/>
    </xf>
    <xf numFmtId="0" fontId="58" fillId="22" borderId="3" xfId="2" applyFont="1" applyFill="1" applyBorder="1" applyAlignment="1">
      <alignment horizontal="center"/>
    </xf>
    <xf numFmtId="0" fontId="41" fillId="14" borderId="3" xfId="2" applyFont="1" applyFill="1" applyBorder="1" applyAlignment="1">
      <alignment horizontal="center"/>
    </xf>
    <xf numFmtId="0" fontId="25" fillId="16" borderId="3" xfId="1" applyFont="1" applyFill="1" applyBorder="1" applyAlignment="1">
      <alignment horizontal="center" wrapText="1"/>
    </xf>
    <xf numFmtId="0" fontId="55" fillId="28" borderId="3" xfId="2" applyFont="1" applyFill="1" applyBorder="1" applyAlignment="1">
      <alignment horizontal="center"/>
    </xf>
    <xf numFmtId="0" fontId="25" fillId="30" borderId="3" xfId="1" applyFont="1" applyFill="1" applyBorder="1" applyAlignment="1">
      <alignment horizontal="center" wrapText="1"/>
    </xf>
    <xf numFmtId="0" fontId="55" fillId="15" borderId="3" xfId="2" applyFont="1" applyFill="1" applyBorder="1" applyAlignment="1">
      <alignment horizontal="center"/>
    </xf>
    <xf numFmtId="0" fontId="25" fillId="30" borderId="13" xfId="1" applyFont="1" applyFill="1" applyBorder="1" applyAlignment="1">
      <alignment horizontal="left" wrapText="1"/>
    </xf>
    <xf numFmtId="0" fontId="25" fillId="30" borderId="13" xfId="1" applyFont="1" applyFill="1" applyBorder="1" applyAlignment="1">
      <alignment horizontal="center" vertical="center" wrapText="1"/>
    </xf>
    <xf numFmtId="0" fontId="25" fillId="30" borderId="16" xfId="1" applyFont="1" applyFill="1" applyBorder="1" applyAlignment="1">
      <alignment horizontal="center" vertical="center" wrapText="1"/>
    </xf>
    <xf numFmtId="0" fontId="55" fillId="15" borderId="3" xfId="2" applyFont="1" applyFill="1" applyBorder="1" applyAlignment="1">
      <alignment horizontal="center" vertical="center"/>
    </xf>
    <xf numFmtId="0" fontId="25" fillId="30" borderId="3" xfId="1" applyFont="1" applyFill="1" applyBorder="1" applyAlignment="1">
      <alignment horizontal="center" vertical="center" wrapText="1"/>
    </xf>
    <xf numFmtId="0" fontId="25" fillId="30" borderId="36" xfId="1" applyFont="1" applyFill="1" applyBorder="1" applyAlignment="1">
      <alignment horizontal="center" vertical="center" wrapText="1"/>
    </xf>
    <xf numFmtId="0" fontId="25" fillId="30" borderId="14" xfId="1" applyFont="1" applyFill="1" applyBorder="1" applyAlignment="1">
      <alignment horizontal="center" vertical="center" wrapText="1"/>
    </xf>
    <xf numFmtId="0" fontId="25" fillId="16" borderId="15" xfId="1" applyFont="1" applyFill="1" applyBorder="1" applyAlignment="1">
      <alignment horizontal="left" wrapText="1"/>
    </xf>
    <xf numFmtId="0" fontId="25" fillId="16" borderId="15" xfId="1" applyFont="1" applyFill="1" applyBorder="1" applyAlignment="1">
      <alignment horizontal="center" vertical="center" wrapText="1"/>
    </xf>
    <xf numFmtId="0" fontId="25" fillId="16" borderId="33" xfId="1" applyFont="1" applyFill="1" applyBorder="1" applyAlignment="1">
      <alignment horizontal="center" vertical="center" wrapText="1"/>
    </xf>
    <xf numFmtId="0" fontId="55" fillId="28" borderId="34" xfId="2" applyFont="1" applyFill="1" applyBorder="1" applyAlignment="1">
      <alignment horizontal="center" vertical="center"/>
    </xf>
    <xf numFmtId="0" fontId="25" fillId="16" borderId="34" xfId="1" applyFont="1" applyFill="1" applyBorder="1" applyAlignment="1">
      <alignment horizontal="center" vertical="center" wrapText="1"/>
    </xf>
    <xf numFmtId="0" fontId="25" fillId="16" borderId="35" xfId="1" applyFont="1" applyFill="1" applyBorder="1" applyAlignment="1">
      <alignment horizontal="center" vertical="center" wrapText="1"/>
    </xf>
    <xf numFmtId="0" fontId="41" fillId="0" borderId="1" xfId="2" applyFont="1" applyBorder="1" applyAlignment="1">
      <alignment horizontal="center"/>
    </xf>
    <xf numFmtId="0" fontId="43" fillId="24" borderId="3" xfId="2" applyFont="1" applyFill="1" applyBorder="1" applyAlignment="1">
      <alignment horizontal="center"/>
    </xf>
    <xf numFmtId="0" fontId="43" fillId="22" borderId="3" xfId="2" applyFont="1" applyFill="1" applyBorder="1" applyAlignment="1">
      <alignment horizontal="center"/>
    </xf>
    <xf numFmtId="0" fontId="46" fillId="22" borderId="3" xfId="2" applyFont="1" applyFill="1" applyBorder="1" applyAlignment="1">
      <alignment horizontal="center"/>
    </xf>
    <xf numFmtId="0" fontId="25" fillId="45" borderId="13" xfId="1" applyFont="1" applyFill="1" applyBorder="1" applyAlignment="1">
      <alignment horizontal="center" vertical="center" wrapText="1"/>
    </xf>
    <xf numFmtId="0" fontId="25" fillId="46" borderId="13" xfId="1" applyFont="1" applyFill="1" applyBorder="1" applyAlignment="1">
      <alignment horizontal="center" vertical="center" wrapText="1"/>
    </xf>
    <xf numFmtId="0" fontId="25" fillId="24" borderId="3" xfId="3" applyFont="1" applyFill="1" applyBorder="1" applyAlignment="1">
      <alignment horizontal="center" vertical="center"/>
    </xf>
    <xf numFmtId="0" fontId="25" fillId="47" borderId="32" xfId="1" applyFont="1" applyFill="1" applyBorder="1" applyAlignment="1">
      <alignment horizontal="center" vertical="center" wrapText="1"/>
    </xf>
    <xf numFmtId="0" fontId="25" fillId="22" borderId="34" xfId="3" applyFont="1" applyFill="1" applyBorder="1" applyAlignment="1">
      <alignment horizontal="center" vertical="center"/>
    </xf>
    <xf numFmtId="0" fontId="25" fillId="22" borderId="3" xfId="3" applyFont="1" applyFill="1" applyBorder="1" applyAlignment="1">
      <alignment horizontal="center" vertical="center"/>
    </xf>
    <xf numFmtId="0" fontId="25" fillId="48" borderId="32" xfId="1" applyFont="1" applyFill="1" applyBorder="1" applyAlignment="1">
      <alignment horizontal="center" vertical="center" wrapText="1"/>
    </xf>
    <xf numFmtId="0" fontId="25" fillId="48" borderId="15" xfId="1" applyFont="1" applyFill="1" applyBorder="1" applyAlignment="1">
      <alignment horizontal="center" vertical="center" wrapText="1"/>
    </xf>
    <xf numFmtId="0" fontId="25" fillId="48" borderId="13" xfId="1" applyFont="1" applyFill="1" applyBorder="1" applyAlignment="1">
      <alignment horizontal="center" vertical="center" wrapText="1"/>
    </xf>
    <xf numFmtId="0" fontId="25" fillId="49" borderId="13" xfId="1" applyFont="1" applyFill="1" applyBorder="1" applyAlignment="1">
      <alignment horizontal="center" vertical="center" wrapText="1"/>
    </xf>
    <xf numFmtId="0" fontId="25" fillId="50" borderId="13" xfId="1" applyFont="1" applyFill="1" applyBorder="1" applyAlignment="1">
      <alignment horizontal="center" vertical="center" wrapText="1"/>
    </xf>
    <xf numFmtId="0" fontId="61" fillId="49" borderId="32" xfId="1" applyFont="1" applyFill="1" applyBorder="1" applyAlignment="1">
      <alignment horizontal="center" vertical="center" wrapText="1"/>
    </xf>
    <xf numFmtId="0" fontId="61" fillId="48" borderId="15" xfId="1" applyFont="1" applyFill="1" applyBorder="1" applyAlignment="1">
      <alignment horizontal="center" vertical="center" wrapText="1"/>
    </xf>
    <xf numFmtId="0" fontId="61" fillId="48" borderId="13" xfId="1" applyFont="1" applyFill="1" applyBorder="1" applyAlignment="1">
      <alignment horizontal="center" vertical="center" wrapText="1"/>
    </xf>
    <xf numFmtId="0" fontId="61" fillId="49" borderId="13" xfId="1" applyFont="1" applyFill="1" applyBorder="1" applyAlignment="1">
      <alignment horizontal="center" vertical="center" wrapText="1"/>
    </xf>
    <xf numFmtId="0" fontId="61" fillId="50" borderId="13" xfId="1" applyFont="1" applyFill="1" applyBorder="1" applyAlignment="1">
      <alignment horizontal="center" vertical="center" wrapText="1"/>
    </xf>
    <xf numFmtId="0" fontId="61" fillId="46" borderId="13" xfId="1" applyFont="1" applyFill="1" applyBorder="1" applyAlignment="1">
      <alignment horizontal="center" vertical="center" wrapText="1"/>
    </xf>
    <xf numFmtId="0" fontId="61" fillId="45" borderId="13" xfId="1" applyFont="1" applyFill="1" applyBorder="1" applyAlignment="1">
      <alignment horizontal="center" vertical="center" wrapText="1"/>
    </xf>
    <xf numFmtId="0" fontId="60" fillId="2" borderId="32" xfId="2" applyFont="1" applyFill="1" applyBorder="1" applyAlignment="1">
      <alignment horizontal="center" wrapText="1"/>
    </xf>
    <xf numFmtId="0" fontId="61" fillId="30" borderId="13" xfId="1" applyFont="1" applyFill="1" applyBorder="1" applyAlignment="1">
      <alignment horizontal="center" vertical="center" wrapText="1"/>
    </xf>
    <xf numFmtId="0" fontId="61" fillId="16" borderId="15" xfId="1" applyFont="1" applyFill="1" applyBorder="1" applyAlignment="1">
      <alignment horizontal="center" vertical="center" wrapText="1"/>
    </xf>
    <xf numFmtId="0" fontId="62" fillId="50" borderId="13" xfId="1" applyFont="1" applyFill="1" applyBorder="1" applyAlignment="1">
      <alignment horizontal="center" vertical="center" wrapText="1"/>
    </xf>
    <xf numFmtId="0" fontId="62" fillId="49" borderId="13" xfId="1" applyFont="1" applyFill="1" applyBorder="1" applyAlignment="1">
      <alignment horizontal="center" vertical="center" wrapText="1"/>
    </xf>
    <xf numFmtId="0" fontId="47" fillId="50" borderId="13" xfId="1" applyFont="1" applyFill="1" applyBorder="1" applyAlignment="1">
      <alignment horizontal="center" vertical="center" wrapText="1"/>
    </xf>
    <xf numFmtId="0" fontId="47" fillId="49" borderId="13" xfId="1" applyFont="1" applyFill="1" applyBorder="1" applyAlignment="1">
      <alignment horizontal="center" vertical="center" wrapText="1"/>
    </xf>
    <xf numFmtId="0" fontId="47" fillId="22" borderId="3" xfId="3" applyFont="1" applyFill="1" applyBorder="1" applyAlignment="1">
      <alignment horizontal="center" vertical="center"/>
    </xf>
    <xf numFmtId="0" fontId="59" fillId="0" borderId="0" xfId="0" applyFont="1"/>
    <xf numFmtId="0" fontId="4" fillId="2" borderId="0" xfId="0" applyFont="1" applyFill="1" applyAlignment="1"/>
    <xf numFmtId="0" fontId="63" fillId="0" borderId="0" xfId="0" applyFont="1"/>
    <xf numFmtId="0" fontId="63" fillId="0" borderId="3" xfId="0" applyFont="1" applyBorder="1" applyAlignment="1">
      <alignment horizontal="left" wrapText="1"/>
    </xf>
    <xf numFmtId="0" fontId="63" fillId="0" borderId="0" xfId="0" applyFont="1" applyAlignment="1">
      <alignment wrapText="1"/>
    </xf>
    <xf numFmtId="0" fontId="57" fillId="0" borderId="0" xfId="2" applyFont="1" applyAlignment="1">
      <alignment wrapText="1"/>
    </xf>
    <xf numFmtId="0" fontId="43" fillId="0" borderId="0" xfId="2" applyFont="1" applyAlignment="1">
      <alignment wrapText="1"/>
    </xf>
    <xf numFmtId="0" fontId="63" fillId="0" borderId="0" xfId="0" applyFont="1" applyAlignment="1"/>
    <xf numFmtId="0" fontId="57" fillId="0" borderId="0" xfId="2" applyFont="1" applyAlignment="1"/>
    <xf numFmtId="0" fontId="43" fillId="0" borderId="0" xfId="2" applyFont="1" applyAlignment="1"/>
    <xf numFmtId="0" fontId="64" fillId="0" borderId="0" xfId="0" applyFont="1"/>
    <xf numFmtId="0" fontId="64" fillId="0" borderId="0" xfId="0" applyFont="1" applyAlignment="1"/>
    <xf numFmtId="0" fontId="64" fillId="0" borderId="0" xfId="0" applyFont="1" applyAlignment="1">
      <alignment wrapText="1"/>
    </xf>
    <xf numFmtId="0" fontId="63" fillId="0" borderId="3" xfId="0" applyFont="1" applyBorder="1" applyAlignment="1">
      <alignment horizontal="justify" vertical="justify" wrapText="1"/>
    </xf>
    <xf numFmtId="0" fontId="22" fillId="31" borderId="3" xfId="0" applyFont="1" applyFill="1" applyBorder="1" applyAlignment="1">
      <alignment horizontal="center"/>
    </xf>
    <xf numFmtId="0" fontId="4" fillId="0" borderId="0" xfId="0" applyFont="1" applyBorder="1" applyAlignment="1"/>
    <xf numFmtId="0" fontId="3" fillId="8" borderId="0" xfId="0" applyFont="1" applyFill="1" applyBorder="1" applyAlignment="1">
      <alignment horizontal="center"/>
    </xf>
    <xf numFmtId="0" fontId="0" fillId="0" borderId="0" xfId="0"/>
    <xf numFmtId="0" fontId="65" fillId="0" borderId="0" xfId="0" applyFont="1"/>
    <xf numFmtId="9" fontId="63" fillId="0" borderId="3" xfId="0" applyNumberFormat="1" applyFont="1" applyBorder="1" applyAlignment="1">
      <alignment horizontal="center" vertical="center"/>
    </xf>
    <xf numFmtId="9" fontId="0" fillId="0" borderId="3" xfId="0" applyNumberFormat="1" applyBorder="1" applyAlignment="1">
      <alignment horizontal="center" vertical="center"/>
    </xf>
    <xf numFmtId="9" fontId="63" fillId="51" borderId="3" xfId="0" applyNumberFormat="1" applyFont="1" applyFill="1" applyBorder="1" applyAlignment="1">
      <alignment horizontal="center" vertical="center"/>
    </xf>
    <xf numFmtId="9" fontId="0" fillId="51" borderId="3" xfId="0" applyNumberFormat="1" applyFill="1" applyBorder="1" applyAlignment="1">
      <alignment horizontal="center" vertical="center"/>
    </xf>
    <xf numFmtId="0" fontId="63" fillId="0" borderId="3" xfId="0" applyFont="1" applyBorder="1" applyAlignment="1">
      <alignment horizontal="justify" vertical="justify"/>
    </xf>
    <xf numFmtId="0" fontId="0" fillId="52" borderId="0" xfId="0" applyFill="1"/>
    <xf numFmtId="0" fontId="51" fillId="0" borderId="24" xfId="2" applyFont="1" applyBorder="1"/>
    <xf numFmtId="1" fontId="5" fillId="11" borderId="53" xfId="2" applyNumberFormat="1" applyFill="1" applyBorder="1" applyAlignment="1">
      <alignment horizontal="center"/>
    </xf>
    <xf numFmtId="164" fontId="1" fillId="11" borderId="54" xfId="2" applyNumberFormat="1" applyFont="1" applyFill="1" applyBorder="1" applyAlignment="1">
      <alignment horizontal="center"/>
    </xf>
    <xf numFmtId="1" fontId="5" fillId="10" borderId="53" xfId="2" applyNumberFormat="1" applyFill="1" applyBorder="1" applyAlignment="1">
      <alignment horizontal="center"/>
    </xf>
    <xf numFmtId="164" fontId="1" fillId="10" borderId="54" xfId="2" applyNumberFormat="1" applyFont="1" applyFill="1" applyBorder="1" applyAlignment="1">
      <alignment horizontal="center"/>
    </xf>
    <xf numFmtId="1" fontId="10" fillId="11" borderId="53" xfId="2" applyNumberFormat="1" applyFont="1" applyFill="1" applyBorder="1" applyAlignment="1">
      <alignment horizontal="center"/>
    </xf>
    <xf numFmtId="1" fontId="10" fillId="11" borderId="54" xfId="2" applyNumberFormat="1" applyFont="1" applyFill="1" applyBorder="1" applyAlignment="1">
      <alignment horizontal="center"/>
    </xf>
    <xf numFmtId="0" fontId="5" fillId="2" borderId="19" xfId="2" applyFill="1" applyBorder="1"/>
    <xf numFmtId="0" fontId="5" fillId="2" borderId="0" xfId="2" applyFill="1" applyBorder="1"/>
    <xf numFmtId="0" fontId="5" fillId="2" borderId="20" xfId="2" applyFill="1" applyBorder="1"/>
    <xf numFmtId="0" fontId="11" fillId="28" borderId="11" xfId="2" applyFont="1" applyFill="1" applyBorder="1" applyAlignment="1">
      <alignment horizontal="center"/>
    </xf>
    <xf numFmtId="0" fontId="11" fillId="28" borderId="12" xfId="2" applyFont="1" applyFill="1" applyBorder="1"/>
    <xf numFmtId="0" fontId="6" fillId="35" borderId="52" xfId="2" applyFont="1" applyFill="1" applyBorder="1" applyAlignment="1">
      <alignment horizontal="center" vertical="center" wrapText="1"/>
    </xf>
    <xf numFmtId="1" fontId="5" fillId="34" borderId="53" xfId="2" applyNumberFormat="1" applyFill="1" applyBorder="1" applyAlignment="1">
      <alignment horizontal="center"/>
    </xf>
    <xf numFmtId="164" fontId="1" fillId="34" borderId="54" xfId="2" applyNumberFormat="1" applyFont="1" applyFill="1" applyBorder="1" applyAlignment="1">
      <alignment horizontal="center"/>
    </xf>
    <xf numFmtId="1" fontId="10" fillId="34" borderId="53" xfId="2" applyNumberFormat="1" applyFont="1" applyFill="1" applyBorder="1" applyAlignment="1">
      <alignment horizontal="center"/>
    </xf>
    <xf numFmtId="1" fontId="10" fillId="34" borderId="54" xfId="2" applyNumberFormat="1" applyFont="1" applyFill="1" applyBorder="1" applyAlignment="1">
      <alignment horizontal="center"/>
    </xf>
    <xf numFmtId="0" fontId="5" fillId="0" borderId="19" xfId="2" applyBorder="1"/>
    <xf numFmtId="0" fontId="5" fillId="0" borderId="0" xfId="2" applyBorder="1"/>
    <xf numFmtId="0" fontId="5" fillId="0" borderId="20" xfId="2" applyBorder="1"/>
    <xf numFmtId="0" fontId="11" fillId="26" borderId="11" xfId="2" applyFont="1" applyFill="1" applyBorder="1" applyAlignment="1">
      <alignment horizontal="center"/>
    </xf>
    <xf numFmtId="0" fontId="11" fillId="26" borderId="12" xfId="2" applyFont="1" applyFill="1" applyBorder="1" applyAlignment="1">
      <alignment horizontal="center"/>
    </xf>
    <xf numFmtId="0" fontId="6" fillId="38" borderId="52" xfId="2" applyFont="1" applyFill="1" applyBorder="1" applyAlignment="1">
      <alignment horizontal="center" vertical="center" wrapText="1"/>
    </xf>
    <xf numFmtId="1" fontId="5" fillId="36" borderId="53" xfId="2" applyNumberFormat="1" applyFill="1" applyBorder="1" applyAlignment="1">
      <alignment horizontal="center"/>
    </xf>
    <xf numFmtId="164" fontId="1" fillId="36" borderId="54" xfId="2" applyNumberFormat="1" applyFont="1" applyFill="1" applyBorder="1" applyAlignment="1">
      <alignment horizontal="center"/>
    </xf>
    <xf numFmtId="1" fontId="10" fillId="36" borderId="53" xfId="2" applyNumberFormat="1" applyFont="1" applyFill="1" applyBorder="1" applyAlignment="1">
      <alignment horizontal="center"/>
    </xf>
    <xf numFmtId="1" fontId="10" fillId="36" borderId="54" xfId="2" applyNumberFormat="1" applyFont="1" applyFill="1" applyBorder="1" applyAlignment="1">
      <alignment horizontal="center"/>
    </xf>
    <xf numFmtId="0" fontId="11" fillId="40" borderId="2" xfId="2" applyFont="1" applyFill="1" applyBorder="1" applyAlignment="1">
      <alignment horizontal="center"/>
    </xf>
    <xf numFmtId="0" fontId="11" fillId="40" borderId="4" xfId="2" applyFont="1" applyFill="1" applyBorder="1" applyAlignment="1">
      <alignment horizontal="center"/>
    </xf>
    <xf numFmtId="0" fontId="0" fillId="52" borderId="21" xfId="0" applyFill="1" applyBorder="1"/>
    <xf numFmtId="0" fontId="0" fillId="52" borderId="22" xfId="0" applyFill="1" applyBorder="1"/>
    <xf numFmtId="0" fontId="0" fillId="52" borderId="23" xfId="0" applyFill="1" applyBorder="1"/>
    <xf numFmtId="0" fontId="6" fillId="33" borderId="52" xfId="2" applyFont="1" applyFill="1" applyBorder="1" applyAlignment="1">
      <alignment horizontal="center" vertical="center" wrapText="1"/>
    </xf>
    <xf numFmtId="0" fontId="6" fillId="43" borderId="52" xfId="2" applyFont="1" applyFill="1" applyBorder="1" applyAlignment="1">
      <alignment horizontal="center" vertical="center" wrapText="1"/>
    </xf>
    <xf numFmtId="164" fontId="5" fillId="21" borderId="54" xfId="2" applyNumberFormat="1" applyFill="1" applyBorder="1" applyAlignment="1">
      <alignment horizontal="center"/>
    </xf>
    <xf numFmtId="1" fontId="5" fillId="41" borderId="53" xfId="2" applyNumberFormat="1" applyFill="1" applyBorder="1" applyAlignment="1">
      <alignment horizontal="center"/>
    </xf>
    <xf numFmtId="164" fontId="5" fillId="44" borderId="54" xfId="2" applyNumberFormat="1" applyFill="1" applyBorder="1" applyAlignment="1">
      <alignment horizontal="center"/>
    </xf>
    <xf numFmtId="1" fontId="10" fillId="41" borderId="53" xfId="2" applyNumberFormat="1" applyFont="1" applyFill="1" applyBorder="1" applyAlignment="1">
      <alignment horizontal="center"/>
    </xf>
    <xf numFmtId="1" fontId="10" fillId="41" borderId="54" xfId="2" applyNumberFormat="1" applyFont="1" applyFill="1" applyBorder="1" applyAlignment="1">
      <alignment horizontal="center"/>
    </xf>
    <xf numFmtId="9" fontId="63" fillId="31" borderId="3" xfId="0" applyNumberFormat="1" applyFont="1" applyFill="1" applyBorder="1" applyAlignment="1">
      <alignment horizontal="center" vertical="center"/>
    </xf>
    <xf numFmtId="9" fontId="63" fillId="0" borderId="3" xfId="0" applyNumberFormat="1" applyFont="1" applyBorder="1" applyAlignment="1">
      <alignment horizontal="center" vertical="center" wrapText="1"/>
    </xf>
    <xf numFmtId="9" fontId="27" fillId="2" borderId="3" xfId="0" applyNumberFormat="1" applyFont="1" applyFill="1" applyBorder="1" applyAlignment="1">
      <alignment horizontal="center"/>
    </xf>
    <xf numFmtId="0" fontId="55" fillId="0" borderId="0" xfId="0" applyFont="1"/>
    <xf numFmtId="0" fontId="45" fillId="2" borderId="3" xfId="0" applyFont="1" applyFill="1" applyBorder="1" applyAlignment="1">
      <alignment horizontal="center"/>
    </xf>
    <xf numFmtId="9" fontId="55" fillId="2" borderId="3" xfId="0" applyNumberFormat="1" applyFont="1" applyFill="1" applyBorder="1" applyAlignment="1">
      <alignment horizontal="center"/>
    </xf>
    <xf numFmtId="0" fontId="45" fillId="2" borderId="29" xfId="0" applyFont="1" applyFill="1" applyBorder="1" applyAlignment="1">
      <alignment horizontal="left"/>
    </xf>
    <xf numFmtId="0" fontId="55" fillId="2" borderId="3" xfId="0" applyFont="1" applyFill="1" applyBorder="1" applyAlignment="1">
      <alignment horizontal="center"/>
    </xf>
    <xf numFmtId="0" fontId="3" fillId="20" borderId="3" xfId="2" applyFont="1" applyFill="1" applyBorder="1" applyAlignment="1">
      <alignment horizontal="center" wrapText="1"/>
    </xf>
    <xf numFmtId="0" fontId="3" fillId="2" borderId="3" xfId="0" applyFont="1" applyFill="1" applyBorder="1" applyAlignment="1">
      <alignment horizontal="center"/>
    </xf>
    <xf numFmtId="1" fontId="43" fillId="20" borderId="13" xfId="2" applyNumberFormat="1" applyFont="1" applyFill="1" applyBorder="1" applyAlignment="1">
      <alignment horizontal="center"/>
    </xf>
    <xf numFmtId="0" fontId="43" fillId="20" borderId="13" xfId="2" applyFont="1" applyFill="1" applyBorder="1" applyAlignment="1">
      <alignment horizontal="center"/>
    </xf>
    <xf numFmtId="164" fontId="43" fillId="20" borderId="13" xfId="2" applyNumberFormat="1" applyFont="1" applyFill="1" applyBorder="1" applyAlignment="1">
      <alignment horizontal="center"/>
    </xf>
    <xf numFmtId="0" fontId="27" fillId="20" borderId="13" xfId="2" applyFont="1" applyFill="1" applyBorder="1" applyAlignment="1">
      <alignment horizontal="center"/>
    </xf>
    <xf numFmtId="164" fontId="27" fillId="20" borderId="13" xfId="2" applyNumberFormat="1" applyFont="1" applyFill="1" applyBorder="1" applyAlignment="1">
      <alignment horizontal="center"/>
    </xf>
    <xf numFmtId="0" fontId="31" fillId="20" borderId="13" xfId="2" applyFont="1" applyFill="1" applyBorder="1" applyAlignment="1">
      <alignment horizontal="center"/>
    </xf>
    <xf numFmtId="1" fontId="5" fillId="20" borderId="51" xfId="2" applyNumberFormat="1" applyFill="1" applyBorder="1" applyAlignment="1">
      <alignment horizontal="center"/>
    </xf>
    <xf numFmtId="0" fontId="5" fillId="20" borderId="15" xfId="2" applyFill="1" applyBorder="1" applyAlignment="1">
      <alignment horizontal="center"/>
    </xf>
    <xf numFmtId="164" fontId="5" fillId="20" borderId="15" xfId="2" applyNumberFormat="1" applyFill="1" applyBorder="1" applyAlignment="1">
      <alignment horizontal="center"/>
    </xf>
    <xf numFmtId="0" fontId="1" fillId="20" borderId="15" xfId="2" applyFont="1" applyFill="1" applyBorder="1" applyAlignment="1">
      <alignment horizontal="center"/>
    </xf>
    <xf numFmtId="164" fontId="1" fillId="20" borderId="15" xfId="2" applyNumberFormat="1" applyFont="1" applyFill="1" applyBorder="1" applyAlignment="1">
      <alignment horizontal="center"/>
    </xf>
    <xf numFmtId="164" fontId="1" fillId="20" borderId="52" xfId="2" applyNumberFormat="1" applyFont="1" applyFill="1" applyBorder="1" applyAlignment="1">
      <alignment horizontal="center"/>
    </xf>
    <xf numFmtId="1" fontId="5" fillId="20" borderId="53" xfId="2" applyNumberFormat="1" applyFill="1" applyBorder="1" applyAlignment="1">
      <alignment horizontal="center"/>
    </xf>
    <xf numFmtId="0" fontId="5" fillId="20" borderId="13" xfId="2" applyFill="1" applyBorder="1" applyAlignment="1">
      <alignment horizontal="center"/>
    </xf>
    <xf numFmtId="164" fontId="1" fillId="20" borderId="13" xfId="2" applyNumberFormat="1" applyFont="1" applyFill="1" applyBorder="1" applyAlignment="1">
      <alignment horizontal="center"/>
    </xf>
    <xf numFmtId="0" fontId="9" fillId="20" borderId="13" xfId="2" applyFont="1" applyFill="1" applyBorder="1" applyAlignment="1">
      <alignment horizontal="center"/>
    </xf>
    <xf numFmtId="0" fontId="1" fillId="20" borderId="13" xfId="2" applyFont="1" applyFill="1" applyBorder="1" applyAlignment="1">
      <alignment horizontal="center"/>
    </xf>
    <xf numFmtId="164" fontId="1" fillId="20" borderId="54" xfId="2" applyNumberFormat="1" applyFont="1" applyFill="1" applyBorder="1" applyAlignment="1">
      <alignment horizontal="center"/>
    </xf>
    <xf numFmtId="164" fontId="5" fillId="20" borderId="13" xfId="2" applyNumberFormat="1" applyFill="1" applyBorder="1" applyAlignment="1">
      <alignment horizontal="center"/>
    </xf>
    <xf numFmtId="0" fontId="5" fillId="53" borderId="13" xfId="2" applyFill="1" applyBorder="1" applyAlignment="1">
      <alignment horizontal="center"/>
    </xf>
    <xf numFmtId="164" fontId="5" fillId="53" borderId="13" xfId="2" applyNumberFormat="1" applyFill="1" applyBorder="1" applyAlignment="1">
      <alignment horizontal="center"/>
    </xf>
    <xf numFmtId="164" fontId="5" fillId="53" borderId="54" xfId="2" applyNumberFormat="1" applyFill="1" applyBorder="1" applyAlignment="1">
      <alignment horizontal="center"/>
    </xf>
    <xf numFmtId="9" fontId="63" fillId="31" borderId="3" xfId="0" applyNumberFormat="1" applyFont="1" applyFill="1" applyBorder="1" applyAlignment="1">
      <alignment horizontal="center" vertical="center" wrapText="1"/>
    </xf>
    <xf numFmtId="9" fontId="63" fillId="54" borderId="3" xfId="0" applyNumberFormat="1" applyFont="1" applyFill="1" applyBorder="1" applyAlignment="1">
      <alignment horizontal="center" vertical="center"/>
    </xf>
    <xf numFmtId="0" fontId="36" fillId="2" borderId="3" xfId="0" applyNumberFormat="1" applyFont="1" applyFill="1" applyBorder="1" applyAlignment="1">
      <alignment horizontal="center"/>
    </xf>
    <xf numFmtId="0" fontId="27" fillId="2" borderId="3" xfId="0" applyNumberFormat="1" applyFont="1" applyFill="1" applyBorder="1" applyAlignment="1">
      <alignment horizontal="center"/>
    </xf>
    <xf numFmtId="0" fontId="4" fillId="0" borderId="0" xfId="0" applyFont="1" applyAlignment="1">
      <alignment vertical="center"/>
    </xf>
    <xf numFmtId="9" fontId="3" fillId="0" borderId="0" xfId="0" applyNumberFormat="1" applyFont="1"/>
    <xf numFmtId="0" fontId="35" fillId="2" borderId="9" xfId="0" applyFont="1" applyFill="1" applyBorder="1" applyAlignment="1">
      <alignment horizontal="center"/>
    </xf>
    <xf numFmtId="0" fontId="66" fillId="2" borderId="0" xfId="0" applyFont="1" applyFill="1" applyAlignment="1"/>
    <xf numFmtId="0" fontId="33" fillId="0" borderId="0" xfId="0" applyFont="1" applyBorder="1"/>
    <xf numFmtId="0" fontId="26" fillId="2" borderId="0" xfId="0" applyFont="1" applyFill="1" applyBorder="1" applyAlignment="1"/>
    <xf numFmtId="0" fontId="34" fillId="0" borderId="0" xfId="0" applyFont="1"/>
    <xf numFmtId="0" fontId="67" fillId="2" borderId="41" xfId="0" applyFont="1" applyFill="1" applyBorder="1"/>
    <xf numFmtId="0" fontId="67" fillId="2" borderId="42" xfId="0" applyFont="1" applyFill="1" applyBorder="1"/>
    <xf numFmtId="0" fontId="67" fillId="2" borderId="0" xfId="0" applyFont="1" applyFill="1" applyBorder="1"/>
    <xf numFmtId="0" fontId="67" fillId="2" borderId="20" xfId="0" applyFont="1" applyFill="1" applyBorder="1"/>
    <xf numFmtId="0" fontId="69" fillId="2" borderId="19" xfId="0" applyFont="1" applyFill="1" applyBorder="1"/>
    <xf numFmtId="0" fontId="69" fillId="2" borderId="0" xfId="0" applyFont="1" applyFill="1" applyBorder="1"/>
    <xf numFmtId="0" fontId="72" fillId="2" borderId="19" xfId="0" applyFont="1" applyFill="1" applyBorder="1"/>
    <xf numFmtId="0" fontId="72" fillId="2" borderId="0" xfId="0" applyFont="1" applyFill="1" applyBorder="1"/>
    <xf numFmtId="0" fontId="73" fillId="2" borderId="0" xfId="0" applyFont="1" applyFill="1" applyBorder="1"/>
    <xf numFmtId="0" fontId="73" fillId="2" borderId="20" xfId="0" applyFont="1" applyFill="1" applyBorder="1"/>
    <xf numFmtId="0" fontId="67" fillId="2" borderId="21" xfId="0" applyFont="1" applyFill="1" applyBorder="1"/>
    <xf numFmtId="0" fontId="67" fillId="2" borderId="22" xfId="0" applyFont="1" applyFill="1" applyBorder="1"/>
    <xf numFmtId="0" fontId="67" fillId="2" borderId="23" xfId="0" applyFont="1" applyFill="1" applyBorder="1"/>
    <xf numFmtId="0" fontId="63" fillId="2" borderId="3" xfId="0" applyFont="1" applyFill="1" applyBorder="1" applyAlignment="1">
      <alignment horizontal="justify" vertical="justify" wrapText="1"/>
    </xf>
    <xf numFmtId="0" fontId="27" fillId="3" borderId="3" xfId="1" applyFont="1" applyFill="1" applyBorder="1" applyAlignment="1">
      <alignment horizontal="left" wrapText="1"/>
    </xf>
    <xf numFmtId="0" fontId="27" fillId="5" borderId="3" xfId="1" applyFont="1" applyFill="1" applyBorder="1" applyAlignment="1">
      <alignment horizontal="left" wrapText="1"/>
    </xf>
    <xf numFmtId="0" fontId="29" fillId="5" borderId="3" xfId="1" applyFont="1" applyFill="1" applyBorder="1" applyAlignment="1">
      <alignment horizontal="left" wrapText="1"/>
    </xf>
    <xf numFmtId="0" fontId="29" fillId="4" borderId="3" xfId="1" applyFont="1" applyFill="1" applyBorder="1" applyAlignment="1">
      <alignment horizontal="left" wrapText="1"/>
    </xf>
    <xf numFmtId="0" fontId="27" fillId="4" borderId="3" xfId="1" applyFont="1" applyFill="1" applyBorder="1" applyAlignment="1">
      <alignment horizontal="left" wrapText="1"/>
    </xf>
    <xf numFmtId="0" fontId="27" fillId="6" borderId="3" xfId="1" applyFont="1" applyFill="1" applyBorder="1" applyAlignment="1">
      <alignment horizontal="left" wrapText="1"/>
    </xf>
    <xf numFmtId="0" fontId="29" fillId="6" borderId="3" xfId="1" applyFont="1" applyFill="1" applyBorder="1" applyAlignment="1">
      <alignment horizontal="left" wrapText="1"/>
    </xf>
    <xf numFmtId="0" fontId="27" fillId="7" borderId="3" xfId="1" applyFont="1" applyFill="1" applyBorder="1" applyAlignment="1">
      <alignment horizontal="left" wrapText="1"/>
    </xf>
    <xf numFmtId="0" fontId="28" fillId="2" borderId="3" xfId="0" applyFont="1" applyFill="1" applyBorder="1" applyAlignment="1">
      <alignment horizontal="left" vertical="center" wrapText="1"/>
    </xf>
    <xf numFmtId="0" fontId="66" fillId="0" borderId="0" xfId="0" applyFont="1" applyAlignment="1">
      <alignment horizontal="center"/>
    </xf>
    <xf numFmtId="0" fontId="22" fillId="0" borderId="0" xfId="0" applyFont="1" applyAlignment="1">
      <alignment horizontal="center"/>
    </xf>
    <xf numFmtId="0" fontId="43" fillId="57" borderId="13" xfId="2" applyFont="1" applyFill="1" applyBorder="1" applyAlignment="1">
      <alignment horizontal="center"/>
    </xf>
    <xf numFmtId="1" fontId="43" fillId="56" borderId="13" xfId="2" applyNumberFormat="1" applyFont="1" applyFill="1" applyBorder="1" applyAlignment="1">
      <alignment horizontal="center"/>
    </xf>
    <xf numFmtId="0" fontId="43" fillId="56" borderId="13" xfId="2" applyFont="1" applyFill="1" applyBorder="1" applyAlignment="1">
      <alignment horizontal="center"/>
    </xf>
    <xf numFmtId="0" fontId="27" fillId="56" borderId="13" xfId="2" applyFont="1" applyFill="1" applyBorder="1" applyAlignment="1">
      <alignment horizontal="center"/>
    </xf>
    <xf numFmtId="0" fontId="31" fillId="56" borderId="13" xfId="2" applyFont="1" applyFill="1" applyBorder="1" applyAlignment="1">
      <alignment horizontal="center"/>
    </xf>
    <xf numFmtId="1" fontId="44" fillId="56" borderId="13" xfId="2" applyNumberFormat="1" applyFont="1" applyFill="1" applyBorder="1" applyAlignment="1">
      <alignment horizontal="center"/>
    </xf>
    <xf numFmtId="0" fontId="46" fillId="58" borderId="3" xfId="2" applyFont="1" applyFill="1" applyBorder="1" applyAlignment="1">
      <alignment horizontal="center"/>
    </xf>
    <xf numFmtId="1" fontId="46" fillId="58" borderId="3" xfId="2" applyNumberFormat="1" applyFont="1" applyFill="1" applyBorder="1" applyAlignment="1">
      <alignment horizontal="center"/>
    </xf>
    <xf numFmtId="0" fontId="44" fillId="60" borderId="13" xfId="2" applyFont="1" applyFill="1" applyBorder="1" applyAlignment="1">
      <alignment horizontal="center" vertical="center" wrapText="1"/>
    </xf>
    <xf numFmtId="0" fontId="44" fillId="61" borderId="13" xfId="2" applyFont="1" applyFill="1" applyBorder="1" applyAlignment="1">
      <alignment horizontal="center" vertical="center" wrapText="1"/>
    </xf>
    <xf numFmtId="0" fontId="44" fillId="25" borderId="16" xfId="2" applyFont="1" applyFill="1" applyBorder="1"/>
    <xf numFmtId="0" fontId="44" fillId="25" borderId="17" xfId="2" applyFont="1" applyFill="1" applyBorder="1"/>
    <xf numFmtId="0" fontId="4" fillId="25" borderId="16" xfId="2" applyFont="1" applyFill="1" applyBorder="1"/>
    <xf numFmtId="0" fontId="4" fillId="25" borderId="17" xfId="2" applyFont="1" applyFill="1" applyBorder="1"/>
    <xf numFmtId="0" fontId="4" fillId="2" borderId="3" xfId="0" applyFont="1" applyFill="1" applyBorder="1" applyAlignment="1">
      <alignment horizontal="center"/>
    </xf>
    <xf numFmtId="1" fontId="27" fillId="20" borderId="13" xfId="2" applyNumberFormat="1" applyFont="1" applyFill="1" applyBorder="1" applyAlignment="1">
      <alignment horizontal="center"/>
    </xf>
    <xf numFmtId="1" fontId="27" fillId="56" borderId="13" xfId="2" applyNumberFormat="1" applyFont="1" applyFill="1" applyBorder="1" applyAlignment="1">
      <alignment horizontal="center"/>
    </xf>
    <xf numFmtId="0" fontId="22" fillId="0" borderId="0" xfId="0" applyFont="1" applyAlignment="1">
      <alignment horizontal="center"/>
    </xf>
    <xf numFmtId="0" fontId="66" fillId="0" borderId="0" xfId="0" applyFont="1" applyAlignment="1">
      <alignment horizontal="center"/>
    </xf>
    <xf numFmtId="0" fontId="78" fillId="2" borderId="0" xfId="0" applyFont="1" applyFill="1" applyAlignment="1">
      <alignment wrapText="1"/>
    </xf>
    <xf numFmtId="0" fontId="3" fillId="2" borderId="3" xfId="0" applyFont="1" applyFill="1" applyBorder="1" applyAlignment="1">
      <alignment wrapText="1"/>
    </xf>
    <xf numFmtId="0" fontId="46" fillId="2" borderId="0" xfId="0" applyFont="1" applyFill="1"/>
    <xf numFmtId="0" fontId="4" fillId="2" borderId="0" xfId="0" applyFont="1" applyFill="1" applyAlignment="1">
      <alignment wrapText="1"/>
    </xf>
    <xf numFmtId="0" fontId="39" fillId="20" borderId="58" xfId="2" applyFont="1" applyFill="1" applyBorder="1" applyAlignment="1">
      <alignment horizontal="center" wrapText="1"/>
    </xf>
    <xf numFmtId="0" fontId="44" fillId="25" borderId="60" xfId="2" applyFont="1" applyFill="1" applyBorder="1"/>
    <xf numFmtId="0" fontId="44" fillId="25" borderId="61" xfId="2" applyFont="1" applyFill="1" applyBorder="1"/>
    <xf numFmtId="0" fontId="4" fillId="25" borderId="60" xfId="2" applyFont="1" applyFill="1" applyBorder="1"/>
    <xf numFmtId="0" fontId="4" fillId="25" borderId="61" xfId="2" applyFont="1" applyFill="1" applyBorder="1"/>
    <xf numFmtId="0" fontId="3" fillId="2" borderId="2" xfId="0" applyFont="1" applyFill="1" applyBorder="1"/>
    <xf numFmtId="0" fontId="3" fillId="2" borderId="4" xfId="0" applyFont="1" applyFill="1" applyBorder="1" applyAlignment="1">
      <alignment horizontal="center"/>
    </xf>
    <xf numFmtId="0" fontId="3" fillId="20" borderId="4" xfId="2" applyFont="1" applyFill="1" applyBorder="1" applyAlignment="1">
      <alignment horizontal="center" wrapText="1"/>
    </xf>
    <xf numFmtId="0" fontId="3" fillId="2" borderId="68" xfId="0" applyFont="1" applyFill="1" applyBorder="1"/>
    <xf numFmtId="0" fontId="3" fillId="20" borderId="69" xfId="2" applyFont="1" applyFill="1" applyBorder="1" applyAlignment="1">
      <alignment horizontal="center" wrapText="1"/>
    </xf>
    <xf numFmtId="0" fontId="3" fillId="20" borderId="70" xfId="2" applyFont="1" applyFill="1" applyBorder="1" applyAlignment="1">
      <alignment horizontal="center" wrapText="1"/>
    </xf>
    <xf numFmtId="0" fontId="4" fillId="2" borderId="66"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4" fillId="2" borderId="4" xfId="0" applyFont="1" applyFill="1" applyBorder="1" applyAlignment="1">
      <alignment horizontal="center"/>
    </xf>
    <xf numFmtId="0" fontId="55" fillId="2" borderId="0" xfId="0" applyFont="1" applyFill="1"/>
    <xf numFmtId="0" fontId="4" fillId="0" borderId="0" xfId="0" applyFont="1" applyAlignment="1">
      <alignment horizontal="center" vertical="center" wrapText="1"/>
    </xf>
    <xf numFmtId="0" fontId="36" fillId="62" borderId="3" xfId="0" applyFont="1" applyFill="1" applyBorder="1" applyAlignment="1">
      <alignment horizontal="center" vertical="center" wrapText="1"/>
    </xf>
    <xf numFmtId="0" fontId="36" fillId="62" borderId="3" xfId="0" applyFont="1" applyFill="1" applyBorder="1" applyAlignment="1">
      <alignment vertical="center"/>
    </xf>
    <xf numFmtId="0" fontId="36" fillId="14" borderId="3" xfId="0" applyFont="1" applyFill="1" applyBorder="1" applyAlignment="1">
      <alignment horizontal="left"/>
    </xf>
    <xf numFmtId="0" fontId="0" fillId="14" borderId="0" xfId="0" applyFill="1"/>
    <xf numFmtId="0" fontId="25" fillId="14" borderId="3" xfId="0" applyFont="1" applyFill="1" applyBorder="1" applyAlignment="1">
      <alignment horizontal="left"/>
    </xf>
    <xf numFmtId="0" fontId="45" fillId="14" borderId="3" xfId="0" applyFont="1" applyFill="1" applyBorder="1" applyAlignment="1">
      <alignment horizontal="left"/>
    </xf>
    <xf numFmtId="0" fontId="45" fillId="62" borderId="3" xfId="0" applyFont="1" applyFill="1" applyBorder="1" applyAlignment="1">
      <alignment horizontal="center" vertical="center" wrapText="1"/>
    </xf>
    <xf numFmtId="0" fontId="45" fillId="62" borderId="3" xfId="0" applyFont="1" applyFill="1" applyBorder="1" applyAlignment="1">
      <alignment vertical="center" wrapText="1"/>
    </xf>
    <xf numFmtId="0" fontId="25" fillId="62" borderId="3" xfId="0" applyFont="1" applyFill="1" applyBorder="1" applyAlignment="1">
      <alignment horizontal="center" vertical="center" wrapText="1"/>
    </xf>
    <xf numFmtId="0" fontId="25" fillId="62" borderId="3" xfId="0" applyFont="1" applyFill="1" applyBorder="1" applyAlignment="1">
      <alignment vertical="center"/>
    </xf>
    <xf numFmtId="0" fontId="4" fillId="2" borderId="0" xfId="0" applyFont="1" applyFill="1"/>
    <xf numFmtId="0" fontId="24" fillId="2" borderId="3" xfId="0" applyNumberFormat="1" applyFont="1" applyFill="1" applyBorder="1" applyAlignment="1">
      <alignment horizontal="center"/>
    </xf>
    <xf numFmtId="0" fontId="24" fillId="28" borderId="3" xfId="0" applyNumberFormat="1" applyFont="1" applyFill="1" applyBorder="1" applyAlignment="1">
      <alignment horizontal="center"/>
    </xf>
    <xf numFmtId="0" fontId="25" fillId="42" borderId="16" xfId="1" applyFont="1" applyFill="1" applyBorder="1" applyAlignment="1">
      <alignment horizontal="left" wrapText="1"/>
    </xf>
    <xf numFmtId="0" fontId="24" fillId="42" borderId="3" xfId="1" applyFont="1" applyFill="1" applyBorder="1" applyAlignment="1">
      <alignment horizontal="center" wrapText="1"/>
    </xf>
    <xf numFmtId="0" fontId="24" fillId="55" borderId="3" xfId="0" applyNumberFormat="1" applyFont="1" applyFill="1" applyBorder="1" applyAlignment="1">
      <alignment horizontal="center"/>
    </xf>
    <xf numFmtId="0" fontId="24" fillId="28" borderId="3" xfId="0" applyFont="1" applyFill="1" applyBorder="1" applyAlignment="1">
      <alignment horizontal="center"/>
    </xf>
    <xf numFmtId="0" fontId="41" fillId="63" borderId="3" xfId="2" applyFont="1" applyFill="1" applyBorder="1" applyAlignment="1">
      <alignment horizontal="center"/>
    </xf>
    <xf numFmtId="0" fontId="24" fillId="63" borderId="3" xfId="0" applyNumberFormat="1" applyFont="1" applyFill="1" applyBorder="1" applyAlignment="1">
      <alignment horizontal="center"/>
    </xf>
    <xf numFmtId="0" fontId="41" fillId="58" borderId="3" xfId="2" applyFont="1" applyFill="1" applyBorder="1" applyAlignment="1">
      <alignment horizontal="center"/>
    </xf>
    <xf numFmtId="0" fontId="24" fillId="58" borderId="3" xfId="0" applyNumberFormat="1" applyFont="1" applyFill="1" applyBorder="1" applyAlignment="1">
      <alignment horizontal="center"/>
    </xf>
    <xf numFmtId="0" fontId="3" fillId="2" borderId="0" xfId="0" applyFont="1" applyFill="1" applyBorder="1" applyAlignment="1">
      <alignment horizontal="center"/>
    </xf>
    <xf numFmtId="0" fontId="63" fillId="0" borderId="3" xfId="0" applyFont="1" applyBorder="1" applyAlignment="1">
      <alignment horizontal="left" vertical="justify"/>
    </xf>
    <xf numFmtId="0" fontId="63" fillId="0" borderId="3" xfId="0" applyFont="1" applyBorder="1" applyAlignment="1">
      <alignment horizontal="left" vertical="justify" wrapText="1"/>
    </xf>
    <xf numFmtId="9" fontId="63" fillId="58" borderId="3" xfId="0" applyNumberFormat="1" applyFont="1" applyFill="1" applyBorder="1" applyAlignment="1">
      <alignment horizontal="center" vertical="center" wrapText="1"/>
    </xf>
    <xf numFmtId="0" fontId="63" fillId="0" borderId="0" xfId="0" applyFont="1" applyBorder="1" applyAlignment="1">
      <alignment horizontal="left" wrapText="1"/>
    </xf>
    <xf numFmtId="9" fontId="63" fillId="0" borderId="0" xfId="0" applyNumberFormat="1" applyFont="1" applyBorder="1" applyAlignment="1">
      <alignment horizontal="center" vertical="center" wrapText="1"/>
    </xf>
    <xf numFmtId="0" fontId="0" fillId="0" borderId="0" xfId="0" applyBorder="1"/>
    <xf numFmtId="0" fontId="63" fillId="0" borderId="0" xfId="0" applyFont="1" applyBorder="1" applyAlignment="1">
      <alignment horizontal="justify" vertical="justify" wrapText="1"/>
    </xf>
    <xf numFmtId="9" fontId="63" fillId="0" borderId="0" xfId="0" applyNumberFormat="1" applyFont="1" applyBorder="1" applyAlignment="1">
      <alignment horizontal="center" vertical="center"/>
    </xf>
    <xf numFmtId="0" fontId="63" fillId="2" borderId="0" xfId="0" applyFont="1" applyFill="1" applyBorder="1" applyAlignment="1">
      <alignment horizontal="justify" vertical="justify" wrapText="1"/>
    </xf>
    <xf numFmtId="0" fontId="27" fillId="2" borderId="3" xfId="1" applyFont="1" applyFill="1" applyBorder="1" applyAlignment="1">
      <alignment horizontal="center" vertical="top" wrapText="1"/>
    </xf>
    <xf numFmtId="0" fontId="27" fillId="2" borderId="34" xfId="1" applyFont="1" applyFill="1" applyBorder="1" applyAlignment="1">
      <alignment horizontal="center" vertical="top"/>
    </xf>
    <xf numFmtId="0" fontId="5" fillId="0" borderId="0" xfId="2" applyAlignment="1">
      <alignment horizontal="center"/>
    </xf>
    <xf numFmtId="0" fontId="0" fillId="2" borderId="0" xfId="0" applyFill="1" applyBorder="1" applyAlignment="1">
      <alignment horizontal="left" vertical="top" wrapText="1"/>
    </xf>
    <xf numFmtId="0" fontId="80" fillId="2" borderId="3" xfId="0" applyFont="1" applyFill="1" applyBorder="1" applyAlignment="1">
      <alignment horizontal="center"/>
    </xf>
    <xf numFmtId="0" fontId="3" fillId="2" borderId="0" xfId="0" applyFont="1" applyFill="1" applyBorder="1" applyAlignment="1">
      <alignment horizontal="center"/>
    </xf>
    <xf numFmtId="0" fontId="22" fillId="0" borderId="0" xfId="0" applyFont="1" applyAlignment="1">
      <alignment horizontal="center"/>
    </xf>
    <xf numFmtId="0" fontId="66" fillId="0" borderId="0" xfId="0" applyFont="1" applyAlignment="1">
      <alignment horizontal="center"/>
    </xf>
    <xf numFmtId="0" fontId="27" fillId="64" borderId="3" xfId="1" applyFont="1" applyFill="1" applyBorder="1" applyAlignment="1">
      <alignment horizontal="center" vertical="top"/>
    </xf>
    <xf numFmtId="0" fontId="27" fillId="64" borderId="34" xfId="1" applyFont="1" applyFill="1" applyBorder="1" applyAlignment="1">
      <alignment horizontal="center" vertical="top"/>
    </xf>
    <xf numFmtId="0" fontId="37" fillId="64" borderId="3" xfId="0" applyFont="1" applyFill="1" applyBorder="1" applyAlignment="1">
      <alignment horizontal="center"/>
    </xf>
    <xf numFmtId="0" fontId="27" fillId="65" borderId="3" xfId="1" applyFont="1" applyFill="1" applyBorder="1" applyAlignment="1">
      <alignment horizontal="center" vertical="top"/>
    </xf>
    <xf numFmtId="0" fontId="37" fillId="65" borderId="3" xfId="0" applyFont="1" applyFill="1" applyBorder="1" applyAlignment="1">
      <alignment horizontal="center"/>
    </xf>
    <xf numFmtId="0" fontId="27" fillId="65" borderId="34" xfId="1" applyFont="1" applyFill="1" applyBorder="1" applyAlignment="1">
      <alignment horizontal="center" vertical="top"/>
    </xf>
    <xf numFmtId="0" fontId="78" fillId="0" borderId="0" xfId="0" applyFont="1"/>
    <xf numFmtId="0" fontId="48" fillId="2" borderId="0" xfId="0" applyFont="1" applyFill="1" applyBorder="1" applyAlignment="1">
      <alignment horizontal="center" vertical="center"/>
    </xf>
    <xf numFmtId="0" fontId="5" fillId="0" borderId="0" xfId="2" applyBorder="1" applyAlignment="1">
      <alignment horizontal="center"/>
    </xf>
    <xf numFmtId="0" fontId="51" fillId="0" borderId="19" xfId="2" applyFont="1" applyBorder="1"/>
    <xf numFmtId="0" fontId="51" fillId="0" borderId="0" xfId="2" applyFont="1" applyBorder="1"/>
    <xf numFmtId="0" fontId="0" fillId="2" borderId="19" xfId="0" applyFill="1" applyBorder="1"/>
    <xf numFmtId="0" fontId="0" fillId="2" borderId="0" xfId="0" applyFill="1" applyBorder="1"/>
    <xf numFmtId="0" fontId="81" fillId="2" borderId="0" xfId="0" applyFont="1" applyFill="1"/>
    <xf numFmtId="0" fontId="81" fillId="0" borderId="0" xfId="0" applyFont="1"/>
    <xf numFmtId="0" fontId="81" fillId="2" borderId="0" xfId="0" applyFont="1" applyFill="1" applyBorder="1" applyAlignment="1">
      <alignment horizontal="center"/>
    </xf>
    <xf numFmtId="0" fontId="82" fillId="0" borderId="0" xfId="0" applyFont="1"/>
    <xf numFmtId="0" fontId="83" fillId="0" borderId="0" xfId="0" applyFont="1"/>
    <xf numFmtId="0" fontId="84" fillId="2" borderId="0" xfId="0" applyFont="1" applyFill="1" applyAlignment="1"/>
    <xf numFmtId="0" fontId="82" fillId="2" borderId="0" xfId="0" applyFont="1" applyFill="1" applyAlignment="1"/>
    <xf numFmtId="0" fontId="85" fillId="2" borderId="3" xfId="2" applyFont="1" applyFill="1" applyBorder="1"/>
    <xf numFmtId="0" fontId="83" fillId="2" borderId="0" xfId="0" applyFont="1" applyFill="1"/>
    <xf numFmtId="0" fontId="86" fillId="2" borderId="0" xfId="2" applyFont="1" applyFill="1"/>
    <xf numFmtId="0" fontId="87" fillId="67" borderId="13" xfId="2" applyFont="1" applyFill="1" applyBorder="1" applyAlignment="1">
      <alignment horizontal="center" vertical="center" wrapText="1"/>
    </xf>
    <xf numFmtId="0" fontId="87" fillId="68" borderId="13" xfId="2" applyFont="1" applyFill="1" applyBorder="1" applyAlignment="1">
      <alignment horizontal="center" vertical="center" wrapText="1"/>
    </xf>
    <xf numFmtId="1" fontId="86" fillId="20" borderId="13" xfId="2" applyNumberFormat="1" applyFont="1" applyFill="1" applyBorder="1" applyAlignment="1">
      <alignment horizontal="center"/>
    </xf>
    <xf numFmtId="0" fontId="86" fillId="20" borderId="13" xfId="2" applyFont="1" applyFill="1" applyBorder="1" applyAlignment="1">
      <alignment horizontal="center"/>
    </xf>
    <xf numFmtId="0" fontId="91" fillId="20" borderId="13" xfId="2" applyFont="1" applyFill="1" applyBorder="1" applyAlignment="1">
      <alignment horizontal="center"/>
    </xf>
    <xf numFmtId="1" fontId="91" fillId="20" borderId="13" xfId="2" applyNumberFormat="1" applyFont="1" applyFill="1" applyBorder="1" applyAlignment="1">
      <alignment horizontal="center"/>
    </xf>
    <xf numFmtId="1" fontId="86" fillId="20" borderId="3" xfId="2" applyNumberFormat="1" applyFont="1" applyFill="1" applyBorder="1" applyAlignment="1">
      <alignment horizontal="center"/>
    </xf>
    <xf numFmtId="0" fontId="86" fillId="20" borderId="3" xfId="2" applyFont="1" applyFill="1" applyBorder="1" applyAlignment="1">
      <alignment horizontal="center"/>
    </xf>
    <xf numFmtId="0" fontId="86" fillId="20" borderId="16" xfId="2" applyFont="1" applyFill="1" applyBorder="1" applyAlignment="1">
      <alignment horizontal="center"/>
    </xf>
    <xf numFmtId="0" fontId="86" fillId="53" borderId="3" xfId="2" applyFont="1" applyFill="1" applyBorder="1" applyAlignment="1">
      <alignment horizontal="center"/>
    </xf>
    <xf numFmtId="0" fontId="91" fillId="20" borderId="3" xfId="2" applyFont="1" applyFill="1" applyBorder="1" applyAlignment="1">
      <alignment horizontal="center"/>
    </xf>
    <xf numFmtId="1" fontId="86" fillId="66" borderId="13" xfId="2" applyNumberFormat="1" applyFont="1" applyFill="1" applyBorder="1" applyAlignment="1">
      <alignment horizontal="center"/>
    </xf>
    <xf numFmtId="0" fontId="86" fillId="69" borderId="13" xfId="2" applyFont="1" applyFill="1" applyBorder="1" applyAlignment="1">
      <alignment horizontal="center"/>
    </xf>
    <xf numFmtId="0" fontId="86" fillId="66" borderId="13" xfId="2" applyFont="1" applyFill="1" applyBorder="1" applyAlignment="1">
      <alignment horizontal="center"/>
    </xf>
    <xf numFmtId="0" fontId="91" fillId="66" borderId="13" xfId="2" applyFont="1" applyFill="1" applyBorder="1" applyAlignment="1">
      <alignment horizontal="center"/>
    </xf>
    <xf numFmtId="1" fontId="91" fillId="66" borderId="13" xfId="2" applyNumberFormat="1" applyFont="1" applyFill="1" applyBorder="1" applyAlignment="1">
      <alignment horizontal="center"/>
    </xf>
    <xf numFmtId="0" fontId="92" fillId="66" borderId="13" xfId="2" applyFont="1" applyFill="1" applyBorder="1" applyAlignment="1">
      <alignment horizontal="center"/>
    </xf>
    <xf numFmtId="1" fontId="86" fillId="66" borderId="3" xfId="2" applyNumberFormat="1" applyFont="1" applyFill="1" applyBorder="1" applyAlignment="1">
      <alignment horizontal="center"/>
    </xf>
    <xf numFmtId="0" fontId="86" fillId="66" borderId="3" xfId="2" applyFont="1" applyFill="1" applyBorder="1" applyAlignment="1">
      <alignment horizontal="center"/>
    </xf>
    <xf numFmtId="0" fontId="86" fillId="66" borderId="16" xfId="2" applyFont="1" applyFill="1" applyBorder="1" applyAlignment="1">
      <alignment horizontal="center"/>
    </xf>
    <xf numFmtId="0" fontId="86" fillId="69" borderId="3" xfId="2" applyFont="1" applyFill="1" applyBorder="1" applyAlignment="1">
      <alignment horizontal="center"/>
    </xf>
    <xf numFmtId="0" fontId="91" fillId="66" borderId="3" xfId="2" applyFont="1" applyFill="1" applyBorder="1" applyAlignment="1">
      <alignment horizontal="center"/>
    </xf>
    <xf numFmtId="0" fontId="92" fillId="66" borderId="3" xfId="2" applyFont="1" applyFill="1" applyBorder="1" applyAlignment="1">
      <alignment horizontal="center"/>
    </xf>
    <xf numFmtId="0" fontId="91" fillId="20" borderId="16" xfId="2" applyFont="1" applyFill="1" applyBorder="1" applyAlignment="1">
      <alignment horizontal="center"/>
    </xf>
    <xf numFmtId="0" fontId="91" fillId="66" borderId="16" xfId="2" applyFont="1" applyFill="1" applyBorder="1" applyAlignment="1">
      <alignment horizontal="center"/>
    </xf>
    <xf numFmtId="0" fontId="92" fillId="20" borderId="13" xfId="2" applyFont="1" applyFill="1" applyBorder="1" applyAlignment="1">
      <alignment horizontal="center"/>
    </xf>
    <xf numFmtId="0" fontId="92" fillId="20" borderId="3" xfId="2" applyFont="1" applyFill="1" applyBorder="1" applyAlignment="1">
      <alignment horizontal="center"/>
    </xf>
    <xf numFmtId="0" fontId="92" fillId="20" borderId="16" xfId="2" applyFont="1" applyFill="1" applyBorder="1" applyAlignment="1">
      <alignment horizontal="center"/>
    </xf>
    <xf numFmtId="1" fontId="87" fillId="66" borderId="13" xfId="2" applyNumberFormat="1" applyFont="1" applyFill="1" applyBorder="1" applyAlignment="1">
      <alignment horizontal="center"/>
    </xf>
    <xf numFmtId="1" fontId="87" fillId="66" borderId="3" xfId="2" applyNumberFormat="1" applyFont="1" applyFill="1" applyBorder="1" applyAlignment="1">
      <alignment horizontal="center"/>
    </xf>
    <xf numFmtId="1" fontId="87" fillId="66" borderId="30" xfId="2" applyNumberFormat="1" applyFont="1" applyFill="1" applyBorder="1" applyAlignment="1">
      <alignment horizontal="center"/>
    </xf>
    <xf numFmtId="0" fontId="86" fillId="0" borderId="0" xfId="2" applyFont="1"/>
    <xf numFmtId="0" fontId="94" fillId="0" borderId="0" xfId="0" applyFont="1"/>
    <xf numFmtId="0" fontId="95" fillId="2" borderId="0" xfId="0" applyFont="1" applyFill="1" applyBorder="1" applyAlignment="1">
      <alignment horizontal="center" vertical="center" textRotation="45"/>
    </xf>
    <xf numFmtId="0" fontId="93" fillId="2" borderId="0" xfId="0" applyFont="1" applyFill="1" applyBorder="1" applyAlignment="1">
      <alignment horizontal="left" vertical="top" wrapText="1"/>
    </xf>
    <xf numFmtId="0" fontId="96" fillId="2" borderId="0" xfId="0" applyFont="1" applyFill="1" applyBorder="1" applyAlignment="1">
      <alignment horizontal="center" vertical="center"/>
    </xf>
    <xf numFmtId="0" fontId="92" fillId="2" borderId="0" xfId="0" applyFont="1" applyFill="1" applyBorder="1" applyAlignment="1">
      <alignment horizontal="center" vertical="top" wrapText="1"/>
    </xf>
    <xf numFmtId="0" fontId="97" fillId="2" borderId="0" xfId="0" applyFont="1" applyFill="1" applyBorder="1" applyAlignment="1">
      <alignment horizontal="center" vertical="top" wrapText="1"/>
    </xf>
    <xf numFmtId="0" fontId="101" fillId="0" borderId="0" xfId="1" applyFont="1"/>
    <xf numFmtId="0" fontId="102" fillId="0" borderId="0" xfId="1" applyFont="1"/>
    <xf numFmtId="0" fontId="103" fillId="2" borderId="0" xfId="0" applyFont="1" applyFill="1"/>
    <xf numFmtId="0" fontId="99" fillId="0" borderId="0" xfId="0" applyFont="1" applyAlignment="1">
      <alignment horizontal="center" wrapText="1"/>
    </xf>
    <xf numFmtId="0" fontId="104" fillId="2" borderId="1" xfId="2" applyFont="1" applyFill="1" applyBorder="1"/>
    <xf numFmtId="0" fontId="0" fillId="51" borderId="41" xfId="0" applyFill="1" applyBorder="1"/>
    <xf numFmtId="0" fontId="0" fillId="51" borderId="42" xfId="0" applyFill="1" applyBorder="1"/>
    <xf numFmtId="0" fontId="0" fillId="51" borderId="43" xfId="0" applyFill="1" applyBorder="1"/>
    <xf numFmtId="0" fontId="0" fillId="51" borderId="0" xfId="0" applyFill="1"/>
    <xf numFmtId="0" fontId="0" fillId="51" borderId="19" xfId="0" applyFill="1" applyBorder="1"/>
    <xf numFmtId="0" fontId="0" fillId="51" borderId="0" xfId="0" applyFill="1" applyBorder="1"/>
    <xf numFmtId="0" fontId="0" fillId="51" borderId="20" xfId="0" applyFill="1" applyBorder="1"/>
    <xf numFmtId="0" fontId="59" fillId="51" borderId="0" xfId="0" applyFont="1" applyFill="1" applyBorder="1"/>
    <xf numFmtId="0" fontId="59" fillId="51" borderId="20" xfId="0" applyFont="1" applyFill="1" applyBorder="1"/>
    <xf numFmtId="0" fontId="59" fillId="51" borderId="19" xfId="0" applyFont="1" applyFill="1" applyBorder="1"/>
    <xf numFmtId="0" fontId="0" fillId="51" borderId="21" xfId="0" applyFill="1" applyBorder="1"/>
    <xf numFmtId="0" fontId="0" fillId="51" borderId="22" xfId="0" applyFill="1" applyBorder="1"/>
    <xf numFmtId="0" fontId="25" fillId="71" borderId="1" xfId="1" applyFont="1" applyFill="1" applyBorder="1" applyAlignment="1">
      <alignment horizontal="center" vertical="center" wrapText="1"/>
    </xf>
    <xf numFmtId="0" fontId="45" fillId="72" borderId="57" xfId="2" applyFont="1" applyFill="1" applyBorder="1" applyAlignment="1">
      <alignment horizontal="center" vertical="center"/>
    </xf>
    <xf numFmtId="0" fontId="39" fillId="72" borderId="58" xfId="2" applyFont="1" applyFill="1" applyBorder="1" applyAlignment="1">
      <alignment horizontal="center" textRotation="90" wrapText="1"/>
    </xf>
    <xf numFmtId="0" fontId="39" fillId="72" borderId="59" xfId="2" applyFont="1" applyFill="1" applyBorder="1" applyAlignment="1">
      <alignment horizontal="center" textRotation="90" wrapText="1"/>
    </xf>
    <xf numFmtId="0" fontId="45" fillId="72" borderId="53" xfId="2" applyFont="1" applyFill="1" applyBorder="1" applyAlignment="1">
      <alignment horizontal="left"/>
    </xf>
    <xf numFmtId="0" fontId="4" fillId="72" borderId="13" xfId="2" applyFont="1" applyFill="1" applyBorder="1" applyAlignment="1">
      <alignment horizontal="center" wrapText="1"/>
    </xf>
    <xf numFmtId="0" fontId="4" fillId="72" borderId="54" xfId="2" applyFont="1" applyFill="1" applyBorder="1" applyAlignment="1">
      <alignment horizontal="center" wrapText="1"/>
    </xf>
    <xf numFmtId="0" fontId="45" fillId="71" borderId="53" xfId="1" applyFont="1" applyFill="1" applyBorder="1" applyAlignment="1">
      <alignment horizontal="left"/>
    </xf>
    <xf numFmtId="0" fontId="4" fillId="71" borderId="13" xfId="2" applyFont="1" applyFill="1" applyBorder="1" applyAlignment="1">
      <alignment horizontal="center" wrapText="1"/>
    </xf>
    <xf numFmtId="0" fontId="4" fillId="71" borderId="54" xfId="2" applyFont="1" applyFill="1" applyBorder="1" applyAlignment="1">
      <alignment horizontal="center" wrapText="1"/>
    </xf>
    <xf numFmtId="0" fontId="44" fillId="71" borderId="13" xfId="2" applyFont="1" applyFill="1" applyBorder="1" applyAlignment="1">
      <alignment horizontal="center" wrapText="1"/>
    </xf>
    <xf numFmtId="0" fontId="45" fillId="71" borderId="62" xfId="1" applyFont="1" applyFill="1" applyBorder="1" applyAlignment="1">
      <alignment horizontal="left"/>
    </xf>
    <xf numFmtId="0" fontId="44" fillId="71" borderId="63" xfId="2" applyFont="1" applyFill="1" applyBorder="1" applyAlignment="1">
      <alignment horizontal="center" wrapText="1"/>
    </xf>
    <xf numFmtId="0" fontId="4" fillId="71" borderId="63" xfId="2" applyFont="1" applyFill="1" applyBorder="1" applyAlignment="1">
      <alignment horizontal="center" wrapText="1"/>
    </xf>
    <xf numFmtId="0" fontId="4" fillId="71" borderId="64" xfId="2" applyFont="1" applyFill="1" applyBorder="1" applyAlignment="1">
      <alignment horizontal="center" wrapText="1"/>
    </xf>
    <xf numFmtId="0" fontId="45" fillId="36" borderId="53" xfId="2" applyFont="1" applyFill="1" applyBorder="1" applyAlignment="1">
      <alignment horizontal="left"/>
    </xf>
    <xf numFmtId="0" fontId="4" fillId="36" borderId="13" xfId="2" applyFont="1" applyFill="1" applyBorder="1" applyAlignment="1">
      <alignment horizontal="center" wrapText="1"/>
    </xf>
    <xf numFmtId="0" fontId="4" fillId="36" borderId="54" xfId="2" applyFont="1" applyFill="1" applyBorder="1" applyAlignment="1">
      <alignment horizontal="center" wrapText="1"/>
    </xf>
    <xf numFmtId="0" fontId="45" fillId="39" borderId="53" xfId="1" applyFont="1" applyFill="1" applyBorder="1" applyAlignment="1">
      <alignment horizontal="left"/>
    </xf>
    <xf numFmtId="0" fontId="4" fillId="39" borderId="13" xfId="2" applyFont="1" applyFill="1" applyBorder="1" applyAlignment="1">
      <alignment horizontal="center" wrapText="1"/>
    </xf>
    <xf numFmtId="0" fontId="4" fillId="39" borderId="54" xfId="2" applyFont="1" applyFill="1" applyBorder="1" applyAlignment="1">
      <alignment horizontal="center" wrapText="1"/>
    </xf>
    <xf numFmtId="0" fontId="79" fillId="2" borderId="0" xfId="0" applyFont="1" applyFill="1" applyBorder="1" applyAlignment="1">
      <alignment horizontal="center" vertical="top" wrapText="1"/>
    </xf>
    <xf numFmtId="0" fontId="15" fillId="2" borderId="0" xfId="0" applyFont="1" applyFill="1" applyBorder="1" applyAlignment="1">
      <alignment horizontal="center" vertical="top" wrapText="1"/>
    </xf>
    <xf numFmtId="0" fontId="3" fillId="2" borderId="0" xfId="0" applyFont="1" applyFill="1" applyBorder="1" applyAlignment="1">
      <alignment horizontal="center"/>
    </xf>
    <xf numFmtId="0" fontId="4" fillId="0" borderId="0" xfId="0" applyFont="1" applyAlignment="1">
      <alignment horizontal="center" vertical="center" wrapText="1"/>
    </xf>
    <xf numFmtId="0" fontId="25" fillId="62" borderId="3" xfId="0" applyFont="1" applyFill="1" applyBorder="1" applyAlignment="1">
      <alignment horizontal="center" vertical="center" wrapText="1"/>
    </xf>
    <xf numFmtId="0" fontId="36" fillId="62" borderId="3" xfId="0" applyFont="1" applyFill="1" applyBorder="1" applyAlignment="1">
      <alignment horizontal="center" vertical="center" wrapText="1"/>
    </xf>
    <xf numFmtId="0" fontId="4" fillId="51" borderId="65" xfId="0" applyFont="1" applyFill="1" applyBorder="1" applyAlignment="1">
      <alignment horizontal="center" vertical="center"/>
    </xf>
    <xf numFmtId="0" fontId="4" fillId="51" borderId="66" xfId="0" applyFont="1" applyFill="1" applyBorder="1" applyAlignment="1">
      <alignment horizontal="center" vertical="center" wrapText="1"/>
    </xf>
    <xf numFmtId="0" fontId="3" fillId="51" borderId="2" xfId="0" applyFont="1" applyFill="1" applyBorder="1"/>
    <xf numFmtId="0" fontId="3" fillId="71" borderId="3" xfId="2" applyFont="1" applyFill="1" applyBorder="1" applyAlignment="1">
      <alignment horizontal="center" wrapText="1"/>
    </xf>
    <xf numFmtId="0" fontId="3" fillId="71" borderId="4" xfId="2" applyFont="1" applyFill="1" applyBorder="1" applyAlignment="1">
      <alignment horizontal="center" wrapText="1"/>
    </xf>
    <xf numFmtId="0" fontId="3" fillId="51" borderId="3" xfId="0" applyFont="1" applyFill="1" applyBorder="1" applyAlignment="1">
      <alignment horizontal="center"/>
    </xf>
    <xf numFmtId="0" fontId="3" fillId="51" borderId="4" xfId="0" applyFont="1" applyFill="1" applyBorder="1" applyAlignment="1">
      <alignment horizontal="center"/>
    </xf>
    <xf numFmtId="0" fontId="4" fillId="51" borderId="67" xfId="0" applyFont="1" applyFill="1" applyBorder="1" applyAlignment="1">
      <alignment horizontal="center" vertical="center" wrapText="1"/>
    </xf>
    <xf numFmtId="0" fontId="3" fillId="51" borderId="68" xfId="0" applyFont="1" applyFill="1" applyBorder="1"/>
    <xf numFmtId="0" fontId="3" fillId="51" borderId="69" xfId="0" applyFont="1" applyFill="1" applyBorder="1" applyAlignment="1">
      <alignment horizontal="center"/>
    </xf>
    <xf numFmtId="0" fontId="3" fillId="51" borderId="70" xfId="0" applyFont="1" applyFill="1" applyBorder="1" applyAlignment="1">
      <alignment horizontal="center"/>
    </xf>
    <xf numFmtId="0" fontId="27" fillId="2" borderId="3" xfId="1" applyFont="1" applyFill="1" applyBorder="1" applyAlignment="1">
      <alignment horizontal="left" wrapText="1"/>
    </xf>
    <xf numFmtId="0" fontId="29" fillId="2" borderId="3" xfId="0" applyFont="1" applyFill="1" applyBorder="1" applyAlignment="1">
      <alignment horizontal="left" wrapText="1"/>
    </xf>
    <xf numFmtId="0" fontId="27" fillId="2" borderId="34" xfId="1" applyFont="1" applyFill="1" applyBorder="1" applyAlignment="1">
      <alignment horizontal="center" vertical="top" wrapText="1"/>
    </xf>
    <xf numFmtId="0" fontId="27" fillId="2" borderId="9" xfId="1" applyFont="1" applyFill="1" applyBorder="1" applyAlignment="1">
      <alignment horizontal="center" vertical="top"/>
    </xf>
    <xf numFmtId="0" fontId="78" fillId="2" borderId="3" xfId="0" applyFont="1" applyFill="1" applyBorder="1" applyAlignment="1">
      <alignment wrapText="1"/>
    </xf>
    <xf numFmtId="0" fontId="27" fillId="5" borderId="0" xfId="1" applyFont="1" applyFill="1" applyBorder="1" applyAlignment="1">
      <alignment horizontal="left" wrapText="1"/>
    </xf>
    <xf numFmtId="0" fontId="3" fillId="73" borderId="0" xfId="0" applyFont="1" applyFill="1" applyAlignment="1">
      <alignment horizontal="center"/>
    </xf>
    <xf numFmtId="0" fontId="27" fillId="74" borderId="9" xfId="1" applyFont="1" applyFill="1" applyBorder="1" applyAlignment="1">
      <alignment horizontal="center" vertical="top"/>
    </xf>
    <xf numFmtId="0" fontId="27" fillId="74" borderId="3" xfId="1" applyFont="1" applyFill="1" applyBorder="1" applyAlignment="1">
      <alignment horizontal="center" vertical="top"/>
    </xf>
    <xf numFmtId="0" fontId="27" fillId="74" borderId="34" xfId="1" applyFont="1" applyFill="1" applyBorder="1" applyAlignment="1">
      <alignment horizontal="center" vertical="top"/>
    </xf>
    <xf numFmtId="0" fontId="80" fillId="74" borderId="3" xfId="0" applyFont="1" applyFill="1" applyBorder="1" applyAlignment="1">
      <alignment horizontal="center"/>
    </xf>
    <xf numFmtId="0" fontId="37" fillId="74" borderId="3" xfId="0" applyFont="1" applyFill="1" applyBorder="1" applyAlignment="1">
      <alignment horizontal="center"/>
    </xf>
    <xf numFmtId="0" fontId="27" fillId="74" borderId="3" xfId="1" applyFont="1" applyFill="1" applyBorder="1" applyAlignment="1">
      <alignment horizontal="center" vertical="top" wrapText="1"/>
    </xf>
    <xf numFmtId="0" fontId="30" fillId="2" borderId="3" xfId="0" applyFont="1" applyFill="1" applyBorder="1" applyAlignment="1">
      <alignment horizontal="left" vertical="center" wrapText="1"/>
    </xf>
    <xf numFmtId="0" fontId="29" fillId="3" borderId="3" xfId="1" applyFont="1" applyFill="1" applyBorder="1" applyAlignment="1">
      <alignment horizontal="left" wrapText="1"/>
    </xf>
    <xf numFmtId="0" fontId="29" fillId="2" borderId="3" xfId="1" applyFont="1" applyFill="1" applyBorder="1" applyAlignment="1">
      <alignment horizontal="left" wrapText="1"/>
    </xf>
    <xf numFmtId="0" fontId="29" fillId="2" borderId="3" xfId="0" applyFont="1" applyFill="1" applyBorder="1" applyAlignment="1">
      <alignment horizontal="left" vertical="center" wrapText="1"/>
    </xf>
    <xf numFmtId="0" fontId="78" fillId="2" borderId="0" xfId="0" applyFont="1" applyFill="1" applyBorder="1" applyAlignment="1">
      <alignment wrapText="1"/>
    </xf>
    <xf numFmtId="0" fontId="18" fillId="2" borderId="0" xfId="2" applyFont="1" applyFill="1" applyBorder="1" applyAlignment="1">
      <alignment horizontal="center"/>
    </xf>
    <xf numFmtId="0" fontId="81" fillId="2" borderId="0" xfId="0" applyFont="1" applyFill="1" applyBorder="1"/>
    <xf numFmtId="0" fontId="21" fillId="2" borderId="0" xfId="2" applyFont="1" applyFill="1" applyBorder="1"/>
    <xf numFmtId="0" fontId="19" fillId="2" borderId="0" xfId="0" applyFont="1" applyFill="1" applyBorder="1"/>
    <xf numFmtId="1" fontId="14" fillId="20" borderId="0" xfId="2" applyNumberFormat="1" applyFont="1" applyFill="1" applyBorder="1" applyAlignment="1">
      <alignment horizontal="center"/>
    </xf>
    <xf numFmtId="0" fontId="14" fillId="20" borderId="0" xfId="2" applyFont="1" applyFill="1" applyBorder="1" applyAlignment="1">
      <alignment horizontal="center"/>
    </xf>
    <xf numFmtId="0" fontId="43" fillId="20" borderId="0" xfId="2" applyFont="1" applyFill="1" applyBorder="1" applyAlignment="1">
      <alignment horizontal="center"/>
    </xf>
    <xf numFmtId="0" fontId="14" fillId="53" borderId="0" xfId="2" applyFont="1" applyFill="1" applyBorder="1" applyAlignment="1">
      <alignment horizontal="center"/>
    </xf>
    <xf numFmtId="0" fontId="15" fillId="20" borderId="0" xfId="2" applyFont="1" applyFill="1" applyBorder="1" applyAlignment="1">
      <alignment horizontal="center"/>
    </xf>
    <xf numFmtId="1" fontId="14" fillId="53" borderId="0" xfId="2" applyNumberFormat="1" applyFont="1" applyFill="1" applyBorder="1" applyAlignment="1">
      <alignment horizontal="center"/>
    </xf>
    <xf numFmtId="0" fontId="43" fillId="53" borderId="0" xfId="2" applyFont="1" applyFill="1" applyBorder="1" applyAlignment="1">
      <alignment horizontal="center"/>
    </xf>
    <xf numFmtId="0" fontId="15" fillId="53" borderId="0" xfId="2" applyFont="1" applyFill="1" applyBorder="1" applyAlignment="1">
      <alignment horizontal="center"/>
    </xf>
    <xf numFmtId="0" fontId="16" fillId="53" borderId="0" xfId="2" applyFont="1" applyFill="1" applyBorder="1" applyAlignment="1">
      <alignment horizontal="center"/>
    </xf>
    <xf numFmtId="0" fontId="27" fillId="20" borderId="0" xfId="2" applyFont="1" applyFill="1" applyBorder="1" applyAlignment="1">
      <alignment horizontal="center"/>
    </xf>
    <xf numFmtId="0" fontId="27" fillId="53" borderId="0" xfId="2" applyFont="1" applyFill="1" applyBorder="1" applyAlignment="1">
      <alignment horizontal="center"/>
    </xf>
    <xf numFmtId="0" fontId="16" fillId="20" borderId="0" xfId="2" applyFont="1" applyFill="1" applyBorder="1" applyAlignment="1">
      <alignment horizontal="center"/>
    </xf>
    <xf numFmtId="0" fontId="31" fillId="20" borderId="0" xfId="2" applyFont="1" applyFill="1" applyBorder="1" applyAlignment="1">
      <alignment horizontal="center"/>
    </xf>
    <xf numFmtId="1" fontId="17" fillId="53" borderId="0" xfId="2" applyNumberFormat="1" applyFont="1" applyFill="1" applyBorder="1" applyAlignment="1">
      <alignment horizontal="center"/>
    </xf>
    <xf numFmtId="1" fontId="44" fillId="53" borderId="0" xfId="2" applyNumberFormat="1" applyFont="1" applyFill="1" applyBorder="1" applyAlignment="1">
      <alignment horizontal="center"/>
    </xf>
    <xf numFmtId="0" fontId="14" fillId="2" borderId="0" xfId="2" applyFont="1" applyFill="1" applyBorder="1"/>
    <xf numFmtId="0" fontId="18" fillId="2" borderId="0" xfId="2" applyFont="1" applyFill="1" applyBorder="1"/>
    <xf numFmtId="0" fontId="20" fillId="2" borderId="0" xfId="0" applyFont="1" applyFill="1" applyBorder="1"/>
    <xf numFmtId="0" fontId="3" fillId="2" borderId="0" xfId="0" applyFont="1" applyFill="1" applyAlignment="1">
      <alignment horizontal="center"/>
    </xf>
    <xf numFmtId="0" fontId="53" fillId="2" borderId="14" xfId="2" applyFont="1" applyFill="1" applyBorder="1" applyAlignment="1">
      <alignment horizontal="center" wrapText="1"/>
    </xf>
    <xf numFmtId="0" fontId="53" fillId="2" borderId="14" xfId="2" applyFont="1" applyFill="1" applyBorder="1" applyAlignment="1">
      <alignment horizontal="center" textRotation="90" wrapText="1"/>
    </xf>
    <xf numFmtId="0" fontId="106" fillId="2" borderId="3" xfId="0" applyFont="1" applyFill="1" applyBorder="1" applyAlignment="1">
      <alignment horizontal="center"/>
    </xf>
    <xf numFmtId="0" fontId="106" fillId="63" borderId="3" xfId="0" applyFont="1" applyFill="1" applyBorder="1" applyAlignment="1">
      <alignment horizontal="center"/>
    </xf>
    <xf numFmtId="0" fontId="25" fillId="29" borderId="74" xfId="1" applyFont="1" applyFill="1" applyBorder="1" applyAlignment="1">
      <alignment horizontal="left"/>
    </xf>
    <xf numFmtId="0" fontId="25" fillId="29" borderId="3" xfId="1" applyFont="1" applyFill="1" applyBorder="1" applyAlignment="1">
      <alignment horizontal="left"/>
    </xf>
    <xf numFmtId="0" fontId="106" fillId="76" borderId="3" xfId="0" applyFont="1" applyFill="1" applyBorder="1" applyAlignment="1">
      <alignment horizontal="center"/>
    </xf>
    <xf numFmtId="0" fontId="106" fillId="58" borderId="3" xfId="0" applyFont="1" applyFill="1" applyBorder="1" applyAlignment="1">
      <alignment horizontal="center"/>
    </xf>
    <xf numFmtId="0" fontId="51" fillId="0" borderId="47" xfId="2" applyFont="1" applyBorder="1"/>
    <xf numFmtId="0" fontId="63" fillId="2" borderId="3" xfId="0" applyFont="1" applyFill="1" applyBorder="1" applyAlignment="1">
      <alignment horizontal="left" wrapText="1"/>
    </xf>
    <xf numFmtId="9" fontId="63" fillId="2" borderId="3" xfId="0" applyNumberFormat="1" applyFont="1" applyFill="1" applyBorder="1" applyAlignment="1">
      <alignment horizontal="center" vertical="center"/>
    </xf>
    <xf numFmtId="0" fontId="0" fillId="0" borderId="3" xfId="0" applyBorder="1" applyAlignment="1">
      <alignment wrapText="1"/>
    </xf>
    <xf numFmtId="0" fontId="36" fillId="2" borderId="3" xfId="0" applyFont="1" applyFill="1" applyBorder="1" applyAlignment="1">
      <alignment horizontal="left"/>
    </xf>
    <xf numFmtId="0" fontId="22" fillId="70" borderId="3" xfId="0" applyFont="1" applyFill="1" applyBorder="1" applyAlignment="1">
      <alignment horizontal="center" vertical="center" wrapText="1"/>
    </xf>
    <xf numFmtId="0" fontId="22" fillId="70" borderId="3" xfId="0" applyFont="1" applyFill="1" applyBorder="1" applyAlignment="1">
      <alignment horizontal="center"/>
    </xf>
    <xf numFmtId="9" fontId="63" fillId="77" borderId="3" xfId="0" applyNumberFormat="1" applyFont="1" applyFill="1" applyBorder="1" applyAlignment="1">
      <alignment horizontal="center" vertical="center" wrapText="1"/>
    </xf>
    <xf numFmtId="9" fontId="63" fillId="77" borderId="3" xfId="0" applyNumberFormat="1" applyFont="1" applyFill="1" applyBorder="1" applyAlignment="1">
      <alignment horizontal="center" vertical="center"/>
    </xf>
    <xf numFmtId="0" fontId="22" fillId="70" borderId="3" xfId="0" applyFont="1" applyFill="1" applyBorder="1" applyAlignment="1">
      <alignment horizontal="center" wrapText="1"/>
    </xf>
    <xf numFmtId="0" fontId="45" fillId="70" borderId="3" xfId="0" applyFont="1" applyFill="1" applyBorder="1" applyAlignment="1">
      <alignment horizontal="center" vertical="center" wrapText="1"/>
    </xf>
    <xf numFmtId="0" fontId="3" fillId="70" borderId="0" xfId="0" applyFont="1" applyFill="1" applyAlignment="1">
      <alignment horizontal="center"/>
    </xf>
    <xf numFmtId="0" fontId="39" fillId="2" borderId="75" xfId="2" applyFont="1" applyFill="1" applyBorder="1" applyAlignment="1">
      <alignment horizontal="left" wrapText="1"/>
    </xf>
    <xf numFmtId="0" fontId="25" fillId="16" borderId="76" xfId="1" applyFont="1" applyFill="1" applyBorder="1" applyAlignment="1">
      <alignment horizontal="left" wrapText="1"/>
    </xf>
    <xf numFmtId="0" fontId="25" fillId="42" borderId="17" xfId="1" applyFont="1" applyFill="1" applyBorder="1" applyAlignment="1">
      <alignment horizontal="left" wrapText="1"/>
    </xf>
    <xf numFmtId="9" fontId="36" fillId="78" borderId="3" xfId="0" applyNumberFormat="1" applyFont="1" applyFill="1" applyBorder="1" applyAlignment="1">
      <alignment horizontal="center"/>
    </xf>
    <xf numFmtId="9" fontId="36" fillId="79" borderId="3" xfId="0" applyNumberFormat="1" applyFont="1" applyFill="1" applyBorder="1" applyAlignment="1">
      <alignment horizontal="center"/>
    </xf>
    <xf numFmtId="0" fontId="32" fillId="51" borderId="3" xfId="4" applyFont="1" applyFill="1" applyBorder="1" applyAlignment="1">
      <alignment horizontal="center"/>
    </xf>
    <xf numFmtId="0" fontId="100" fillId="2" borderId="3" xfId="4" applyFont="1" applyFill="1" applyBorder="1" applyAlignment="1">
      <alignment horizontal="center"/>
    </xf>
    <xf numFmtId="0" fontId="100" fillId="2" borderId="3" xfId="4" applyFont="1" applyFill="1" applyBorder="1" applyAlignment="1">
      <alignment horizontal="left"/>
    </xf>
    <xf numFmtId="0" fontId="108" fillId="2" borderId="3" xfId="4" applyFont="1" applyFill="1" applyBorder="1"/>
    <xf numFmtId="0" fontId="100" fillId="51" borderId="3" xfId="4" applyFont="1" applyFill="1" applyBorder="1" applyAlignment="1">
      <alignment horizontal="center"/>
    </xf>
    <xf numFmtId="0" fontId="100" fillId="51" borderId="3" xfId="4" applyFont="1" applyFill="1" applyBorder="1" applyAlignment="1">
      <alignment horizontal="left"/>
    </xf>
    <xf numFmtId="0" fontId="108" fillId="51" borderId="3" xfId="4" applyFont="1" applyFill="1" applyBorder="1" applyAlignment="1">
      <alignment horizontal="center"/>
    </xf>
    <xf numFmtId="0" fontId="108" fillId="2" borderId="3" xfId="4" applyFont="1" applyFill="1" applyBorder="1" applyAlignment="1">
      <alignment horizontal="center"/>
    </xf>
    <xf numFmtId="0" fontId="100" fillId="51" borderId="3" xfId="4" applyFont="1" applyFill="1" applyBorder="1" applyAlignment="1">
      <alignment horizontal="left" wrapText="1"/>
    </xf>
    <xf numFmtId="0" fontId="100" fillId="2" borderId="3" xfId="4" applyFont="1" applyFill="1" applyBorder="1" applyAlignment="1">
      <alignment horizontal="left" wrapText="1"/>
    </xf>
    <xf numFmtId="0" fontId="81" fillId="73" borderId="0" xfId="0" applyFont="1" applyFill="1" applyAlignment="1"/>
    <xf numFmtId="0" fontId="98" fillId="73" borderId="0" xfId="0" applyFont="1" applyFill="1" applyAlignment="1"/>
    <xf numFmtId="0" fontId="99" fillId="73" borderId="0" xfId="0" applyFont="1" applyFill="1" applyAlignment="1"/>
    <xf numFmtId="0" fontId="100" fillId="73" borderId="0" xfId="0" applyFont="1" applyFill="1" applyAlignment="1"/>
    <xf numFmtId="0" fontId="81" fillId="73" borderId="0" xfId="0" applyFont="1" applyFill="1"/>
    <xf numFmtId="0" fontId="3" fillId="73" borderId="0" xfId="0" applyFont="1" applyFill="1"/>
    <xf numFmtId="9" fontId="36" fillId="31" borderId="3" xfId="0" applyNumberFormat="1" applyFont="1" applyFill="1" applyBorder="1" applyAlignment="1">
      <alignment horizontal="center"/>
    </xf>
    <xf numFmtId="0" fontId="59" fillId="0" borderId="0" xfId="0" applyFont="1" applyAlignment="1">
      <alignment wrapText="1"/>
    </xf>
    <xf numFmtId="0" fontId="0" fillId="0" borderId="0" xfId="0" applyAlignment="1">
      <alignment wrapText="1"/>
    </xf>
    <xf numFmtId="9" fontId="106" fillId="2" borderId="3" xfId="0" applyNumberFormat="1" applyFont="1" applyFill="1" applyBorder="1" applyAlignment="1">
      <alignment horizontal="center"/>
    </xf>
    <xf numFmtId="0" fontId="106" fillId="51" borderId="3" xfId="0" applyFont="1" applyFill="1" applyBorder="1" applyAlignment="1">
      <alignment horizontal="center" vertical="center" wrapText="1"/>
    </xf>
    <xf numFmtId="9" fontId="106" fillId="0" borderId="3" xfId="0" applyNumberFormat="1" applyFont="1" applyBorder="1" applyAlignment="1">
      <alignment horizontal="center"/>
    </xf>
    <xf numFmtId="0" fontId="106" fillId="0" borderId="0" xfId="0" applyFont="1" applyFill="1" applyBorder="1" applyAlignment="1">
      <alignment horizontal="right"/>
    </xf>
    <xf numFmtId="0" fontId="106" fillId="0" borderId="3" xfId="0" applyFont="1" applyBorder="1" applyAlignment="1">
      <alignment horizontal="left"/>
    </xf>
    <xf numFmtId="0" fontId="106" fillId="0" borderId="3" xfId="0" applyFont="1" applyBorder="1" applyAlignment="1">
      <alignment horizontal="right" wrapText="1"/>
    </xf>
    <xf numFmtId="0" fontId="0" fillId="0" borderId="0" xfId="0" applyAlignment="1">
      <alignment horizontal="left"/>
    </xf>
    <xf numFmtId="0" fontId="106" fillId="0" borderId="3" xfId="0" applyFont="1" applyBorder="1" applyAlignment="1">
      <alignment horizontal="left" wrapText="1"/>
    </xf>
    <xf numFmtId="9" fontId="106" fillId="65" borderId="3" xfId="0" applyNumberFormat="1" applyFont="1" applyFill="1" applyBorder="1" applyAlignment="1">
      <alignment horizontal="center"/>
    </xf>
    <xf numFmtId="0" fontId="106" fillId="2" borderId="3" xfId="0" applyFont="1" applyFill="1" applyBorder="1" applyAlignment="1">
      <alignment horizontal="left" wrapText="1"/>
    </xf>
    <xf numFmtId="0" fontId="106" fillId="0" borderId="3" xfId="0" applyFont="1" applyBorder="1" applyAlignment="1">
      <alignment wrapText="1"/>
    </xf>
    <xf numFmtId="0" fontId="106" fillId="2" borderId="3" xfId="0" applyFont="1" applyFill="1" applyBorder="1" applyAlignment="1">
      <alignment horizontal="left"/>
    </xf>
    <xf numFmtId="9" fontId="106" fillId="65" borderId="3" xfId="0" applyNumberFormat="1" applyFont="1" applyFill="1" applyBorder="1" applyAlignment="1">
      <alignment horizontal="center" wrapText="1"/>
    </xf>
    <xf numFmtId="9" fontId="106" fillId="0" borderId="3" xfId="0" applyNumberFormat="1" applyFont="1" applyBorder="1" applyAlignment="1">
      <alignment horizontal="center" wrapText="1"/>
    </xf>
    <xf numFmtId="0" fontId="0" fillId="0" borderId="0" xfId="0" applyAlignment="1">
      <alignment horizontal="left" wrapText="1"/>
    </xf>
    <xf numFmtId="0" fontId="59" fillId="2" borderId="0" xfId="0" applyFont="1" applyFill="1" applyBorder="1"/>
    <xf numFmtId="0" fontId="106" fillId="2" borderId="0" xfId="0" applyFont="1" applyFill="1" applyBorder="1" applyAlignment="1">
      <alignment horizontal="center" vertical="center"/>
    </xf>
    <xf numFmtId="0" fontId="106" fillId="2" borderId="0" xfId="0" applyFont="1" applyFill="1" applyBorder="1" applyAlignment="1">
      <alignment horizontal="center" vertical="center" wrapText="1"/>
    </xf>
    <xf numFmtId="0" fontId="106" fillId="2" borderId="0" xfId="0" applyFont="1" applyFill="1" applyBorder="1" applyAlignment="1">
      <alignment horizontal="left"/>
    </xf>
    <xf numFmtId="0" fontId="106" fillId="2" borderId="0" xfId="0" applyFont="1" applyFill="1" applyBorder="1" applyAlignment="1">
      <alignment horizontal="left" wrapText="1"/>
    </xf>
    <xf numFmtId="9" fontId="106" fillId="2" borderId="0" xfId="0" applyNumberFormat="1" applyFont="1" applyFill="1" applyBorder="1" applyAlignment="1">
      <alignment horizontal="center"/>
    </xf>
    <xf numFmtId="0" fontId="22" fillId="0" borderId="0" xfId="0" applyFont="1" applyAlignment="1">
      <alignment horizontal="center" wrapText="1"/>
    </xf>
    <xf numFmtId="0" fontId="106" fillId="51" borderId="3" xfId="0" applyFont="1" applyFill="1" applyBorder="1" applyAlignment="1">
      <alignment horizontal="center" vertical="center" wrapText="1"/>
    </xf>
    <xf numFmtId="0" fontId="37" fillId="2" borderId="3" xfId="0" applyFont="1" applyFill="1" applyBorder="1" applyAlignment="1">
      <alignment horizontal="center" wrapText="1"/>
    </xf>
    <xf numFmtId="0" fontId="3" fillId="70" borderId="0" xfId="0" applyFont="1" applyFill="1"/>
    <xf numFmtId="0" fontId="23" fillId="51" borderId="19" xfId="0" applyFont="1" applyFill="1" applyBorder="1" applyAlignment="1">
      <alignment horizontal="center"/>
    </xf>
    <xf numFmtId="0" fontId="23" fillId="51" borderId="0" xfId="0" applyFont="1" applyFill="1" applyBorder="1" applyAlignment="1">
      <alignment horizontal="center"/>
    </xf>
    <xf numFmtId="0" fontId="75" fillId="51" borderId="19" xfId="0" applyFont="1" applyFill="1" applyBorder="1" applyAlignment="1">
      <alignment horizontal="center"/>
    </xf>
    <xf numFmtId="0" fontId="75" fillId="51" borderId="0" xfId="0" applyFont="1" applyFill="1" applyBorder="1" applyAlignment="1">
      <alignment horizontal="center"/>
    </xf>
    <xf numFmtId="0" fontId="76" fillId="51" borderId="19" xfId="0" applyFont="1" applyFill="1" applyBorder="1" applyAlignment="1">
      <alignment horizontal="center"/>
    </xf>
    <xf numFmtId="0" fontId="76" fillId="51" borderId="0" xfId="0" applyFont="1" applyFill="1" applyBorder="1" applyAlignment="1">
      <alignment horizontal="center"/>
    </xf>
    <xf numFmtId="0" fontId="76" fillId="51" borderId="20" xfId="0" applyFont="1" applyFill="1" applyBorder="1" applyAlignment="1">
      <alignment horizontal="center"/>
    </xf>
    <xf numFmtId="0" fontId="32" fillId="51" borderId="0" xfId="0" applyFont="1" applyFill="1" applyAlignment="1">
      <alignment horizontal="center"/>
    </xf>
    <xf numFmtId="0" fontId="77" fillId="51" borderId="19" xfId="0" applyFont="1" applyFill="1" applyBorder="1" applyAlignment="1">
      <alignment horizontal="center" wrapText="1"/>
    </xf>
    <xf numFmtId="0" fontId="77" fillId="51" borderId="0" xfId="0" applyFont="1" applyFill="1" applyBorder="1" applyAlignment="1">
      <alignment horizontal="center"/>
    </xf>
    <xf numFmtId="0" fontId="77" fillId="51" borderId="20" xfId="0" applyFont="1" applyFill="1" applyBorder="1" applyAlignment="1">
      <alignment horizontal="center"/>
    </xf>
    <xf numFmtId="0" fontId="77" fillId="51" borderId="21" xfId="0" applyFont="1" applyFill="1" applyBorder="1" applyAlignment="1">
      <alignment horizontal="center"/>
    </xf>
    <xf numFmtId="0" fontId="77" fillId="51" borderId="22" xfId="0" applyFont="1" applyFill="1" applyBorder="1" applyAlignment="1">
      <alignment horizontal="center"/>
    </xf>
    <xf numFmtId="0" fontId="77" fillId="51" borderId="23" xfId="0" applyFont="1" applyFill="1" applyBorder="1" applyAlignment="1">
      <alignment horizontal="center"/>
    </xf>
    <xf numFmtId="0" fontId="107" fillId="51" borderId="7" xfId="0" applyFont="1" applyFill="1" applyBorder="1" applyAlignment="1">
      <alignment horizontal="center" wrapText="1"/>
    </xf>
    <xf numFmtId="0" fontId="107" fillId="51" borderId="38" xfId="0" applyFont="1" applyFill="1" applyBorder="1" applyAlignment="1">
      <alignment horizontal="center" wrapText="1"/>
    </xf>
    <xf numFmtId="0" fontId="107" fillId="51" borderId="5" xfId="0" applyFont="1" applyFill="1" applyBorder="1" applyAlignment="1">
      <alignment horizontal="center" wrapText="1"/>
    </xf>
    <xf numFmtId="0" fontId="107" fillId="51" borderId="10" xfId="0" applyFont="1" applyFill="1" applyBorder="1" applyAlignment="1">
      <alignment horizontal="center" wrapText="1"/>
    </xf>
    <xf numFmtId="0" fontId="107" fillId="51" borderId="0" xfId="0" applyFont="1" applyFill="1" applyBorder="1" applyAlignment="1">
      <alignment horizontal="center" wrapText="1"/>
    </xf>
    <xf numFmtId="0" fontId="107" fillId="51" borderId="8" xfId="0" applyFont="1" applyFill="1" applyBorder="1" applyAlignment="1">
      <alignment horizontal="center" wrapText="1"/>
    </xf>
    <xf numFmtId="0" fontId="107" fillId="51" borderId="28" xfId="0" applyFont="1" applyFill="1" applyBorder="1" applyAlignment="1">
      <alignment horizontal="center" wrapText="1"/>
    </xf>
    <xf numFmtId="0" fontId="107" fillId="51" borderId="27" xfId="0" applyFont="1" applyFill="1" applyBorder="1" applyAlignment="1">
      <alignment horizontal="center" wrapText="1"/>
    </xf>
    <xf numFmtId="0" fontId="107" fillId="51" borderId="39" xfId="0" applyFont="1" applyFill="1" applyBorder="1" applyAlignment="1">
      <alignment horizontal="center" wrapText="1"/>
    </xf>
    <xf numFmtId="0" fontId="74" fillId="2" borderId="19" xfId="0" applyFont="1" applyFill="1" applyBorder="1" applyAlignment="1">
      <alignment horizontal="center"/>
    </xf>
    <xf numFmtId="0" fontId="74" fillId="2" borderId="0" xfId="0" applyFont="1" applyFill="1" applyBorder="1" applyAlignment="1">
      <alignment horizontal="center"/>
    </xf>
    <xf numFmtId="0" fontId="74" fillId="2" borderId="20" xfId="0" applyFont="1" applyFill="1" applyBorder="1" applyAlignment="1">
      <alignment horizontal="center"/>
    </xf>
    <xf numFmtId="0" fontId="71" fillId="2" borderId="19" xfId="0" applyFont="1" applyFill="1" applyBorder="1" applyAlignment="1">
      <alignment horizontal="center"/>
    </xf>
    <xf numFmtId="0" fontId="71" fillId="2" borderId="0" xfId="0" applyFont="1" applyFill="1" applyBorder="1" applyAlignment="1">
      <alignment horizontal="center"/>
    </xf>
    <xf numFmtId="0" fontId="71" fillId="2" borderId="20" xfId="0" applyFont="1" applyFill="1" applyBorder="1" applyAlignment="1">
      <alignment horizontal="center"/>
    </xf>
    <xf numFmtId="0" fontId="68" fillId="2" borderId="19" xfId="0" applyFont="1" applyFill="1" applyBorder="1" applyAlignment="1">
      <alignment horizontal="center"/>
    </xf>
    <xf numFmtId="0" fontId="68" fillId="2" borderId="0" xfId="0" applyFont="1" applyFill="1" applyBorder="1" applyAlignment="1">
      <alignment horizontal="center"/>
    </xf>
    <xf numFmtId="0" fontId="67" fillId="2" borderId="42" xfId="0" applyFont="1" applyFill="1" applyBorder="1" applyAlignment="1">
      <alignment horizontal="center"/>
    </xf>
    <xf numFmtId="0" fontId="67" fillId="2" borderId="43" xfId="0" applyFont="1" applyFill="1" applyBorder="1" applyAlignment="1">
      <alignment horizontal="center"/>
    </xf>
    <xf numFmtId="0" fontId="67" fillId="2" borderId="0" xfId="0" applyFont="1" applyFill="1" applyBorder="1" applyAlignment="1">
      <alignment horizontal="center"/>
    </xf>
    <xf numFmtId="0" fontId="67" fillId="2" borderId="20" xfId="0" applyFont="1" applyFill="1" applyBorder="1" applyAlignment="1">
      <alignment horizontal="center"/>
    </xf>
    <xf numFmtId="0" fontId="0" fillId="0" borderId="41" xfId="0" applyFont="1" applyBorder="1" applyAlignment="1">
      <alignment horizontal="left" vertical="top" wrapText="1"/>
    </xf>
    <xf numFmtId="0" fontId="0" fillId="0" borderId="42" xfId="0" applyFont="1" applyBorder="1" applyAlignment="1">
      <alignment horizontal="left" vertical="top"/>
    </xf>
    <xf numFmtId="0" fontId="0" fillId="0" borderId="43" xfId="0" applyFont="1" applyBorder="1" applyAlignment="1">
      <alignment horizontal="left" vertical="top"/>
    </xf>
    <xf numFmtId="0" fontId="0" fillId="0" borderId="19" xfId="0" applyFont="1" applyBorder="1" applyAlignment="1">
      <alignment horizontal="left" vertical="top"/>
    </xf>
    <xf numFmtId="0" fontId="0" fillId="0" borderId="0" xfId="0" applyFont="1" applyBorder="1" applyAlignment="1">
      <alignment horizontal="left" vertical="top"/>
    </xf>
    <xf numFmtId="0" fontId="0" fillId="0" borderId="20" xfId="0" applyFont="1" applyBorder="1" applyAlignment="1">
      <alignment horizontal="left" vertical="top"/>
    </xf>
    <xf numFmtId="0" fontId="0" fillId="0" borderId="21" xfId="0" applyFont="1" applyBorder="1" applyAlignment="1">
      <alignment horizontal="left" vertical="top"/>
    </xf>
    <xf numFmtId="0" fontId="0" fillId="0" borderId="22" xfId="0" applyFont="1" applyBorder="1" applyAlignment="1">
      <alignment horizontal="left" vertical="top"/>
    </xf>
    <xf numFmtId="0" fontId="0" fillId="0" borderId="23" xfId="0" applyFont="1" applyBorder="1" applyAlignment="1">
      <alignment horizontal="left" vertical="top"/>
    </xf>
    <xf numFmtId="0" fontId="4" fillId="73" borderId="0" xfId="0" applyFont="1" applyFill="1" applyAlignment="1">
      <alignment horizontal="center"/>
    </xf>
    <xf numFmtId="0" fontId="3" fillId="73" borderId="0" xfId="0" applyFont="1" applyFill="1" applyAlignment="1">
      <alignment horizontal="center"/>
    </xf>
    <xf numFmtId="0" fontId="22" fillId="73" borderId="0" xfId="0" applyFont="1" applyFill="1" applyBorder="1" applyAlignment="1">
      <alignment horizontal="center" vertical="center" wrapText="1"/>
    </xf>
    <xf numFmtId="0" fontId="22" fillId="73" borderId="22" xfId="0" applyFont="1" applyFill="1" applyBorder="1" applyAlignment="1">
      <alignment horizontal="center" vertical="center" wrapText="1"/>
    </xf>
    <xf numFmtId="0" fontId="45" fillId="2" borderId="3" xfId="0" applyFont="1" applyFill="1" applyBorder="1" applyAlignment="1">
      <alignment horizontal="justify" vertical="top" wrapText="1"/>
    </xf>
    <xf numFmtId="0" fontId="4" fillId="2" borderId="0" xfId="0" applyFont="1" applyFill="1" applyAlignment="1">
      <alignment horizontal="center"/>
    </xf>
    <xf numFmtId="0" fontId="4" fillId="0" borderId="0" xfId="0" applyFont="1" applyAlignment="1">
      <alignment horizontal="center"/>
    </xf>
    <xf numFmtId="0" fontId="3" fillId="0" borderId="0" xfId="0" applyFont="1" applyAlignment="1">
      <alignment horizontal="center"/>
    </xf>
    <xf numFmtId="0" fontId="4" fillId="2" borderId="0" xfId="0" applyFont="1" applyFill="1" applyAlignment="1">
      <alignment horizontal="center" wrapText="1"/>
    </xf>
    <xf numFmtId="0" fontId="81" fillId="2" borderId="0" xfId="0" applyFont="1" applyFill="1" applyBorder="1" applyAlignment="1">
      <alignment horizontal="center"/>
    </xf>
    <xf numFmtId="0" fontId="82" fillId="2" borderId="0" xfId="0" applyFont="1" applyFill="1" applyAlignment="1">
      <alignment horizontal="center"/>
    </xf>
    <xf numFmtId="0" fontId="87" fillId="66" borderId="14" xfId="2" applyFont="1" applyFill="1" applyBorder="1" applyAlignment="1">
      <alignment horizontal="center" vertical="center" textRotation="45" wrapText="1"/>
    </xf>
    <xf numFmtId="0" fontId="87" fillId="66" borderId="15" xfId="2" applyFont="1" applyFill="1" applyBorder="1" applyAlignment="1">
      <alignment horizontal="center" vertical="center" textRotation="45" wrapText="1"/>
    </xf>
    <xf numFmtId="0" fontId="88" fillId="67" borderId="16" xfId="2" applyFont="1" applyFill="1" applyBorder="1" applyAlignment="1">
      <alignment horizontal="center"/>
    </xf>
    <xf numFmtId="0" fontId="88" fillId="67" borderId="17" xfId="2" applyFont="1" applyFill="1" applyBorder="1" applyAlignment="1">
      <alignment horizontal="center"/>
    </xf>
    <xf numFmtId="0" fontId="88" fillId="67" borderId="18" xfId="2" applyFont="1" applyFill="1" applyBorder="1" applyAlignment="1">
      <alignment horizontal="center"/>
    </xf>
    <xf numFmtId="0" fontId="88" fillId="68" borderId="16" xfId="2" applyFont="1" applyFill="1" applyBorder="1" applyAlignment="1">
      <alignment horizontal="center"/>
    </xf>
    <xf numFmtId="0" fontId="88" fillId="68" borderId="17" xfId="2" applyFont="1" applyFill="1" applyBorder="1" applyAlignment="1">
      <alignment horizontal="center"/>
    </xf>
    <xf numFmtId="0" fontId="88" fillId="68" borderId="18" xfId="2" applyFont="1" applyFill="1" applyBorder="1" applyAlignment="1">
      <alignment horizontal="center"/>
    </xf>
    <xf numFmtId="0" fontId="0" fillId="2" borderId="41" xfId="0" applyFill="1" applyBorder="1" applyAlignment="1">
      <alignment horizontal="left" vertical="top" wrapText="1"/>
    </xf>
    <xf numFmtId="0" fontId="0" fillId="2" borderId="42" xfId="0" applyFill="1" applyBorder="1" applyAlignment="1">
      <alignment horizontal="left" vertical="top" wrapText="1"/>
    </xf>
    <xf numFmtId="0" fontId="0" fillId="2" borderId="43" xfId="0" applyFill="1" applyBorder="1" applyAlignment="1">
      <alignment horizontal="left" vertical="top" wrapText="1"/>
    </xf>
    <xf numFmtId="0" fontId="0" fillId="2" borderId="19" xfId="0" applyFill="1" applyBorder="1" applyAlignment="1">
      <alignment horizontal="left" vertical="top" wrapText="1"/>
    </xf>
    <xf numFmtId="0" fontId="0" fillId="2" borderId="0" xfId="0" applyFill="1" applyBorder="1" applyAlignment="1">
      <alignment horizontal="left" vertical="top" wrapText="1"/>
    </xf>
    <xf numFmtId="0" fontId="0" fillId="2" borderId="20" xfId="0" applyFill="1" applyBorder="1" applyAlignment="1">
      <alignment horizontal="left" vertical="top" wrapText="1"/>
    </xf>
    <xf numFmtId="0" fontId="0" fillId="2" borderId="21" xfId="0" applyFill="1" applyBorder="1" applyAlignment="1">
      <alignment horizontal="left" vertical="top" wrapText="1"/>
    </xf>
    <xf numFmtId="0" fontId="0" fillId="2" borderId="22" xfId="0" applyFill="1" applyBorder="1" applyAlignment="1">
      <alignment horizontal="left" vertical="top" wrapText="1"/>
    </xf>
    <xf numFmtId="0" fontId="0" fillId="2" borderId="23" xfId="0" applyFill="1" applyBorder="1" applyAlignment="1">
      <alignment horizontal="left" vertical="top" wrapText="1"/>
    </xf>
    <xf numFmtId="0" fontId="48" fillId="8" borderId="24" xfId="0" applyFont="1" applyFill="1" applyBorder="1" applyAlignment="1">
      <alignment horizontal="center" vertical="center"/>
    </xf>
    <xf numFmtId="0" fontId="48" fillId="8" borderId="25" xfId="0" applyFont="1" applyFill="1" applyBorder="1" applyAlignment="1">
      <alignment horizontal="center" vertical="center"/>
    </xf>
    <xf numFmtId="0" fontId="48" fillId="8" borderId="26" xfId="0" applyFont="1" applyFill="1" applyBorder="1" applyAlignment="1">
      <alignment horizontal="center" vertical="center"/>
    </xf>
    <xf numFmtId="0" fontId="7" fillId="35" borderId="45" xfId="2" applyFont="1" applyFill="1" applyBorder="1" applyAlignment="1">
      <alignment horizontal="center" vertical="center"/>
    </xf>
    <xf numFmtId="0" fontId="7" fillId="35" borderId="46" xfId="2" applyFont="1" applyFill="1" applyBorder="1" applyAlignment="1">
      <alignment horizontal="center" vertical="center"/>
    </xf>
    <xf numFmtId="0" fontId="7" fillId="35" borderId="47" xfId="2" applyFont="1" applyFill="1" applyBorder="1" applyAlignment="1">
      <alignment horizontal="center" vertical="center"/>
    </xf>
    <xf numFmtId="0" fontId="81" fillId="2" borderId="0" xfId="0" applyFont="1" applyFill="1" applyAlignment="1">
      <alignment horizontal="center"/>
    </xf>
    <xf numFmtId="0" fontId="12" fillId="75" borderId="0" xfId="2" applyFont="1" applyFill="1" applyBorder="1" applyAlignment="1">
      <alignment horizontal="center" vertical="center" wrapText="1"/>
    </xf>
    <xf numFmtId="0" fontId="12" fillId="53" borderId="0" xfId="2" applyFont="1" applyFill="1" applyBorder="1" applyAlignment="1">
      <alignment horizontal="center" vertical="center" textRotation="90" wrapText="1"/>
    </xf>
    <xf numFmtId="0" fontId="13" fillId="75" borderId="0" xfId="2" applyFont="1" applyFill="1" applyBorder="1" applyAlignment="1">
      <alignment horizontal="center" vertical="center" wrapText="1"/>
    </xf>
    <xf numFmtId="0" fontId="7" fillId="38" borderId="45" xfId="2" applyFont="1" applyFill="1" applyBorder="1" applyAlignment="1">
      <alignment horizontal="center"/>
    </xf>
    <xf numFmtId="0" fontId="7" fillId="38" borderId="46" xfId="2" applyFont="1" applyFill="1" applyBorder="1" applyAlignment="1">
      <alignment horizontal="center"/>
    </xf>
    <xf numFmtId="0" fontId="7" fillId="38" borderId="47" xfId="2" applyFont="1" applyFill="1" applyBorder="1" applyAlignment="1">
      <alignment horizontal="center"/>
    </xf>
    <xf numFmtId="0" fontId="6" fillId="36" borderId="55" xfId="2" applyFont="1" applyFill="1" applyBorder="1" applyAlignment="1">
      <alignment horizontal="center" vertical="center" textRotation="90" wrapText="1"/>
    </xf>
    <xf numFmtId="0" fontId="6" fillId="36" borderId="51" xfId="2" applyFont="1" applyFill="1" applyBorder="1" applyAlignment="1">
      <alignment horizontal="center" vertical="center" textRotation="90" wrapText="1"/>
    </xf>
    <xf numFmtId="0" fontId="40" fillId="2" borderId="19" xfId="0" applyFont="1" applyFill="1" applyBorder="1" applyAlignment="1">
      <alignment horizontal="center" wrapText="1"/>
    </xf>
    <xf numFmtId="0" fontId="40" fillId="2" borderId="0" xfId="0" applyFont="1" applyFill="1" applyBorder="1" applyAlignment="1">
      <alignment horizontal="center" wrapText="1"/>
    </xf>
    <xf numFmtId="0" fontId="40" fillId="2" borderId="20" xfId="0" applyFont="1" applyFill="1" applyBorder="1" applyAlignment="1">
      <alignment horizontal="center" wrapText="1"/>
    </xf>
    <xf numFmtId="0" fontId="40" fillId="2" borderId="21" xfId="0" applyFont="1" applyFill="1" applyBorder="1" applyAlignment="1">
      <alignment horizontal="center" wrapText="1"/>
    </xf>
    <xf numFmtId="0" fontId="40" fillId="2" borderId="22" xfId="0" applyFont="1" applyFill="1" applyBorder="1" applyAlignment="1">
      <alignment horizontal="center" wrapText="1"/>
    </xf>
    <xf numFmtId="0" fontId="40" fillId="2" borderId="23" xfId="0" applyFont="1" applyFill="1" applyBorder="1" applyAlignment="1">
      <alignment horizontal="center" wrapText="1"/>
    </xf>
    <xf numFmtId="0" fontId="7" fillId="32" borderId="45" xfId="2" applyFont="1" applyFill="1" applyBorder="1" applyAlignment="1">
      <alignment horizontal="center" vertical="center"/>
    </xf>
    <xf numFmtId="0" fontId="7" fillId="32" borderId="46" xfId="2" applyFont="1" applyFill="1" applyBorder="1" applyAlignment="1">
      <alignment horizontal="center" vertical="center"/>
    </xf>
    <xf numFmtId="0" fontId="7" fillId="32" borderId="47" xfId="2" applyFont="1" applyFill="1" applyBorder="1" applyAlignment="1">
      <alignment horizontal="center" vertical="center"/>
    </xf>
    <xf numFmtId="0" fontId="7" fillId="33" borderId="45" xfId="2" applyFont="1" applyFill="1" applyBorder="1" applyAlignment="1">
      <alignment horizontal="center" vertical="center"/>
    </xf>
    <xf numFmtId="0" fontId="7" fillId="33" borderId="46" xfId="2" applyFont="1" applyFill="1" applyBorder="1" applyAlignment="1">
      <alignment horizontal="center" vertical="center"/>
    </xf>
    <xf numFmtId="0" fontId="7" fillId="33" borderId="47" xfId="2" applyFont="1" applyFill="1" applyBorder="1" applyAlignment="1">
      <alignment horizontal="center" vertical="center"/>
    </xf>
    <xf numFmtId="0" fontId="7" fillId="9" borderId="45" xfId="2" applyFont="1" applyFill="1" applyBorder="1" applyAlignment="1">
      <alignment horizontal="center" vertical="center"/>
    </xf>
    <xf numFmtId="0" fontId="7" fillId="9" borderId="46" xfId="2" applyFont="1" applyFill="1" applyBorder="1" applyAlignment="1">
      <alignment horizontal="center" vertical="center"/>
    </xf>
    <xf numFmtId="0" fontId="7" fillId="9" borderId="47" xfId="2" applyFont="1" applyFill="1" applyBorder="1" applyAlignment="1">
      <alignment horizontal="center" vertical="center"/>
    </xf>
    <xf numFmtId="0" fontId="50" fillId="8" borderId="24" xfId="2" applyFont="1" applyFill="1" applyBorder="1" applyAlignment="1">
      <alignment horizontal="center" vertical="center"/>
    </xf>
    <xf numFmtId="0" fontId="50" fillId="8" borderId="25" xfId="2" applyFont="1" applyFill="1" applyBorder="1" applyAlignment="1">
      <alignment horizontal="center" vertical="center"/>
    </xf>
    <xf numFmtId="0" fontId="50" fillId="8" borderId="26" xfId="2" applyFont="1" applyFill="1" applyBorder="1" applyAlignment="1">
      <alignment horizontal="center" vertical="center"/>
    </xf>
    <xf numFmtId="0" fontId="6" fillId="34" borderId="55" xfId="2" applyFont="1" applyFill="1" applyBorder="1" applyAlignment="1">
      <alignment horizontal="center" vertical="center" textRotation="90"/>
    </xf>
    <xf numFmtId="0" fontId="6" fillId="34" borderId="51" xfId="2" applyFont="1" applyFill="1" applyBorder="1" applyAlignment="1">
      <alignment horizontal="center" vertical="center" textRotation="90"/>
    </xf>
    <xf numFmtId="0" fontId="6" fillId="11" borderId="41" xfId="2" applyFont="1" applyFill="1" applyBorder="1" applyAlignment="1">
      <alignment horizontal="center" vertical="center" textRotation="90" wrapText="1"/>
    </xf>
    <xf numFmtId="0" fontId="6" fillId="11" borderId="48" xfId="2" applyFont="1" applyFill="1" applyBorder="1" applyAlignment="1">
      <alignment horizontal="center" vertical="center" textRotation="90" wrapText="1"/>
    </xf>
    <xf numFmtId="0" fontId="40" fillId="2" borderId="41" xfId="0" applyFont="1" applyFill="1" applyBorder="1" applyAlignment="1">
      <alignment horizontal="center" wrapText="1"/>
    </xf>
    <xf numFmtId="0" fontId="40" fillId="2" borderId="42" xfId="0" applyFont="1" applyFill="1" applyBorder="1" applyAlignment="1">
      <alignment horizontal="center" wrapText="1"/>
    </xf>
    <xf numFmtId="0" fontId="40" fillId="2" borderId="43" xfId="0" applyFont="1" applyFill="1" applyBorder="1" applyAlignment="1">
      <alignment horizontal="center" wrapText="1"/>
    </xf>
    <xf numFmtId="0" fontId="5" fillId="0" borderId="19" xfId="2" applyBorder="1" applyAlignment="1">
      <alignment horizontal="center"/>
    </xf>
    <xf numFmtId="0" fontId="5" fillId="0" borderId="0" xfId="2" applyAlignment="1">
      <alignment horizontal="center"/>
    </xf>
    <xf numFmtId="0" fontId="44" fillId="17" borderId="14" xfId="2" applyFont="1" applyFill="1" applyBorder="1" applyAlignment="1">
      <alignment horizontal="center" vertical="center" textRotation="45" wrapText="1"/>
    </xf>
    <xf numFmtId="0" fontId="44" fillId="17" borderId="15" xfId="2" applyFont="1" applyFill="1" applyBorder="1" applyAlignment="1">
      <alignment horizontal="center" vertical="center" textRotation="45" wrapText="1"/>
    </xf>
    <xf numFmtId="0" fontId="45" fillId="19" borderId="16" xfId="2" applyFont="1" applyFill="1" applyBorder="1" applyAlignment="1">
      <alignment horizontal="center"/>
    </xf>
    <xf numFmtId="0" fontId="45" fillId="19" borderId="17" xfId="2" applyFont="1" applyFill="1" applyBorder="1" applyAlignment="1">
      <alignment horizontal="center"/>
    </xf>
    <xf numFmtId="0" fontId="45" fillId="19" borderId="18" xfId="2" applyFont="1" applyFill="1" applyBorder="1" applyAlignment="1">
      <alignment horizontal="center"/>
    </xf>
    <xf numFmtId="0" fontId="45" fillId="18" borderId="16" xfId="2" applyFont="1" applyFill="1" applyBorder="1" applyAlignment="1">
      <alignment horizontal="center"/>
    </xf>
    <xf numFmtId="0" fontId="45" fillId="18" borderId="17" xfId="2" applyFont="1" applyFill="1" applyBorder="1" applyAlignment="1">
      <alignment horizontal="center"/>
    </xf>
    <xf numFmtId="0" fontId="45" fillId="18" borderId="18" xfId="2" applyFont="1" applyFill="1" applyBorder="1" applyAlignment="1">
      <alignment horizontal="center"/>
    </xf>
    <xf numFmtId="0" fontId="12" fillId="5" borderId="0" xfId="2" applyFont="1" applyFill="1" applyBorder="1" applyAlignment="1">
      <alignment horizontal="center" vertical="center" wrapText="1"/>
    </xf>
    <xf numFmtId="0" fontId="48" fillId="58" borderId="0" xfId="0" applyFont="1" applyFill="1" applyBorder="1" applyAlignment="1">
      <alignment horizontal="center" vertical="center" textRotation="45"/>
    </xf>
    <xf numFmtId="0" fontId="15" fillId="2" borderId="0" xfId="0" applyFont="1" applyFill="1" applyBorder="1" applyAlignment="1">
      <alignment horizontal="center" vertical="top" wrapText="1"/>
    </xf>
    <xf numFmtId="0" fontId="44" fillId="59" borderId="14" xfId="2" applyFont="1" applyFill="1" applyBorder="1" applyAlignment="1">
      <alignment horizontal="center" vertical="center" textRotation="45" wrapText="1"/>
    </xf>
    <xf numFmtId="0" fontId="44" fillId="59" borderId="15" xfId="2" applyFont="1" applyFill="1" applyBorder="1" applyAlignment="1">
      <alignment horizontal="center" vertical="center" textRotation="45" wrapText="1"/>
    </xf>
    <xf numFmtId="0" fontId="45" fillId="60" borderId="16" xfId="2" applyFont="1" applyFill="1" applyBorder="1" applyAlignment="1">
      <alignment horizontal="center"/>
    </xf>
    <xf numFmtId="0" fontId="45" fillId="60" borderId="17" xfId="2" applyFont="1" applyFill="1" applyBorder="1" applyAlignment="1">
      <alignment horizontal="center"/>
    </xf>
    <xf numFmtId="0" fontId="45" fillId="60" borderId="18" xfId="2" applyFont="1" applyFill="1" applyBorder="1" applyAlignment="1">
      <alignment horizontal="center"/>
    </xf>
    <xf numFmtId="0" fontId="45" fillId="61" borderId="16" xfId="2" applyFont="1" applyFill="1" applyBorder="1" applyAlignment="1">
      <alignment horizontal="center"/>
    </xf>
    <xf numFmtId="0" fontId="45" fillId="61" borderId="17" xfId="2" applyFont="1" applyFill="1" applyBorder="1" applyAlignment="1">
      <alignment horizontal="center"/>
    </xf>
    <xf numFmtId="0" fontId="45" fillId="61" borderId="18" xfId="2" applyFont="1" applyFill="1" applyBorder="1" applyAlignment="1">
      <alignment horizontal="center"/>
    </xf>
    <xf numFmtId="0" fontId="49" fillId="2" borderId="0" xfId="0" applyFont="1" applyFill="1" applyBorder="1" applyAlignment="1">
      <alignment horizontal="center" vertical="center"/>
    </xf>
    <xf numFmtId="0" fontId="89" fillId="67" borderId="3" xfId="2" applyFont="1" applyFill="1" applyBorder="1" applyAlignment="1">
      <alignment horizontal="center" vertical="center" wrapText="1"/>
    </xf>
    <xf numFmtId="0" fontId="89" fillId="66" borderId="3" xfId="2" applyFont="1" applyFill="1" applyBorder="1" applyAlignment="1">
      <alignment horizontal="center" vertical="center" textRotation="45" wrapText="1"/>
    </xf>
    <xf numFmtId="0" fontId="0" fillId="0" borderId="41" xfId="0"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5" fillId="0" borderId="0" xfId="2" applyBorder="1" applyAlignment="1">
      <alignment horizontal="center"/>
    </xf>
    <xf numFmtId="1" fontId="42" fillId="2" borderId="41" xfId="2" applyNumberFormat="1" applyFont="1" applyFill="1" applyBorder="1" applyAlignment="1">
      <alignment horizontal="center" wrapText="1"/>
    </xf>
    <xf numFmtId="1" fontId="42" fillId="2" borderId="42" xfId="2" applyNumberFormat="1" applyFont="1" applyFill="1" applyBorder="1" applyAlignment="1">
      <alignment horizontal="center"/>
    </xf>
    <xf numFmtId="1" fontId="42" fillId="2" borderId="43" xfId="2" applyNumberFormat="1" applyFont="1" applyFill="1" applyBorder="1" applyAlignment="1">
      <alignment horizontal="center"/>
    </xf>
    <xf numFmtId="1" fontId="42" fillId="2" borderId="19" xfId="2" applyNumberFormat="1" applyFont="1" applyFill="1" applyBorder="1" applyAlignment="1">
      <alignment horizontal="center"/>
    </xf>
    <xf numFmtId="1" fontId="42" fillId="2" borderId="0" xfId="2" applyNumberFormat="1" applyFont="1" applyFill="1" applyBorder="1" applyAlignment="1">
      <alignment horizontal="center"/>
    </xf>
    <xf numFmtId="1" fontId="42" fillId="2" borderId="20" xfId="2" applyNumberFormat="1" applyFont="1" applyFill="1" applyBorder="1" applyAlignment="1">
      <alignment horizontal="center"/>
    </xf>
    <xf numFmtId="1" fontId="42" fillId="2" borderId="21" xfId="2" applyNumberFormat="1" applyFont="1" applyFill="1" applyBorder="1" applyAlignment="1">
      <alignment horizontal="center"/>
    </xf>
    <xf numFmtId="1" fontId="42" fillId="2" borderId="22" xfId="2" applyNumberFormat="1" applyFont="1" applyFill="1" applyBorder="1" applyAlignment="1">
      <alignment horizontal="center"/>
    </xf>
    <xf numFmtId="1" fontId="42" fillId="2" borderId="23" xfId="2" applyNumberFormat="1" applyFont="1" applyFill="1" applyBorder="1" applyAlignment="1">
      <alignment horizontal="center"/>
    </xf>
    <xf numFmtId="1" fontId="42" fillId="2" borderId="41" xfId="2" applyNumberFormat="1" applyFont="1" applyFill="1" applyBorder="1" applyAlignment="1">
      <alignment vertical="center" wrapText="1"/>
    </xf>
    <xf numFmtId="0" fontId="0" fillId="2" borderId="42" xfId="0" applyFill="1" applyBorder="1" applyAlignment="1">
      <alignment vertical="center" wrapText="1"/>
    </xf>
    <xf numFmtId="0" fontId="0" fillId="2" borderId="43" xfId="0" applyFill="1" applyBorder="1" applyAlignment="1">
      <alignment vertical="center" wrapText="1"/>
    </xf>
    <xf numFmtId="0" fontId="0" fillId="2" borderId="19" xfId="0" applyFill="1" applyBorder="1" applyAlignment="1">
      <alignment vertical="center" wrapText="1"/>
    </xf>
    <xf numFmtId="0" fontId="0" fillId="2" borderId="0" xfId="0" applyFill="1" applyBorder="1" applyAlignment="1">
      <alignment vertical="center" wrapText="1"/>
    </xf>
    <xf numFmtId="0" fontId="0" fillId="2" borderId="20" xfId="0" applyFill="1" applyBorder="1" applyAlignment="1">
      <alignment vertical="center" wrapText="1"/>
    </xf>
    <xf numFmtId="0" fontId="0" fillId="2" borderId="21" xfId="0" applyFill="1" applyBorder="1" applyAlignment="1">
      <alignment vertical="center" wrapText="1"/>
    </xf>
    <xf numFmtId="0" fontId="0" fillId="2" borderId="22" xfId="0" applyFill="1" applyBorder="1" applyAlignment="1">
      <alignment vertical="center" wrapText="1"/>
    </xf>
    <xf numFmtId="0" fontId="0" fillId="2" borderId="23" xfId="0" applyFill="1" applyBorder="1" applyAlignment="1">
      <alignment vertical="center" wrapText="1"/>
    </xf>
    <xf numFmtId="0" fontId="7" fillId="42" borderId="21" xfId="2" applyFont="1" applyFill="1" applyBorder="1" applyAlignment="1">
      <alignment horizontal="center"/>
    </xf>
    <xf numFmtId="0" fontId="7" fillId="42" borderId="22" xfId="2" applyFont="1" applyFill="1" applyBorder="1" applyAlignment="1">
      <alignment horizontal="center"/>
    </xf>
    <xf numFmtId="0" fontId="7" fillId="42" borderId="23" xfId="2" applyFont="1" applyFill="1" applyBorder="1" applyAlignment="1">
      <alignment horizontal="center"/>
    </xf>
    <xf numFmtId="0" fontId="7" fillId="43" borderId="21" xfId="2" applyFont="1" applyFill="1" applyBorder="1" applyAlignment="1">
      <alignment horizontal="center"/>
    </xf>
    <xf numFmtId="0" fontId="7" fillId="43" borderId="22" xfId="2" applyFont="1" applyFill="1" applyBorder="1" applyAlignment="1">
      <alignment horizontal="center"/>
    </xf>
    <xf numFmtId="0" fontId="7" fillId="43" borderId="23" xfId="2" applyFont="1" applyFill="1" applyBorder="1" applyAlignment="1">
      <alignment horizontal="center"/>
    </xf>
    <xf numFmtId="0" fontId="7" fillId="32" borderId="21" xfId="2" applyFont="1" applyFill="1" applyBorder="1" applyAlignment="1">
      <alignment horizontal="center"/>
    </xf>
    <xf numFmtId="0" fontId="7" fillId="32" borderId="22" xfId="2" applyFont="1" applyFill="1" applyBorder="1" applyAlignment="1">
      <alignment horizontal="center"/>
    </xf>
    <xf numFmtId="0" fontId="7" fillId="32" borderId="23" xfId="2" applyFont="1" applyFill="1" applyBorder="1" applyAlignment="1">
      <alignment horizontal="center"/>
    </xf>
    <xf numFmtId="0" fontId="7" fillId="33" borderId="21" xfId="2" applyFont="1" applyFill="1" applyBorder="1" applyAlignment="1">
      <alignment horizontal="center"/>
    </xf>
    <xf numFmtId="0" fontId="7" fillId="33" borderId="22" xfId="2" applyFont="1" applyFill="1" applyBorder="1" applyAlignment="1">
      <alignment horizontal="center"/>
    </xf>
    <xf numFmtId="0" fontId="7" fillId="33" borderId="23" xfId="2" applyFont="1" applyFill="1" applyBorder="1" applyAlignment="1">
      <alignment horizontal="center"/>
    </xf>
    <xf numFmtId="0" fontId="6" fillId="11" borderId="19" xfId="2" applyFont="1" applyFill="1" applyBorder="1" applyAlignment="1">
      <alignment horizontal="center" vertical="center" textRotation="90" wrapText="1"/>
    </xf>
    <xf numFmtId="0" fontId="6" fillId="11" borderId="51" xfId="2" applyFont="1" applyFill="1" applyBorder="1" applyAlignment="1">
      <alignment horizontal="center" vertical="center" textRotation="90" wrapText="1"/>
    </xf>
    <xf numFmtId="0" fontId="6" fillId="41" borderId="19" xfId="2" applyFont="1" applyFill="1" applyBorder="1" applyAlignment="1">
      <alignment horizontal="center" vertical="center" textRotation="90" wrapText="1"/>
    </xf>
    <xf numFmtId="0" fontId="6" fillId="41" borderId="51" xfId="2" applyFont="1" applyFill="1" applyBorder="1" applyAlignment="1">
      <alignment horizontal="center" vertical="center" textRotation="90" wrapText="1"/>
    </xf>
    <xf numFmtId="0" fontId="7" fillId="37" borderId="45" xfId="2" applyFont="1" applyFill="1" applyBorder="1" applyAlignment="1">
      <alignment horizontal="center"/>
    </xf>
    <xf numFmtId="0" fontId="7" fillId="37" borderId="46" xfId="2" applyFont="1" applyFill="1" applyBorder="1" applyAlignment="1">
      <alignment horizontal="center"/>
    </xf>
    <xf numFmtId="0" fontId="7" fillId="37" borderId="47" xfId="2" applyFont="1" applyFill="1" applyBorder="1" applyAlignment="1">
      <alignment horizontal="center"/>
    </xf>
    <xf numFmtId="0" fontId="79" fillId="2" borderId="0" xfId="0" applyFont="1" applyFill="1" applyBorder="1" applyAlignment="1">
      <alignment horizontal="center" vertical="top" wrapText="1"/>
    </xf>
    <xf numFmtId="0" fontId="82" fillId="2" borderId="71" xfId="0" applyFont="1" applyFill="1" applyBorder="1" applyAlignment="1">
      <alignment horizontal="center" vertical="center"/>
    </xf>
    <xf numFmtId="0" fontId="82" fillId="2" borderId="72" xfId="0" applyFont="1" applyFill="1" applyBorder="1" applyAlignment="1">
      <alignment horizontal="center" vertical="center"/>
    </xf>
    <xf numFmtId="0" fontId="82" fillId="2" borderId="73" xfId="0" applyFont="1" applyFill="1" applyBorder="1" applyAlignment="1">
      <alignment horizontal="center" vertical="center"/>
    </xf>
    <xf numFmtId="0" fontId="81" fillId="2" borderId="3" xfId="0" applyFont="1" applyFill="1" applyBorder="1" applyAlignment="1">
      <alignment horizontal="left" vertical="top" wrapText="1"/>
    </xf>
    <xf numFmtId="0" fontId="12" fillId="53" borderId="0" xfId="2" applyFont="1" applyFill="1" applyBorder="1" applyAlignment="1">
      <alignment horizontal="center" vertical="center" textRotation="45" wrapText="1"/>
    </xf>
    <xf numFmtId="0" fontId="20" fillId="2" borderId="0" xfId="0" applyFont="1" applyFill="1" applyBorder="1" applyAlignment="1">
      <alignment horizontal="center" vertical="center" wrapText="1"/>
    </xf>
    <xf numFmtId="0" fontId="89" fillId="68" borderId="3" xfId="2" applyFont="1" applyFill="1" applyBorder="1" applyAlignment="1">
      <alignment horizontal="center" vertical="center" wrapText="1"/>
    </xf>
    <xf numFmtId="0" fontId="89" fillId="66" borderId="3" xfId="2" applyFont="1" applyFill="1" applyBorder="1" applyAlignment="1">
      <alignment horizontal="center" vertical="center" textRotation="90" wrapText="1"/>
    </xf>
    <xf numFmtId="0" fontId="82" fillId="0" borderId="0" xfId="0" applyFont="1" applyAlignment="1">
      <alignment horizontal="center" vertical="center" wrapText="1"/>
    </xf>
    <xf numFmtId="0" fontId="90" fillId="68" borderId="3" xfId="2" applyFont="1" applyFill="1" applyBorder="1" applyAlignment="1">
      <alignment horizontal="center" vertical="center" wrapText="1"/>
    </xf>
    <xf numFmtId="0" fontId="83" fillId="2" borderId="65" xfId="0" applyFont="1" applyFill="1" applyBorder="1" applyAlignment="1">
      <alignment horizontal="justify" vertical="top" wrapText="1"/>
    </xf>
    <xf numFmtId="0" fontId="83" fillId="2" borderId="66" xfId="0" applyFont="1" applyFill="1" applyBorder="1" applyAlignment="1">
      <alignment horizontal="justify" vertical="top" wrapText="1"/>
    </xf>
    <xf numFmtId="0" fontId="83" fillId="2" borderId="67" xfId="0" applyFont="1" applyFill="1" applyBorder="1" applyAlignment="1">
      <alignment horizontal="justify" vertical="top" wrapText="1"/>
    </xf>
    <xf numFmtId="0" fontId="83" fillId="2" borderId="2" xfId="0" applyFont="1" applyFill="1" applyBorder="1" applyAlignment="1">
      <alignment horizontal="justify" vertical="top" wrapText="1"/>
    </xf>
    <xf numFmtId="0" fontId="83" fillId="2" borderId="3" xfId="0" applyFont="1" applyFill="1" applyBorder="1" applyAlignment="1">
      <alignment horizontal="justify" vertical="top" wrapText="1"/>
    </xf>
    <xf numFmtId="0" fontId="83" fillId="2" borderId="4" xfId="0" applyFont="1" applyFill="1" applyBorder="1" applyAlignment="1">
      <alignment horizontal="justify" vertical="top" wrapText="1"/>
    </xf>
    <xf numFmtId="0" fontId="83" fillId="2" borderId="68" xfId="0" applyFont="1" applyFill="1" applyBorder="1" applyAlignment="1">
      <alignment horizontal="justify" vertical="top" wrapText="1"/>
    </xf>
    <xf numFmtId="0" fontId="83" fillId="2" borderId="69" xfId="0" applyFont="1" applyFill="1" applyBorder="1" applyAlignment="1">
      <alignment horizontal="justify" vertical="top" wrapText="1"/>
    </xf>
    <xf numFmtId="0" fontId="83" fillId="2" borderId="70" xfId="0" applyFont="1" applyFill="1" applyBorder="1" applyAlignment="1">
      <alignment horizontal="justify" vertical="top" wrapText="1"/>
    </xf>
    <xf numFmtId="0" fontId="3" fillId="2" borderId="0" xfId="0" applyFont="1" applyFill="1" applyAlignment="1">
      <alignment horizontal="left" vertical="top" wrapText="1"/>
    </xf>
    <xf numFmtId="0" fontId="98" fillId="0" borderId="0" xfId="0" applyFont="1" applyAlignment="1">
      <alignment horizontal="center"/>
    </xf>
    <xf numFmtId="0" fontId="99" fillId="0" borderId="0" xfId="0" applyFont="1" applyAlignment="1">
      <alignment horizontal="center"/>
    </xf>
    <xf numFmtId="0" fontId="100" fillId="0" borderId="0" xfId="0" applyFont="1" applyAlignment="1">
      <alignment horizontal="center"/>
    </xf>
    <xf numFmtId="0" fontId="100" fillId="0" borderId="0" xfId="0" applyFont="1" applyAlignment="1">
      <alignment horizontal="center" wrapText="1"/>
    </xf>
    <xf numFmtId="0" fontId="105" fillId="73" borderId="10" xfId="0" applyFont="1" applyFill="1" applyBorder="1" applyAlignment="1">
      <alignment horizontal="justify" vertical="justify" wrapText="1"/>
    </xf>
    <xf numFmtId="0" fontId="105" fillId="73" borderId="0" xfId="0" applyFont="1" applyFill="1" applyBorder="1" applyAlignment="1">
      <alignment horizontal="justify" vertical="justify" wrapText="1"/>
    </xf>
    <xf numFmtId="0" fontId="22" fillId="0" borderId="0" xfId="0" applyFont="1" applyAlignment="1">
      <alignment horizontal="center"/>
    </xf>
    <xf numFmtId="0" fontId="66" fillId="0" borderId="0" xfId="0" applyFont="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justify" vertical="center" wrapText="1"/>
    </xf>
    <xf numFmtId="0" fontId="3" fillId="2" borderId="38" xfId="0" applyFont="1" applyFill="1" applyBorder="1" applyAlignment="1">
      <alignment horizontal="justify" vertical="center"/>
    </xf>
    <xf numFmtId="0" fontId="3" fillId="2" borderId="5" xfId="0" applyFont="1" applyFill="1" applyBorder="1" applyAlignment="1">
      <alignment horizontal="justify" vertical="center"/>
    </xf>
    <xf numFmtId="0" fontId="3" fillId="2" borderId="10" xfId="0" applyFont="1" applyFill="1" applyBorder="1" applyAlignment="1">
      <alignment horizontal="justify" vertical="center"/>
    </xf>
    <xf numFmtId="0" fontId="3" fillId="2" borderId="0" xfId="0" applyFont="1" applyFill="1" applyBorder="1" applyAlignment="1">
      <alignment horizontal="justify" vertical="center"/>
    </xf>
    <xf numFmtId="0" fontId="3" fillId="2" borderId="8" xfId="0" applyFont="1" applyFill="1" applyBorder="1" applyAlignment="1">
      <alignment horizontal="justify" vertical="center"/>
    </xf>
    <xf numFmtId="0" fontId="3" fillId="2" borderId="28" xfId="0" applyFont="1" applyFill="1" applyBorder="1" applyAlignment="1">
      <alignment horizontal="justify" vertical="center"/>
    </xf>
    <xf numFmtId="0" fontId="3" fillId="2" borderId="27" xfId="0" applyFont="1" applyFill="1" applyBorder="1" applyAlignment="1">
      <alignment horizontal="justify" vertical="center"/>
    </xf>
    <xf numFmtId="0" fontId="3" fillId="2" borderId="39" xfId="0" applyFont="1" applyFill="1" applyBorder="1" applyAlignment="1">
      <alignment horizontal="justify" vertical="center"/>
    </xf>
    <xf numFmtId="0" fontId="26" fillId="2" borderId="0" xfId="0" applyFont="1" applyFill="1" applyBorder="1" applyAlignment="1">
      <alignment horizontal="center"/>
    </xf>
    <xf numFmtId="0" fontId="26" fillId="0" borderId="0" xfId="0" applyFont="1" applyBorder="1" applyAlignment="1">
      <alignment horizontal="center"/>
    </xf>
    <xf numFmtId="0" fontId="33" fillId="2" borderId="0" xfId="0" applyFont="1" applyFill="1" applyBorder="1" applyAlignment="1">
      <alignment horizontal="center"/>
    </xf>
    <xf numFmtId="0" fontId="3" fillId="70" borderId="0" xfId="0" applyFont="1" applyFill="1" applyBorder="1" applyAlignment="1">
      <alignment horizontal="center" wrapText="1"/>
    </xf>
    <xf numFmtId="0" fontId="22" fillId="0" borderId="0" xfId="0" applyFont="1" applyAlignment="1">
      <alignment horizontal="center" wrapText="1"/>
    </xf>
    <xf numFmtId="0" fontId="3" fillId="70" borderId="0" xfId="0" applyFont="1" applyFill="1" applyBorder="1" applyAlignment="1">
      <alignment horizontal="center"/>
    </xf>
    <xf numFmtId="0" fontId="22" fillId="0" borderId="0" xfId="0" applyFont="1" applyAlignment="1">
      <alignment horizontal="center" vertical="center" wrapText="1"/>
    </xf>
    <xf numFmtId="0" fontId="59" fillId="0" borderId="0" xfId="0" applyFont="1" applyAlignment="1">
      <alignment horizontal="center" wrapText="1"/>
    </xf>
    <xf numFmtId="0" fontId="106" fillId="51" borderId="3" xfId="0" applyFont="1" applyFill="1" applyBorder="1" applyAlignment="1">
      <alignment horizontal="center" vertical="center"/>
    </xf>
    <xf numFmtId="0" fontId="106" fillId="51" borderId="3" xfId="0" applyFont="1" applyFill="1" applyBorder="1" applyAlignment="1">
      <alignment horizontal="center" vertical="center" wrapText="1"/>
    </xf>
    <xf numFmtId="0" fontId="0" fillId="51" borderId="3" xfId="0" applyFill="1" applyBorder="1"/>
    <xf numFmtId="0" fontId="45" fillId="62" borderId="3" xfId="0" applyFont="1" applyFill="1" applyBorder="1" applyAlignment="1">
      <alignment horizontal="center" vertical="center" wrapText="1"/>
    </xf>
    <xf numFmtId="0" fontId="55" fillId="62" borderId="3" xfId="0" applyFont="1" applyFill="1" applyBorder="1"/>
    <xf numFmtId="0" fontId="45" fillId="62" borderId="3" xfId="0" applyFont="1" applyFill="1" applyBorder="1" applyAlignment="1">
      <alignment horizontal="center" vertical="center"/>
    </xf>
    <xf numFmtId="0" fontId="45" fillId="62" borderId="3" xfId="0" applyFont="1" applyFill="1" applyBorder="1" applyAlignment="1">
      <alignment horizontal="center" vertical="center" textRotation="45"/>
    </xf>
    <xf numFmtId="0" fontId="4" fillId="0" borderId="0" xfId="0" applyFont="1" applyAlignment="1">
      <alignment horizontal="center" vertical="center" wrapText="1"/>
    </xf>
    <xf numFmtId="0" fontId="3" fillId="8" borderId="0" xfId="0" applyFont="1" applyFill="1" applyBorder="1" applyAlignment="1">
      <alignment horizontal="center"/>
    </xf>
    <xf numFmtId="0" fontId="45" fillId="70" borderId="3" xfId="0" applyFont="1" applyFill="1" applyBorder="1" applyAlignment="1">
      <alignment horizontal="center" vertical="center"/>
    </xf>
    <xf numFmtId="0" fontId="45" fillId="70" borderId="3" xfId="0" applyFont="1" applyFill="1" applyBorder="1" applyAlignment="1">
      <alignment horizontal="center" vertical="center" textRotation="45"/>
    </xf>
    <xf numFmtId="0" fontId="45" fillId="70" borderId="3" xfId="0" applyFont="1" applyFill="1" applyBorder="1" applyAlignment="1">
      <alignment horizontal="center" vertical="center" wrapText="1"/>
    </xf>
    <xf numFmtId="0" fontId="55" fillId="70" borderId="3" xfId="0" applyFont="1" applyFill="1" applyBorder="1"/>
    <xf numFmtId="0" fontId="25" fillId="62" borderId="30" xfId="0" applyFont="1" applyFill="1" applyBorder="1" applyAlignment="1">
      <alignment horizontal="center" vertical="center" wrapText="1"/>
    </xf>
    <xf numFmtId="0" fontId="25" fillId="62" borderId="31" xfId="0" applyFont="1" applyFill="1" applyBorder="1" applyAlignment="1">
      <alignment horizontal="center" vertical="center" wrapText="1"/>
    </xf>
    <xf numFmtId="0" fontId="25" fillId="62" borderId="6" xfId="0" applyFont="1" applyFill="1" applyBorder="1" applyAlignment="1">
      <alignment horizontal="center" vertical="center" wrapText="1"/>
    </xf>
    <xf numFmtId="0" fontId="25" fillId="62" borderId="3" xfId="0" applyFont="1" applyFill="1" applyBorder="1" applyAlignment="1">
      <alignment horizontal="center" vertical="center" textRotation="45"/>
    </xf>
    <xf numFmtId="0" fontId="25" fillId="62" borderId="3" xfId="0" applyFont="1" applyFill="1" applyBorder="1" applyAlignment="1">
      <alignment horizontal="center" vertical="center" wrapText="1"/>
    </xf>
    <xf numFmtId="0" fontId="25" fillId="62" borderId="3" xfId="0" applyFont="1" applyFill="1" applyBorder="1" applyAlignment="1">
      <alignment horizontal="center" vertical="center"/>
    </xf>
    <xf numFmtId="0" fontId="106" fillId="51" borderId="1" xfId="0" applyFont="1" applyFill="1" applyBorder="1" applyAlignment="1">
      <alignment horizontal="center" vertical="center" wrapText="1"/>
    </xf>
    <xf numFmtId="0" fontId="106" fillId="51" borderId="34" xfId="0" applyFont="1" applyFill="1" applyBorder="1" applyAlignment="1">
      <alignment horizontal="center" vertical="center" wrapText="1"/>
    </xf>
    <xf numFmtId="0" fontId="106" fillId="51" borderId="1" xfId="0" applyFont="1" applyFill="1" applyBorder="1" applyAlignment="1">
      <alignment horizontal="center" vertical="center"/>
    </xf>
    <xf numFmtId="0" fontId="106" fillId="51" borderId="34" xfId="0" applyFont="1" applyFill="1" applyBorder="1" applyAlignment="1">
      <alignment horizontal="center" vertical="center"/>
    </xf>
    <xf numFmtId="0" fontId="36" fillId="62" borderId="30" xfId="0" applyFont="1" applyFill="1" applyBorder="1" applyAlignment="1">
      <alignment horizontal="center" vertical="center" wrapText="1"/>
    </xf>
    <xf numFmtId="0" fontId="36" fillId="62" borderId="31" xfId="0" applyFont="1" applyFill="1" applyBorder="1" applyAlignment="1">
      <alignment horizontal="center" vertical="center" wrapText="1"/>
    </xf>
    <xf numFmtId="0" fontId="36" fillId="62" borderId="6" xfId="0" applyFont="1" applyFill="1" applyBorder="1" applyAlignment="1">
      <alignment horizontal="center" vertical="center" wrapText="1"/>
    </xf>
    <xf numFmtId="0" fontId="36" fillId="62" borderId="3" xfId="0" applyFont="1" applyFill="1" applyBorder="1" applyAlignment="1">
      <alignment horizontal="center" vertical="center" wrapText="1"/>
    </xf>
    <xf numFmtId="0" fontId="37" fillId="62" borderId="3" xfId="0" applyFont="1" applyFill="1" applyBorder="1"/>
    <xf numFmtId="0" fontId="36" fillId="62" borderId="3" xfId="0" applyFont="1" applyFill="1" applyBorder="1" applyAlignment="1">
      <alignment horizontal="center" vertical="center"/>
    </xf>
    <xf numFmtId="0" fontId="106" fillId="51" borderId="30" xfId="0" applyFont="1" applyFill="1" applyBorder="1" applyAlignment="1">
      <alignment horizontal="center" vertical="center" wrapText="1"/>
    </xf>
    <xf numFmtId="0" fontId="106" fillId="51" borderId="31" xfId="0" applyFont="1" applyFill="1" applyBorder="1" applyAlignment="1">
      <alignment horizontal="center" vertical="center" wrapText="1"/>
    </xf>
    <xf numFmtId="0" fontId="106" fillId="51" borderId="6" xfId="0" applyFont="1" applyFill="1" applyBorder="1" applyAlignment="1">
      <alignment horizontal="center" vertical="center" wrapText="1"/>
    </xf>
    <xf numFmtId="0" fontId="36" fillId="14" borderId="3" xfId="0" applyFont="1" applyFill="1" applyBorder="1" applyAlignment="1">
      <alignment horizontal="center" vertical="center"/>
    </xf>
    <xf numFmtId="0" fontId="106" fillId="51" borderId="3" xfId="0" applyFont="1" applyFill="1" applyBorder="1" applyAlignment="1">
      <alignment horizontal="left" vertical="center" wrapText="1"/>
    </xf>
    <xf numFmtId="0" fontId="0" fillId="51" borderId="3" xfId="0" applyFill="1" applyBorder="1" applyAlignment="1">
      <alignment wrapText="1"/>
    </xf>
    <xf numFmtId="0" fontId="51" fillId="2" borderId="41" xfId="2" applyFont="1" applyFill="1" applyBorder="1" applyAlignment="1">
      <alignment horizontal="left" vertical="top" wrapText="1"/>
    </xf>
    <xf numFmtId="0" fontId="51" fillId="2" borderId="0" xfId="2" applyFont="1" applyFill="1" applyBorder="1" applyAlignment="1">
      <alignment horizontal="left" vertical="top" wrapText="1"/>
    </xf>
    <xf numFmtId="0" fontId="51" fillId="2" borderId="20" xfId="2" applyFont="1" applyFill="1" applyBorder="1" applyAlignment="1">
      <alignment horizontal="left" vertical="top" wrapText="1"/>
    </xf>
    <xf numFmtId="0" fontId="51" fillId="2" borderId="19" xfId="2" applyFont="1" applyFill="1" applyBorder="1" applyAlignment="1">
      <alignment horizontal="left" vertical="top" wrapText="1"/>
    </xf>
    <xf numFmtId="0" fontId="51" fillId="2" borderId="21" xfId="2" applyFont="1" applyFill="1" applyBorder="1" applyAlignment="1">
      <alignment horizontal="left" vertical="top" wrapText="1"/>
    </xf>
    <xf numFmtId="0" fontId="51" fillId="2" borderId="22" xfId="2" applyFont="1" applyFill="1" applyBorder="1" applyAlignment="1">
      <alignment horizontal="left" vertical="top" wrapText="1"/>
    </xf>
    <xf numFmtId="0" fontId="51" fillId="2" borderId="23" xfId="2" applyFont="1" applyFill="1" applyBorder="1" applyAlignment="1">
      <alignment horizontal="left" vertical="top" wrapText="1"/>
    </xf>
    <xf numFmtId="0" fontId="57" fillId="0" borderId="0" xfId="2" applyFont="1" applyAlignment="1">
      <alignment horizontal="center"/>
    </xf>
    <xf numFmtId="0" fontId="3" fillId="0" borderId="7" xfId="2" applyFont="1" applyBorder="1" applyAlignment="1">
      <alignment horizontal="justify" vertical="top" wrapText="1"/>
    </xf>
    <xf numFmtId="0" fontId="3" fillId="0" borderId="38" xfId="2" applyFont="1" applyBorder="1" applyAlignment="1">
      <alignment horizontal="justify" vertical="top" wrapText="1"/>
    </xf>
    <xf numFmtId="0" fontId="3" fillId="0" borderId="5" xfId="2" applyFont="1" applyBorder="1" applyAlignment="1">
      <alignment horizontal="justify" vertical="top" wrapText="1"/>
    </xf>
    <xf numFmtId="0" fontId="3" fillId="0" borderId="10" xfId="2" applyFont="1" applyBorder="1" applyAlignment="1">
      <alignment horizontal="justify" vertical="top" wrapText="1"/>
    </xf>
    <xf numFmtId="0" fontId="3" fillId="0" borderId="0" xfId="2" applyFont="1" applyBorder="1" applyAlignment="1">
      <alignment horizontal="justify" vertical="top" wrapText="1"/>
    </xf>
    <xf numFmtId="0" fontId="3" fillId="0" borderId="8" xfId="2" applyFont="1" applyBorder="1" applyAlignment="1">
      <alignment horizontal="justify" vertical="top" wrapText="1"/>
    </xf>
    <xf numFmtId="0" fontId="3" fillId="0" borderId="28" xfId="2" applyFont="1" applyBorder="1" applyAlignment="1">
      <alignment horizontal="justify" vertical="top" wrapText="1"/>
    </xf>
    <xf numFmtId="0" fontId="3" fillId="0" borderId="27" xfId="2" applyFont="1" applyBorder="1" applyAlignment="1">
      <alignment horizontal="justify" vertical="top" wrapText="1"/>
    </xf>
    <xf numFmtId="0" fontId="3" fillId="0" borderId="39" xfId="2" applyFont="1" applyBorder="1" applyAlignment="1">
      <alignment horizontal="justify" vertical="top" wrapText="1"/>
    </xf>
    <xf numFmtId="0" fontId="51" fillId="0" borderId="41" xfId="2" applyFont="1" applyBorder="1" applyAlignment="1">
      <alignment horizontal="center" vertical="top" wrapText="1"/>
    </xf>
    <xf numFmtId="0" fontId="51" fillId="0" borderId="42" xfId="2" applyFont="1" applyBorder="1" applyAlignment="1">
      <alignment horizontal="center" vertical="top"/>
    </xf>
    <xf numFmtId="0" fontId="51" fillId="0" borderId="43" xfId="2" applyFont="1" applyBorder="1" applyAlignment="1">
      <alignment horizontal="center" vertical="top"/>
    </xf>
    <xf numFmtId="0" fontId="51" fillId="0" borderId="19" xfId="2" applyFont="1" applyBorder="1" applyAlignment="1">
      <alignment horizontal="center" vertical="top"/>
    </xf>
    <xf numFmtId="0" fontId="51" fillId="0" borderId="0" xfId="2" applyFont="1" applyBorder="1" applyAlignment="1">
      <alignment horizontal="center" vertical="top"/>
    </xf>
    <xf numFmtId="0" fontId="51" fillId="0" borderId="20" xfId="2" applyFont="1" applyBorder="1" applyAlignment="1">
      <alignment horizontal="center" vertical="top"/>
    </xf>
    <xf numFmtId="0" fontId="51" fillId="0" borderId="21" xfId="2" applyFont="1" applyBorder="1" applyAlignment="1">
      <alignment horizontal="center" vertical="top"/>
    </xf>
    <xf numFmtId="0" fontId="51" fillId="0" borderId="22" xfId="2" applyFont="1" applyBorder="1" applyAlignment="1">
      <alignment horizontal="center" vertical="top"/>
    </xf>
    <xf numFmtId="0" fontId="51" fillId="0" borderId="23" xfId="2" applyFont="1" applyBorder="1" applyAlignment="1">
      <alignment horizontal="center" vertical="top"/>
    </xf>
    <xf numFmtId="0" fontId="51" fillId="0" borderId="41" xfId="2" applyFont="1" applyBorder="1" applyAlignment="1">
      <alignment horizontal="left" vertical="top" wrapText="1"/>
    </xf>
    <xf numFmtId="0" fontId="51" fillId="0" borderId="42" xfId="2" applyFont="1" applyBorder="1" applyAlignment="1">
      <alignment horizontal="left" vertical="top" wrapText="1"/>
    </xf>
    <xf numFmtId="0" fontId="51" fillId="0" borderId="43" xfId="2" applyFont="1" applyBorder="1" applyAlignment="1">
      <alignment horizontal="left" vertical="top" wrapText="1"/>
    </xf>
    <xf numFmtId="0" fontId="51" fillId="0" borderId="19" xfId="2" applyFont="1" applyBorder="1" applyAlignment="1">
      <alignment horizontal="left" vertical="top" wrapText="1"/>
    </xf>
    <xf numFmtId="0" fontId="51" fillId="0" borderId="0" xfId="2" applyFont="1" applyBorder="1" applyAlignment="1">
      <alignment horizontal="left" vertical="top" wrapText="1"/>
    </xf>
    <xf numFmtId="0" fontId="51" fillId="0" borderId="20" xfId="2" applyFont="1" applyBorder="1" applyAlignment="1">
      <alignment horizontal="left" vertical="top" wrapText="1"/>
    </xf>
    <xf numFmtId="0" fontId="51" fillId="0" borderId="21" xfId="2" applyFont="1" applyBorder="1" applyAlignment="1">
      <alignment horizontal="left" vertical="top" wrapText="1"/>
    </xf>
    <xf numFmtId="0" fontId="51" fillId="0" borderId="22" xfId="2" applyFont="1" applyBorder="1" applyAlignment="1">
      <alignment horizontal="left" vertical="top" wrapText="1"/>
    </xf>
    <xf numFmtId="0" fontId="51" fillId="0" borderId="23" xfId="2" applyFont="1" applyBorder="1" applyAlignment="1">
      <alignment horizontal="left" vertical="top" wrapText="1"/>
    </xf>
    <xf numFmtId="0" fontId="0" fillId="2" borderId="38" xfId="0" applyFont="1" applyFill="1" applyBorder="1" applyAlignment="1">
      <alignment horizontal="justify" vertical="justify" wrapText="1"/>
    </xf>
    <xf numFmtId="0" fontId="0" fillId="2" borderId="0" xfId="0" applyFont="1" applyFill="1" applyBorder="1" applyAlignment="1">
      <alignment horizontal="justify" vertical="justify" wrapText="1"/>
    </xf>
    <xf numFmtId="0" fontId="106" fillId="2" borderId="0" xfId="0" applyFont="1" applyFill="1" applyBorder="1" applyAlignment="1">
      <alignment horizontal="center" vertical="center" wrapText="1"/>
    </xf>
    <xf numFmtId="0" fontId="4" fillId="70" borderId="0" xfId="0" applyFont="1" applyFill="1" applyAlignment="1">
      <alignment horizontal="center"/>
    </xf>
    <xf numFmtId="0" fontId="3" fillId="70" borderId="0" xfId="0" applyFont="1" applyFill="1" applyAlignment="1">
      <alignment horizontal="center"/>
    </xf>
    <xf numFmtId="0" fontId="35" fillId="70" borderId="3" xfId="0" applyFont="1" applyFill="1" applyBorder="1" applyAlignment="1">
      <alignment horizontal="center" vertical="center" wrapText="1"/>
    </xf>
    <xf numFmtId="0" fontId="109" fillId="51" borderId="3" xfId="0" applyFont="1" applyFill="1" applyBorder="1" applyAlignment="1">
      <alignment horizontal="left" vertical="center"/>
    </xf>
    <xf numFmtId="0" fontId="109" fillId="51" borderId="3" xfId="0" applyFont="1" applyFill="1" applyBorder="1" applyAlignment="1">
      <alignment horizontal="center" vertical="center" wrapText="1"/>
    </xf>
    <xf numFmtId="0" fontId="0" fillId="51" borderId="3" xfId="0" applyFill="1" applyBorder="1" applyAlignment="1">
      <alignment horizontal="center"/>
    </xf>
    <xf numFmtId="0" fontId="109" fillId="51" borderId="3" xfId="0" applyFont="1" applyFill="1" applyBorder="1" applyAlignment="1">
      <alignment horizontal="left" vertical="center" wrapText="1"/>
    </xf>
    <xf numFmtId="0" fontId="109" fillId="2" borderId="3" xfId="0" applyFont="1" applyFill="1" applyBorder="1" applyAlignment="1">
      <alignment horizontal="left" wrapText="1"/>
    </xf>
    <xf numFmtId="0" fontId="109" fillId="2" borderId="3" xfId="0" applyFont="1" applyFill="1" applyBorder="1" applyAlignment="1">
      <alignment horizontal="center" vertical="center" wrapText="1"/>
    </xf>
    <xf numFmtId="9" fontId="109" fillId="2" borderId="3" xfId="0" applyNumberFormat="1" applyFont="1" applyFill="1" applyBorder="1" applyAlignment="1">
      <alignment horizontal="center" vertical="center" wrapText="1"/>
    </xf>
    <xf numFmtId="0" fontId="63" fillId="0" borderId="27" xfId="0" applyFont="1" applyFill="1" applyBorder="1" applyAlignment="1">
      <alignment horizontal="center" vertical="justify" wrapText="1"/>
    </xf>
    <xf numFmtId="0" fontId="63" fillId="0" borderId="0" xfId="0" applyFont="1" applyAlignment="1">
      <alignment horizontal="center" vertical="center" wrapText="1"/>
    </xf>
    <xf numFmtId="0" fontId="0" fillId="51" borderId="3" xfId="0" applyFill="1" applyBorder="1" applyAlignment="1">
      <alignment horizontal="center" wrapText="1"/>
    </xf>
    <xf numFmtId="0" fontId="106" fillId="2" borderId="3" xfId="0" applyFont="1" applyFill="1" applyBorder="1" applyAlignment="1">
      <alignment horizontal="center" wrapText="1"/>
    </xf>
    <xf numFmtId="9" fontId="106" fillId="2" borderId="3" xfId="0" applyNumberFormat="1" applyFont="1" applyFill="1" applyBorder="1" applyAlignment="1">
      <alignment horizontal="center" wrapText="1"/>
    </xf>
    <xf numFmtId="0" fontId="63" fillId="0" borderId="0" xfId="0" applyFont="1" applyAlignment="1">
      <alignment vertical="center" wrapText="1"/>
    </xf>
    <xf numFmtId="0" fontId="106" fillId="65" borderId="3" xfId="0" applyFont="1" applyFill="1" applyBorder="1" applyAlignment="1">
      <alignment horizontal="center" vertical="center" wrapText="1"/>
    </xf>
    <xf numFmtId="0" fontId="109" fillId="65" borderId="3" xfId="0" applyFont="1" applyFill="1" applyBorder="1" applyAlignment="1">
      <alignment horizontal="left" vertical="center" wrapText="1"/>
    </xf>
    <xf numFmtId="9" fontId="109" fillId="65" borderId="3" xfId="0" applyNumberFormat="1" applyFont="1" applyFill="1" applyBorder="1" applyAlignment="1">
      <alignment horizontal="center" vertical="center" wrapText="1"/>
    </xf>
    <xf numFmtId="0" fontId="106" fillId="0" borderId="3" xfId="0" applyNumberFormat="1" applyFont="1" applyBorder="1" applyAlignment="1">
      <alignment horizontal="center"/>
    </xf>
  </cellXfs>
  <cellStyles count="5">
    <cellStyle name="Encabezado 1" xfId="4" builtinId="16"/>
    <cellStyle name="Excel Built-in Normal" xfId="2" xr:uid="{30EA8F50-DA2C-439E-B632-48AF166BB65C}"/>
    <cellStyle name="Normal" xfId="0" builtinId="0"/>
    <cellStyle name="Normal 2" xfId="1" xr:uid="{0DC13FBB-7F86-4442-A3E2-F77C5348415F}"/>
    <cellStyle name="Normal 3" xfId="3" xr:uid="{BF20D9EA-D585-4FA7-89B8-7A294D121FF7}"/>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color theme="1"/>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color theme="1"/>
      </font>
    </dxf>
    <dxf>
      <border outline="0">
        <bottom style="thin">
          <color indexed="64"/>
        </bottom>
      </border>
    </dxf>
    <dxf>
      <font>
        <b/>
        <i val="0"/>
        <strike val="0"/>
        <condense val="0"/>
        <extend val="0"/>
        <outline val="0"/>
        <shadow val="0"/>
        <u val="none"/>
        <vertAlign val="baseline"/>
        <sz val="16"/>
        <color theme="1"/>
        <name val="Abadi"/>
        <family val="2"/>
        <scheme val="none"/>
      </font>
      <fill>
        <patternFill>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PROMEDIO DE</a:t>
            </a:r>
            <a:r>
              <a:rPr lang="es-CO" baseline="0"/>
              <a:t> </a:t>
            </a:r>
            <a:r>
              <a:rPr lang="es-CO"/>
              <a:t>LAS ÁREAS POR AÑO. SABER 11°</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 PROMEDIO POR AREAS'!$N$20</c:f>
              <c:strCache>
                <c:ptCount val="1"/>
                <c:pt idx="0">
                  <c:v>AÑO. 
2014</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AREAS'!$N$21:$N$25</c:f>
              <c:numCache>
                <c:formatCode>General</c:formatCode>
                <c:ptCount val="5"/>
                <c:pt idx="0">
                  <c:v>47.4</c:v>
                </c:pt>
                <c:pt idx="1">
                  <c:v>47.9</c:v>
                </c:pt>
                <c:pt idx="2">
                  <c:v>47.9</c:v>
                </c:pt>
                <c:pt idx="3">
                  <c:v>48.2</c:v>
                </c:pt>
                <c:pt idx="4">
                  <c:v>47.7</c:v>
                </c:pt>
              </c:numCache>
            </c:numRef>
          </c:val>
          <c:extLst>
            <c:ext xmlns:c16="http://schemas.microsoft.com/office/drawing/2014/chart" uri="{C3380CC4-5D6E-409C-BE32-E72D297353CC}">
              <c16:uniqueId val="{00000000-9659-4CDB-AEF5-BFC4BA1778AA}"/>
            </c:ext>
          </c:extLst>
        </c:ser>
        <c:ser>
          <c:idx val="1"/>
          <c:order val="1"/>
          <c:tx>
            <c:strRef>
              <c:f>'5. PROMEDIO POR AREAS'!$O$20</c:f>
              <c:strCache>
                <c:ptCount val="1"/>
                <c:pt idx="0">
                  <c:v>AÑO.
 2015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AREAS'!$O$21:$O$25</c:f>
              <c:numCache>
                <c:formatCode>General</c:formatCode>
                <c:ptCount val="5"/>
                <c:pt idx="0">
                  <c:v>47.5</c:v>
                </c:pt>
                <c:pt idx="1">
                  <c:v>47.4</c:v>
                </c:pt>
                <c:pt idx="2">
                  <c:v>47.9</c:v>
                </c:pt>
                <c:pt idx="3">
                  <c:v>48.2</c:v>
                </c:pt>
                <c:pt idx="4">
                  <c:v>47.7</c:v>
                </c:pt>
              </c:numCache>
            </c:numRef>
          </c:val>
          <c:extLst>
            <c:ext xmlns:c16="http://schemas.microsoft.com/office/drawing/2014/chart" uri="{C3380CC4-5D6E-409C-BE32-E72D297353CC}">
              <c16:uniqueId val="{00000001-9659-4CDB-AEF5-BFC4BA1778AA}"/>
            </c:ext>
          </c:extLst>
        </c:ser>
        <c:ser>
          <c:idx val="2"/>
          <c:order val="2"/>
          <c:tx>
            <c:strRef>
              <c:f>'5. PROMEDIO POR AREAS'!$P$20</c:f>
              <c:strCache>
                <c:ptCount val="1"/>
                <c:pt idx="0">
                  <c:v>AÑO. 
2016</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AREAS'!$P$21:$P$25</c:f>
              <c:numCache>
                <c:formatCode>General</c:formatCode>
                <c:ptCount val="5"/>
                <c:pt idx="0">
                  <c:v>49</c:v>
                </c:pt>
                <c:pt idx="1">
                  <c:v>47</c:v>
                </c:pt>
                <c:pt idx="2">
                  <c:v>48</c:v>
                </c:pt>
                <c:pt idx="3">
                  <c:v>50</c:v>
                </c:pt>
                <c:pt idx="4">
                  <c:v>48</c:v>
                </c:pt>
              </c:numCache>
            </c:numRef>
          </c:val>
          <c:extLst>
            <c:ext xmlns:c16="http://schemas.microsoft.com/office/drawing/2014/chart" uri="{C3380CC4-5D6E-409C-BE32-E72D297353CC}">
              <c16:uniqueId val="{00000002-9659-4CDB-AEF5-BFC4BA1778AA}"/>
            </c:ext>
          </c:extLst>
        </c:ser>
        <c:ser>
          <c:idx val="3"/>
          <c:order val="3"/>
          <c:tx>
            <c:strRef>
              <c:f>'5. PROMEDIO POR AREAS'!$Q$20</c:f>
              <c:strCache>
                <c:ptCount val="1"/>
                <c:pt idx="0">
                  <c:v>AÑO. 
2017</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AREAS'!$Q$21:$Q$25</c:f>
              <c:numCache>
                <c:formatCode>General</c:formatCode>
                <c:ptCount val="5"/>
                <c:pt idx="0">
                  <c:v>51</c:v>
                </c:pt>
                <c:pt idx="1">
                  <c:v>47</c:v>
                </c:pt>
                <c:pt idx="2">
                  <c:v>48</c:v>
                </c:pt>
                <c:pt idx="3">
                  <c:v>49</c:v>
                </c:pt>
                <c:pt idx="4">
                  <c:v>46</c:v>
                </c:pt>
              </c:numCache>
            </c:numRef>
          </c:val>
          <c:extLst>
            <c:ext xmlns:c16="http://schemas.microsoft.com/office/drawing/2014/chart" uri="{C3380CC4-5D6E-409C-BE32-E72D297353CC}">
              <c16:uniqueId val="{00000003-9659-4CDB-AEF5-BFC4BA1778AA}"/>
            </c:ext>
          </c:extLst>
        </c:ser>
        <c:ser>
          <c:idx val="4"/>
          <c:order val="4"/>
          <c:tx>
            <c:strRef>
              <c:f>'5. PROMEDIO POR AREAS'!$R$20</c:f>
              <c:strCache>
                <c:ptCount val="1"/>
                <c:pt idx="0">
                  <c:v>AÑO. 
2018</c:v>
                </c:pt>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AREAS'!$R$21:$R$25</c:f>
              <c:numCache>
                <c:formatCode>General</c:formatCode>
                <c:ptCount val="5"/>
                <c:pt idx="0">
                  <c:v>50</c:v>
                </c:pt>
                <c:pt idx="1">
                  <c:v>48</c:v>
                </c:pt>
                <c:pt idx="2">
                  <c:v>46</c:v>
                </c:pt>
                <c:pt idx="3">
                  <c:v>47</c:v>
                </c:pt>
                <c:pt idx="4">
                  <c:v>47</c:v>
                </c:pt>
              </c:numCache>
            </c:numRef>
          </c:val>
          <c:extLst>
            <c:ext xmlns:c16="http://schemas.microsoft.com/office/drawing/2014/chart" uri="{C3380CC4-5D6E-409C-BE32-E72D297353CC}">
              <c16:uniqueId val="{00000004-9659-4CDB-AEF5-BFC4BA1778AA}"/>
            </c:ext>
          </c:extLst>
        </c:ser>
        <c:ser>
          <c:idx val="5"/>
          <c:order val="5"/>
          <c:tx>
            <c:strRef>
              <c:f>'5. PROMEDIO POR AREAS'!$S$20</c:f>
              <c:strCache>
                <c:ptCount val="1"/>
                <c:pt idx="0">
                  <c:v>AÑO. 
2019</c:v>
                </c:pt>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AREAS'!$S$21:$S$25</c:f>
              <c:numCache>
                <c:formatCode>General</c:formatCode>
                <c:ptCount val="5"/>
                <c:pt idx="0">
                  <c:v>50</c:v>
                </c:pt>
                <c:pt idx="1">
                  <c:v>48</c:v>
                </c:pt>
                <c:pt idx="2">
                  <c:v>44</c:v>
                </c:pt>
                <c:pt idx="3">
                  <c:v>46</c:v>
                </c:pt>
                <c:pt idx="4">
                  <c:v>45</c:v>
                </c:pt>
              </c:numCache>
            </c:numRef>
          </c:val>
          <c:extLst>
            <c:ext xmlns:c16="http://schemas.microsoft.com/office/drawing/2014/chart" uri="{C3380CC4-5D6E-409C-BE32-E72D297353CC}">
              <c16:uniqueId val="{00000007-9659-4CDB-AEF5-BFC4BA1778AA}"/>
            </c:ext>
          </c:extLst>
        </c:ser>
        <c:ser>
          <c:idx val="6"/>
          <c:order val="6"/>
          <c:tx>
            <c:strRef>
              <c:f>'5. PROMEDIO POR AREAS'!$T$20</c:f>
              <c:strCache>
                <c:ptCount val="1"/>
                <c:pt idx="0">
                  <c:v>AÑO. 
2020</c:v>
                </c:pt>
              </c:strCache>
            </c:strRef>
          </c:tx>
          <c:spPr>
            <a:solidFill>
              <a:schemeClr val="accent1">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AREAS'!$T$21:$T$25</c:f>
              <c:numCache>
                <c:formatCode>General</c:formatCode>
                <c:ptCount val="5"/>
                <c:pt idx="0">
                  <c:v>49</c:v>
                </c:pt>
                <c:pt idx="1">
                  <c:v>48</c:v>
                </c:pt>
                <c:pt idx="2">
                  <c:v>45</c:v>
                </c:pt>
                <c:pt idx="3">
                  <c:v>46</c:v>
                </c:pt>
                <c:pt idx="4">
                  <c:v>44</c:v>
                </c:pt>
              </c:numCache>
            </c:numRef>
          </c:val>
          <c:extLst>
            <c:ext xmlns:c16="http://schemas.microsoft.com/office/drawing/2014/chart" uri="{C3380CC4-5D6E-409C-BE32-E72D297353CC}">
              <c16:uniqueId val="{00000001-2BD7-4274-B285-668ACE8455A3}"/>
            </c:ext>
          </c:extLst>
        </c:ser>
        <c:ser>
          <c:idx val="7"/>
          <c:order val="7"/>
          <c:tx>
            <c:strRef>
              <c:f>'5. PROMEDIO POR AREAS'!$U$20</c:f>
              <c:strCache>
                <c:ptCount val="1"/>
                <c:pt idx="0">
                  <c:v>AÑO. 
2021</c:v>
                </c:pt>
              </c:strCache>
            </c:strRef>
          </c:tx>
          <c:spPr>
            <a:solidFill>
              <a:schemeClr val="accent2">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'5. PROMEDIO POR AREAS'!$M$21:$M$25</c:f>
              <c:strCache>
                <c:ptCount val="5"/>
                <c:pt idx="0">
                  <c:v>LECTURA CRÍTICA </c:v>
                </c:pt>
                <c:pt idx="1">
                  <c:v>MATEMÁTICAS</c:v>
                </c:pt>
                <c:pt idx="2">
                  <c:v>SOCIALES Y CIUDADANAS</c:v>
                </c:pt>
                <c:pt idx="3">
                  <c:v>CIENCIAS NATURALES</c:v>
                </c:pt>
                <c:pt idx="4">
                  <c:v>INGLÉS</c:v>
                </c:pt>
              </c:strCache>
            </c:strRef>
          </c:cat>
          <c:val>
            <c:numRef>
              <c:f>'5. PROMEDIO POR AREAS'!$U$21:$U$25</c:f>
              <c:numCache>
                <c:formatCode>General</c:formatCode>
                <c:ptCount val="5"/>
                <c:pt idx="0">
                  <c:v>49</c:v>
                </c:pt>
                <c:pt idx="1">
                  <c:v>47</c:v>
                </c:pt>
                <c:pt idx="2">
                  <c:v>44</c:v>
                </c:pt>
                <c:pt idx="3">
                  <c:v>46</c:v>
                </c:pt>
                <c:pt idx="4">
                  <c:v>45</c:v>
                </c:pt>
              </c:numCache>
            </c:numRef>
          </c:val>
          <c:extLst>
            <c:ext xmlns:c16="http://schemas.microsoft.com/office/drawing/2014/chart" uri="{C3380CC4-5D6E-409C-BE32-E72D297353CC}">
              <c16:uniqueId val="{00000001-9714-4F88-8739-52881EB4A869}"/>
            </c:ext>
          </c:extLst>
        </c:ser>
        <c:dLbls>
          <c:dLblPos val="outEnd"/>
          <c:showLegendKey val="0"/>
          <c:showVal val="1"/>
          <c:showCatName val="0"/>
          <c:showSerName val="0"/>
          <c:showPercent val="0"/>
          <c:showBubbleSize val="0"/>
        </c:dLbls>
        <c:gapWidth val="444"/>
        <c:overlap val="-90"/>
        <c:axId val="980593183"/>
        <c:axId val="988207455"/>
      </c:barChart>
      <c:catAx>
        <c:axId val="9805931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988207455"/>
        <c:crosses val="autoZero"/>
        <c:auto val="1"/>
        <c:lblAlgn val="ctr"/>
        <c:lblOffset val="100"/>
        <c:noMultiLvlLbl val="0"/>
      </c:catAx>
      <c:valAx>
        <c:axId val="988207455"/>
        <c:scaling>
          <c:orientation val="minMax"/>
        </c:scaling>
        <c:delete val="1"/>
        <c:axPos val="l"/>
        <c:numFmt formatCode="General" sourceLinked="1"/>
        <c:majorTickMark val="none"/>
        <c:minorTickMark val="none"/>
        <c:tickLblPos val="nextTo"/>
        <c:crossAx val="9805931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LECTURA CRÍTICA. </a:t>
            </a:r>
          </a:p>
          <a:p>
            <a:pPr>
              <a:defRPr/>
            </a:pPr>
            <a:r>
              <a:rPr lang="en-US"/>
              <a:t> </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AREAS'!$W$21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AREAS'!$X$20:$AE$20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AREAS'!$X$21:$AE$21</c:f>
              <c:numCache>
                <c:formatCode>General</c:formatCode>
                <c:ptCount val="8"/>
                <c:pt idx="0">
                  <c:v>51.1</c:v>
                </c:pt>
                <c:pt idx="1">
                  <c:v>50.8</c:v>
                </c:pt>
                <c:pt idx="2">
                  <c:v>52</c:v>
                </c:pt>
                <c:pt idx="3">
                  <c:v>54</c:v>
                </c:pt>
                <c:pt idx="4">
                  <c:v>54</c:v>
                </c:pt>
                <c:pt idx="5">
                  <c:v>53</c:v>
                </c:pt>
                <c:pt idx="6">
                  <c:v>53</c:v>
                </c:pt>
                <c:pt idx="7">
                  <c:v>53</c:v>
                </c:pt>
              </c:numCache>
            </c:numRef>
          </c:val>
          <c:smooth val="0"/>
          <c:extLst>
            <c:ext xmlns:c16="http://schemas.microsoft.com/office/drawing/2014/chart" uri="{C3380CC4-5D6E-409C-BE32-E72D297353CC}">
              <c16:uniqueId val="{00000000-BFE7-4760-BAF1-196B2B882952}"/>
            </c:ext>
          </c:extLst>
        </c:ser>
        <c:ser>
          <c:idx val="1"/>
          <c:order val="1"/>
          <c:tx>
            <c:strRef>
              <c:f>'5. PROMEDIO POR AREAS'!$W$22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AREAS'!$X$20:$AE$20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AREAS'!$X$22:$AE$22</c:f>
              <c:numCache>
                <c:formatCode>General</c:formatCode>
                <c:ptCount val="8"/>
                <c:pt idx="0">
                  <c:v>47.4</c:v>
                </c:pt>
                <c:pt idx="1">
                  <c:v>47.5</c:v>
                </c:pt>
                <c:pt idx="2">
                  <c:v>49</c:v>
                </c:pt>
                <c:pt idx="3">
                  <c:v>51</c:v>
                </c:pt>
                <c:pt idx="4">
                  <c:v>50</c:v>
                </c:pt>
                <c:pt idx="5">
                  <c:v>50</c:v>
                </c:pt>
                <c:pt idx="6">
                  <c:v>49</c:v>
                </c:pt>
                <c:pt idx="7">
                  <c:v>49</c:v>
                </c:pt>
              </c:numCache>
            </c:numRef>
          </c:val>
          <c:smooth val="0"/>
          <c:extLst>
            <c:ext xmlns:c16="http://schemas.microsoft.com/office/drawing/2014/chart" uri="{C3380CC4-5D6E-409C-BE32-E72D297353CC}">
              <c16:uniqueId val="{00000001-BFE7-4760-BAF1-196B2B882952}"/>
            </c:ext>
          </c:extLst>
        </c:ser>
        <c:dLbls>
          <c:dLblPos val="ctr"/>
          <c:showLegendKey val="0"/>
          <c:showVal val="1"/>
          <c:showCatName val="0"/>
          <c:showSerName val="0"/>
          <c:showPercent val="0"/>
          <c:showBubbleSize val="0"/>
        </c:dLbls>
        <c:marker val="1"/>
        <c:smooth val="0"/>
        <c:axId val="454821439"/>
        <c:axId val="988196223"/>
      </c:lineChart>
      <c:catAx>
        <c:axId val="4548214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8196223"/>
        <c:crosses val="autoZero"/>
        <c:auto val="1"/>
        <c:lblAlgn val="ctr"/>
        <c:lblOffset val="100"/>
        <c:noMultiLvlLbl val="0"/>
      </c:catAx>
      <c:valAx>
        <c:axId val="98819622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454821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MATEMÁTICAS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AREAS'!$AH$21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AREAS'!$AI$20:$AP$20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AREAS'!$AI$21:$AP$21</c:f>
              <c:numCache>
                <c:formatCode>General</c:formatCode>
                <c:ptCount val="8"/>
                <c:pt idx="0">
                  <c:v>52.1</c:v>
                </c:pt>
                <c:pt idx="1">
                  <c:v>51.6</c:v>
                </c:pt>
                <c:pt idx="2">
                  <c:v>50</c:v>
                </c:pt>
                <c:pt idx="3">
                  <c:v>52</c:v>
                </c:pt>
                <c:pt idx="4">
                  <c:v>52</c:v>
                </c:pt>
                <c:pt idx="5">
                  <c:v>52</c:v>
                </c:pt>
                <c:pt idx="6">
                  <c:v>52</c:v>
                </c:pt>
                <c:pt idx="7">
                  <c:v>51</c:v>
                </c:pt>
              </c:numCache>
            </c:numRef>
          </c:val>
          <c:smooth val="0"/>
          <c:extLst>
            <c:ext xmlns:c16="http://schemas.microsoft.com/office/drawing/2014/chart" uri="{C3380CC4-5D6E-409C-BE32-E72D297353CC}">
              <c16:uniqueId val="{00000000-B46D-49FB-92A7-C26E2E220272}"/>
            </c:ext>
          </c:extLst>
        </c:ser>
        <c:ser>
          <c:idx val="1"/>
          <c:order val="1"/>
          <c:tx>
            <c:strRef>
              <c:f>'5. PROMEDIO POR AREAS'!$AH$22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AREAS'!$AI$20:$AP$20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AREAS'!$AI$22:$AP$22</c:f>
              <c:numCache>
                <c:formatCode>General</c:formatCode>
                <c:ptCount val="8"/>
                <c:pt idx="0">
                  <c:v>47.9</c:v>
                </c:pt>
                <c:pt idx="1">
                  <c:v>47.4</c:v>
                </c:pt>
                <c:pt idx="2">
                  <c:v>47</c:v>
                </c:pt>
                <c:pt idx="3">
                  <c:v>47</c:v>
                </c:pt>
                <c:pt idx="4">
                  <c:v>48</c:v>
                </c:pt>
                <c:pt idx="5">
                  <c:v>48</c:v>
                </c:pt>
                <c:pt idx="6">
                  <c:v>48</c:v>
                </c:pt>
                <c:pt idx="7">
                  <c:v>47</c:v>
                </c:pt>
              </c:numCache>
            </c:numRef>
          </c:val>
          <c:smooth val="0"/>
          <c:extLst>
            <c:ext xmlns:c16="http://schemas.microsoft.com/office/drawing/2014/chart" uri="{C3380CC4-5D6E-409C-BE32-E72D297353CC}">
              <c16:uniqueId val="{00000001-B46D-49FB-92A7-C26E2E220272}"/>
            </c:ext>
          </c:extLst>
        </c:ser>
        <c:dLbls>
          <c:dLblPos val="ctr"/>
          <c:showLegendKey val="0"/>
          <c:showVal val="1"/>
          <c:showCatName val="0"/>
          <c:showSerName val="0"/>
          <c:showPercent val="0"/>
          <c:showBubbleSize val="0"/>
        </c:dLbls>
        <c:marker val="1"/>
        <c:smooth val="0"/>
        <c:axId val="983310863"/>
        <c:axId val="992268847"/>
      </c:lineChart>
      <c:catAx>
        <c:axId val="983310863"/>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2268847"/>
        <c:crosses val="autoZero"/>
        <c:auto val="1"/>
        <c:lblAlgn val="ctr"/>
        <c:lblOffset val="100"/>
        <c:noMultiLvlLbl val="0"/>
      </c:catAx>
      <c:valAx>
        <c:axId val="992268847"/>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3310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SOCIALES Y CIUDADANAS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AREAS'!$AR$21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AREAS'!$AS$20:$AZ$20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AREAS'!$AS$21:$AZ$21</c:f>
              <c:numCache>
                <c:formatCode>General</c:formatCode>
                <c:ptCount val="8"/>
                <c:pt idx="0">
                  <c:v>51</c:v>
                </c:pt>
                <c:pt idx="1">
                  <c:v>51.1</c:v>
                </c:pt>
                <c:pt idx="2">
                  <c:v>50</c:v>
                </c:pt>
                <c:pt idx="3">
                  <c:v>51</c:v>
                </c:pt>
                <c:pt idx="4">
                  <c:v>49</c:v>
                </c:pt>
                <c:pt idx="5">
                  <c:v>48</c:v>
                </c:pt>
                <c:pt idx="6">
                  <c:v>49</c:v>
                </c:pt>
                <c:pt idx="7">
                  <c:v>48</c:v>
                </c:pt>
              </c:numCache>
            </c:numRef>
          </c:val>
          <c:smooth val="0"/>
          <c:extLst>
            <c:ext xmlns:c16="http://schemas.microsoft.com/office/drawing/2014/chart" uri="{C3380CC4-5D6E-409C-BE32-E72D297353CC}">
              <c16:uniqueId val="{00000000-B4A6-407B-9DC6-DF8BDD1497C9}"/>
            </c:ext>
          </c:extLst>
        </c:ser>
        <c:ser>
          <c:idx val="1"/>
          <c:order val="1"/>
          <c:tx>
            <c:strRef>
              <c:f>'5. PROMEDIO POR AREAS'!$AR$22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AREAS'!$AS$20:$AZ$20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AREAS'!$AS$22:$AZ$22</c:f>
              <c:numCache>
                <c:formatCode>General</c:formatCode>
                <c:ptCount val="8"/>
                <c:pt idx="0">
                  <c:v>47.9</c:v>
                </c:pt>
                <c:pt idx="1">
                  <c:v>47.9</c:v>
                </c:pt>
                <c:pt idx="2">
                  <c:v>48</c:v>
                </c:pt>
                <c:pt idx="3">
                  <c:v>48</c:v>
                </c:pt>
                <c:pt idx="4">
                  <c:v>46</c:v>
                </c:pt>
                <c:pt idx="5">
                  <c:v>44</c:v>
                </c:pt>
                <c:pt idx="6">
                  <c:v>45</c:v>
                </c:pt>
                <c:pt idx="7">
                  <c:v>44</c:v>
                </c:pt>
              </c:numCache>
            </c:numRef>
          </c:val>
          <c:smooth val="0"/>
          <c:extLst>
            <c:ext xmlns:c16="http://schemas.microsoft.com/office/drawing/2014/chart" uri="{C3380CC4-5D6E-409C-BE32-E72D297353CC}">
              <c16:uniqueId val="{00000001-B4A6-407B-9DC6-DF8BDD1497C9}"/>
            </c:ext>
          </c:extLst>
        </c:ser>
        <c:dLbls>
          <c:dLblPos val="ctr"/>
          <c:showLegendKey val="0"/>
          <c:showVal val="1"/>
          <c:showCatName val="0"/>
          <c:showSerName val="0"/>
          <c:showPercent val="0"/>
          <c:showBubbleSize val="0"/>
        </c:dLbls>
        <c:marker val="1"/>
        <c:smooth val="0"/>
        <c:axId val="984364175"/>
        <c:axId val="982996655"/>
      </c:lineChart>
      <c:catAx>
        <c:axId val="9843641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2996655"/>
        <c:crosses val="autoZero"/>
        <c:auto val="1"/>
        <c:lblAlgn val="ctr"/>
        <c:lblOffset val="100"/>
        <c:noMultiLvlLbl val="0"/>
      </c:catAx>
      <c:valAx>
        <c:axId val="982996655"/>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4364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CIENCIAS NATURALES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AREAS'!$BB$21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AREAS'!$BC$20:$BJ$20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AREAS'!$BC$21:$BJ$21</c:f>
              <c:numCache>
                <c:formatCode>General</c:formatCode>
                <c:ptCount val="8"/>
                <c:pt idx="0">
                  <c:v>51.2</c:v>
                </c:pt>
                <c:pt idx="1">
                  <c:v>51.3</c:v>
                </c:pt>
                <c:pt idx="2">
                  <c:v>52</c:v>
                </c:pt>
                <c:pt idx="3">
                  <c:v>52</c:v>
                </c:pt>
                <c:pt idx="4">
                  <c:v>51</c:v>
                </c:pt>
                <c:pt idx="5">
                  <c:v>50</c:v>
                </c:pt>
                <c:pt idx="6">
                  <c:v>49</c:v>
                </c:pt>
                <c:pt idx="7">
                  <c:v>49</c:v>
                </c:pt>
              </c:numCache>
            </c:numRef>
          </c:val>
          <c:smooth val="0"/>
          <c:extLst>
            <c:ext xmlns:c16="http://schemas.microsoft.com/office/drawing/2014/chart" uri="{C3380CC4-5D6E-409C-BE32-E72D297353CC}">
              <c16:uniqueId val="{00000000-B637-4579-91F5-C907A0D122F3}"/>
            </c:ext>
          </c:extLst>
        </c:ser>
        <c:ser>
          <c:idx val="1"/>
          <c:order val="1"/>
          <c:tx>
            <c:strRef>
              <c:f>'5. PROMEDIO POR AREAS'!$BB$22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AREAS'!$BC$20:$BJ$20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AREAS'!$BC$22:$BJ$22</c:f>
              <c:numCache>
                <c:formatCode>General</c:formatCode>
                <c:ptCount val="8"/>
                <c:pt idx="0">
                  <c:v>48.2</c:v>
                </c:pt>
                <c:pt idx="1">
                  <c:v>48.2</c:v>
                </c:pt>
                <c:pt idx="2">
                  <c:v>50</c:v>
                </c:pt>
                <c:pt idx="3">
                  <c:v>49</c:v>
                </c:pt>
                <c:pt idx="4">
                  <c:v>47</c:v>
                </c:pt>
                <c:pt idx="5">
                  <c:v>46</c:v>
                </c:pt>
                <c:pt idx="6">
                  <c:v>46</c:v>
                </c:pt>
                <c:pt idx="7">
                  <c:v>46</c:v>
                </c:pt>
              </c:numCache>
            </c:numRef>
          </c:val>
          <c:smooth val="0"/>
          <c:extLst>
            <c:ext xmlns:c16="http://schemas.microsoft.com/office/drawing/2014/chart" uri="{C3380CC4-5D6E-409C-BE32-E72D297353CC}">
              <c16:uniqueId val="{00000001-B637-4579-91F5-C907A0D122F3}"/>
            </c:ext>
          </c:extLst>
        </c:ser>
        <c:dLbls>
          <c:dLblPos val="ctr"/>
          <c:showLegendKey val="0"/>
          <c:showVal val="1"/>
          <c:showCatName val="0"/>
          <c:showSerName val="0"/>
          <c:showPercent val="0"/>
          <c:showBubbleSize val="0"/>
        </c:dLbls>
        <c:marker val="1"/>
        <c:smooth val="0"/>
        <c:axId val="1097335311"/>
        <c:axId val="987955439"/>
      </c:lineChart>
      <c:catAx>
        <c:axId val="109733531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7955439"/>
        <c:crosses val="autoZero"/>
        <c:auto val="1"/>
        <c:lblAlgn val="ctr"/>
        <c:lblOffset val="100"/>
        <c:noMultiLvlLbl val="0"/>
      </c:catAx>
      <c:valAx>
        <c:axId val="987955439"/>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10973353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INGLÉS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'5. PROMEDIO POR AREAS'!$BL$21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AREAS'!$BM$20:$BT$20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AREAS'!$BM$21:$BT$21</c:f>
              <c:numCache>
                <c:formatCode>General</c:formatCode>
                <c:ptCount val="8"/>
                <c:pt idx="0">
                  <c:v>50.9</c:v>
                </c:pt>
                <c:pt idx="1">
                  <c:v>51.3</c:v>
                </c:pt>
                <c:pt idx="2">
                  <c:v>51</c:v>
                </c:pt>
                <c:pt idx="3">
                  <c:v>51</c:v>
                </c:pt>
                <c:pt idx="4">
                  <c:v>52</c:v>
                </c:pt>
                <c:pt idx="5">
                  <c:v>50</c:v>
                </c:pt>
                <c:pt idx="6">
                  <c:v>48</c:v>
                </c:pt>
                <c:pt idx="7">
                  <c:v>50</c:v>
                </c:pt>
              </c:numCache>
            </c:numRef>
          </c:val>
          <c:smooth val="0"/>
          <c:extLst>
            <c:ext xmlns:c16="http://schemas.microsoft.com/office/drawing/2014/chart" uri="{C3380CC4-5D6E-409C-BE32-E72D297353CC}">
              <c16:uniqueId val="{00000000-1B1F-41F0-B78A-7E85071B5DC3}"/>
            </c:ext>
          </c:extLst>
        </c:ser>
        <c:ser>
          <c:idx val="1"/>
          <c:order val="1"/>
          <c:tx>
            <c:strRef>
              <c:f>'5. PROMEDIO POR AREAS'!$BL$22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'5. PROMEDIO POR AREAS'!$BM$20:$BT$20</c:f>
              <c:strCache>
                <c:ptCount val="8"/>
                <c:pt idx="0">
                  <c:v>AÑO. 
2014</c:v>
                </c:pt>
                <c:pt idx="1">
                  <c:v>AÑO.
 2015</c:v>
                </c:pt>
                <c:pt idx="2">
                  <c:v>AÑO. 
2016</c:v>
                </c:pt>
                <c:pt idx="3">
                  <c:v>AÑO. 
2017</c:v>
                </c:pt>
                <c:pt idx="4">
                  <c:v>AÑO. 
2018</c:v>
                </c:pt>
                <c:pt idx="5">
                  <c:v>AÑO. 
2019</c:v>
                </c:pt>
                <c:pt idx="6">
                  <c:v>AÑO. 
2020</c:v>
                </c:pt>
                <c:pt idx="7">
                  <c:v>AÑO. 
2021</c:v>
                </c:pt>
              </c:strCache>
            </c:strRef>
          </c:cat>
          <c:val>
            <c:numRef>
              <c:f>'5. PROMEDIO POR AREAS'!$BM$22:$BT$22</c:f>
              <c:numCache>
                <c:formatCode>General</c:formatCode>
                <c:ptCount val="8"/>
                <c:pt idx="0">
                  <c:v>47.7</c:v>
                </c:pt>
                <c:pt idx="1">
                  <c:v>47.7</c:v>
                </c:pt>
                <c:pt idx="2">
                  <c:v>48</c:v>
                </c:pt>
                <c:pt idx="3">
                  <c:v>46</c:v>
                </c:pt>
                <c:pt idx="4">
                  <c:v>47</c:v>
                </c:pt>
                <c:pt idx="5">
                  <c:v>45</c:v>
                </c:pt>
                <c:pt idx="6">
                  <c:v>44</c:v>
                </c:pt>
                <c:pt idx="7">
                  <c:v>45</c:v>
                </c:pt>
              </c:numCache>
            </c:numRef>
          </c:val>
          <c:smooth val="0"/>
          <c:extLst>
            <c:ext xmlns:c16="http://schemas.microsoft.com/office/drawing/2014/chart" uri="{C3380CC4-5D6E-409C-BE32-E72D297353CC}">
              <c16:uniqueId val="{00000001-1B1F-41F0-B78A-7E85071B5DC3}"/>
            </c:ext>
          </c:extLst>
        </c:ser>
        <c:dLbls>
          <c:dLblPos val="ctr"/>
          <c:showLegendKey val="0"/>
          <c:showVal val="1"/>
          <c:showCatName val="0"/>
          <c:showSerName val="0"/>
          <c:showPercent val="0"/>
          <c:showBubbleSize val="0"/>
        </c:dLbls>
        <c:marker val="1"/>
        <c:smooth val="0"/>
        <c:axId val="991429119"/>
        <c:axId val="993200143"/>
      </c:lineChart>
      <c:catAx>
        <c:axId val="9914291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3200143"/>
        <c:crosses val="autoZero"/>
        <c:auto val="1"/>
        <c:lblAlgn val="ctr"/>
        <c:lblOffset val="100"/>
        <c:noMultiLvlLbl val="0"/>
      </c:catAx>
      <c:valAx>
        <c:axId val="99320014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91429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baseline="0"/>
              <a:t>% DE ESTUDIANTES POR NIVEL DE DESEMPEÑO, AÑOS 2017 AL 2021</a:t>
            </a: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0"/>
          <c:order val="0"/>
          <c:tx>
            <c:strRef>
              <c:f>'10. % ESTUD. POR NIVELES LC'!$AB$10</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LC'!$AA$11:$AA$20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'10. % ESTUD. POR NIVELES LC'!$AB$11:$AB$20</c:f>
              <c:numCache>
                <c:formatCode>0%</c:formatCode>
                <c:ptCount val="10"/>
                <c:pt idx="0">
                  <c:v>0.02</c:v>
                </c:pt>
                <c:pt idx="1">
                  <c:v>0.04</c:v>
                </c:pt>
                <c:pt idx="2">
                  <c:v>0.03</c:v>
                </c:pt>
                <c:pt idx="3">
                  <c:v>0.05</c:v>
                </c:pt>
                <c:pt idx="4">
                  <c:v>0.04</c:v>
                </c:pt>
                <c:pt idx="5">
                  <c:v>7.0000000000000007E-2</c:v>
                </c:pt>
                <c:pt idx="6">
                  <c:v>0.04</c:v>
                </c:pt>
                <c:pt idx="7">
                  <c:v>7.0000000000000007E-2</c:v>
                </c:pt>
                <c:pt idx="8">
                  <c:v>0.04</c:v>
                </c:pt>
                <c:pt idx="9">
                  <c:v>7.0000000000000007E-2</c:v>
                </c:pt>
              </c:numCache>
            </c:numRef>
          </c:val>
          <c:extLst>
            <c:ext xmlns:c16="http://schemas.microsoft.com/office/drawing/2014/chart" uri="{C3380CC4-5D6E-409C-BE32-E72D297353CC}">
              <c16:uniqueId val="{00000000-1667-4E58-8F24-3070FFEAB805}"/>
            </c:ext>
          </c:extLst>
        </c:ser>
        <c:ser>
          <c:idx val="1"/>
          <c:order val="1"/>
          <c:tx>
            <c:strRef>
              <c:f>'10. % ESTUD. POR NIVELES LC'!$AC$10</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LC'!$AA$11:$AA$20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'10. % ESTUD. POR NIVELES LC'!$AC$11:$AC$20</c:f>
              <c:numCache>
                <c:formatCode>0%</c:formatCode>
                <c:ptCount val="10"/>
                <c:pt idx="0">
                  <c:v>0.33</c:v>
                </c:pt>
                <c:pt idx="1">
                  <c:v>0.45</c:v>
                </c:pt>
                <c:pt idx="2">
                  <c:v>0.35</c:v>
                </c:pt>
                <c:pt idx="3">
                  <c:v>0.49</c:v>
                </c:pt>
                <c:pt idx="4">
                  <c:v>0.34</c:v>
                </c:pt>
                <c:pt idx="5">
                  <c:v>0.46</c:v>
                </c:pt>
                <c:pt idx="6">
                  <c:v>0.36</c:v>
                </c:pt>
                <c:pt idx="7">
                  <c:v>0.47</c:v>
                </c:pt>
                <c:pt idx="8">
                  <c:v>0.37</c:v>
                </c:pt>
                <c:pt idx="9">
                  <c:v>0.5</c:v>
                </c:pt>
              </c:numCache>
            </c:numRef>
          </c:val>
          <c:extLst>
            <c:ext xmlns:c16="http://schemas.microsoft.com/office/drawing/2014/chart" uri="{C3380CC4-5D6E-409C-BE32-E72D297353CC}">
              <c16:uniqueId val="{00000001-1667-4E58-8F24-3070FFEAB805}"/>
            </c:ext>
          </c:extLst>
        </c:ser>
        <c:ser>
          <c:idx val="2"/>
          <c:order val="2"/>
          <c:tx>
            <c:strRef>
              <c:f>'10. % ESTUD. POR NIVELES LC'!$AD$10</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LC'!$AA$11:$AA$20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'10. % ESTUD. POR NIVELES LC'!$AD$11:$AD$20</c:f>
              <c:numCache>
                <c:formatCode>0%</c:formatCode>
                <c:ptCount val="10"/>
                <c:pt idx="0">
                  <c:v>0.52</c:v>
                </c:pt>
                <c:pt idx="1">
                  <c:v>0.45</c:v>
                </c:pt>
                <c:pt idx="2">
                  <c:v>0.49</c:v>
                </c:pt>
                <c:pt idx="3">
                  <c:v>0.42</c:v>
                </c:pt>
                <c:pt idx="4">
                  <c:v>0.49</c:v>
                </c:pt>
                <c:pt idx="5">
                  <c:v>0.42</c:v>
                </c:pt>
                <c:pt idx="6">
                  <c:v>0.49</c:v>
                </c:pt>
                <c:pt idx="7">
                  <c:v>0.42</c:v>
                </c:pt>
                <c:pt idx="8">
                  <c:v>0.45</c:v>
                </c:pt>
                <c:pt idx="9">
                  <c:v>0.37</c:v>
                </c:pt>
              </c:numCache>
            </c:numRef>
          </c:val>
          <c:extLst>
            <c:ext xmlns:c16="http://schemas.microsoft.com/office/drawing/2014/chart" uri="{C3380CC4-5D6E-409C-BE32-E72D297353CC}">
              <c16:uniqueId val="{00000002-1667-4E58-8F24-3070FFEAB805}"/>
            </c:ext>
          </c:extLst>
        </c:ser>
        <c:ser>
          <c:idx val="3"/>
          <c:order val="3"/>
          <c:tx>
            <c:strRef>
              <c:f>'10. % ESTUD. POR NIVELES LC'!$AE$10</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'10. % ESTUD. POR NIVELES LC'!$AA$11:$AA$20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'10. % ESTUD. POR NIVELES LC'!$AE$11:$AE$20</c:f>
              <c:numCache>
                <c:formatCode>0%</c:formatCode>
                <c:ptCount val="10"/>
                <c:pt idx="0">
                  <c:v>0.13</c:v>
                </c:pt>
                <c:pt idx="1">
                  <c:v>0.06</c:v>
                </c:pt>
                <c:pt idx="2">
                  <c:v>0.13</c:v>
                </c:pt>
                <c:pt idx="3">
                  <c:v>0.05</c:v>
                </c:pt>
                <c:pt idx="4">
                  <c:v>0.12</c:v>
                </c:pt>
                <c:pt idx="5">
                  <c:v>0.05</c:v>
                </c:pt>
                <c:pt idx="6">
                  <c:v>0.1</c:v>
                </c:pt>
                <c:pt idx="7">
                  <c:v>0.04</c:v>
                </c:pt>
                <c:pt idx="8">
                  <c:v>0.13</c:v>
                </c:pt>
                <c:pt idx="9">
                  <c:v>0.06</c:v>
                </c:pt>
              </c:numCache>
            </c:numRef>
          </c:val>
          <c:extLst>
            <c:ext xmlns:c16="http://schemas.microsoft.com/office/drawing/2014/chart" uri="{C3380CC4-5D6E-409C-BE32-E72D297353CC}">
              <c16:uniqueId val="{00000003-1667-4E58-8F24-3070FFEAB805}"/>
            </c:ext>
          </c:extLst>
        </c:ser>
        <c:dLbls>
          <c:showLegendKey val="0"/>
          <c:showVal val="0"/>
          <c:showCatName val="0"/>
          <c:showSerName val="0"/>
          <c:showPercent val="0"/>
          <c:showBubbleSize val="0"/>
        </c:dLbls>
        <c:gapWidth val="150"/>
        <c:overlap val="100"/>
        <c:axId val="386926383"/>
        <c:axId val="206110223"/>
      </c:barChart>
      <c:catAx>
        <c:axId val="38692638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10223"/>
        <c:crosses val="autoZero"/>
        <c:auto val="1"/>
        <c:lblAlgn val="ctr"/>
        <c:lblOffset val="100"/>
        <c:noMultiLvlLbl val="0"/>
      </c:catAx>
      <c:valAx>
        <c:axId val="206110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6926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2021</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'11. ESTUD. POR NIVELES MATEMATI'!$AF$10</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MATEMATI'!$AE$11:$AE$20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'11. ESTUD. POR NIVELES MATEMATI'!$AF$11:$AF$20</c:f>
              <c:numCache>
                <c:formatCode>0%</c:formatCode>
                <c:ptCount val="10"/>
                <c:pt idx="0">
                  <c:v>0.09</c:v>
                </c:pt>
                <c:pt idx="1">
                  <c:v>0.14000000000000001</c:v>
                </c:pt>
                <c:pt idx="2">
                  <c:v>0.08</c:v>
                </c:pt>
                <c:pt idx="3">
                  <c:v>0.12</c:v>
                </c:pt>
                <c:pt idx="4">
                  <c:v>0.08</c:v>
                </c:pt>
                <c:pt idx="5">
                  <c:v>0.11</c:v>
                </c:pt>
                <c:pt idx="6">
                  <c:v>7.0000000000000007E-2</c:v>
                </c:pt>
                <c:pt idx="7">
                  <c:v>0.1</c:v>
                </c:pt>
                <c:pt idx="8">
                  <c:v>0.1</c:v>
                </c:pt>
                <c:pt idx="9">
                  <c:v>0.14000000000000001</c:v>
                </c:pt>
              </c:numCache>
            </c:numRef>
          </c:val>
          <c:extLst>
            <c:ext xmlns:c16="http://schemas.microsoft.com/office/drawing/2014/chart" uri="{C3380CC4-5D6E-409C-BE32-E72D297353CC}">
              <c16:uniqueId val="{00000000-18DE-4E84-ADA3-0D221FF798B2}"/>
            </c:ext>
          </c:extLst>
        </c:ser>
        <c:ser>
          <c:idx val="1"/>
          <c:order val="1"/>
          <c:tx>
            <c:strRef>
              <c:f>'11. ESTUD. POR NIVELES MATEMATI'!$AG$10</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MATEMATI'!$AE$11:$AE$20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'11. ESTUD. POR NIVELES MATEMATI'!$AG$11:$AG$20</c:f>
              <c:numCache>
                <c:formatCode>0%</c:formatCode>
                <c:ptCount val="10"/>
                <c:pt idx="0">
                  <c:v>0.38</c:v>
                </c:pt>
                <c:pt idx="1">
                  <c:v>0.48</c:v>
                </c:pt>
                <c:pt idx="2">
                  <c:v>0.38</c:v>
                </c:pt>
                <c:pt idx="3">
                  <c:v>0.5</c:v>
                </c:pt>
                <c:pt idx="4">
                  <c:v>0.36</c:v>
                </c:pt>
                <c:pt idx="5">
                  <c:v>0.48</c:v>
                </c:pt>
                <c:pt idx="6">
                  <c:v>0.37</c:v>
                </c:pt>
                <c:pt idx="7">
                  <c:v>0.49</c:v>
                </c:pt>
                <c:pt idx="8">
                  <c:v>0.4</c:v>
                </c:pt>
                <c:pt idx="9">
                  <c:v>0.51</c:v>
                </c:pt>
              </c:numCache>
            </c:numRef>
          </c:val>
          <c:extLst>
            <c:ext xmlns:c16="http://schemas.microsoft.com/office/drawing/2014/chart" uri="{C3380CC4-5D6E-409C-BE32-E72D297353CC}">
              <c16:uniqueId val="{00000001-18DE-4E84-ADA3-0D221FF798B2}"/>
            </c:ext>
          </c:extLst>
        </c:ser>
        <c:ser>
          <c:idx val="2"/>
          <c:order val="2"/>
          <c:tx>
            <c:strRef>
              <c:f>'11. ESTUD. POR NIVELES MATEMATI'!$AH$10</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MATEMATI'!$AE$11:$AE$20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'11. ESTUD. POR NIVELES MATEMATI'!$AH$11:$AH$20</c:f>
              <c:numCache>
                <c:formatCode>0%</c:formatCode>
                <c:ptCount val="10"/>
                <c:pt idx="0">
                  <c:v>0.48</c:v>
                </c:pt>
                <c:pt idx="1">
                  <c:v>0.36</c:v>
                </c:pt>
                <c:pt idx="2">
                  <c:v>0.49</c:v>
                </c:pt>
                <c:pt idx="3">
                  <c:v>0.37</c:v>
                </c:pt>
                <c:pt idx="4">
                  <c:v>0.51</c:v>
                </c:pt>
                <c:pt idx="5">
                  <c:v>0.39</c:v>
                </c:pt>
                <c:pt idx="6">
                  <c:v>0.5</c:v>
                </c:pt>
                <c:pt idx="7">
                  <c:v>0.39</c:v>
                </c:pt>
                <c:pt idx="8">
                  <c:v>0.46</c:v>
                </c:pt>
                <c:pt idx="9">
                  <c:v>0.34</c:v>
                </c:pt>
              </c:numCache>
            </c:numRef>
          </c:val>
          <c:extLst>
            <c:ext xmlns:c16="http://schemas.microsoft.com/office/drawing/2014/chart" uri="{C3380CC4-5D6E-409C-BE32-E72D297353CC}">
              <c16:uniqueId val="{00000002-18DE-4E84-ADA3-0D221FF798B2}"/>
            </c:ext>
          </c:extLst>
        </c:ser>
        <c:ser>
          <c:idx val="3"/>
          <c:order val="3"/>
          <c:tx>
            <c:strRef>
              <c:f>'11. ESTUD. POR NIVELES MATEMATI'!$AI$10</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'11. ESTUD. POR NIVELES MATEMATI'!$AE$11:$AE$20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'11. ESTUD. POR NIVELES MATEMATI'!$AI$11:$AI$20</c:f>
              <c:numCache>
                <c:formatCode>0%</c:formatCode>
                <c:ptCount val="10"/>
                <c:pt idx="0">
                  <c:v>0.05</c:v>
                </c:pt>
                <c:pt idx="1">
                  <c:v>0.02</c:v>
                </c:pt>
                <c:pt idx="2">
                  <c:v>0.05</c:v>
                </c:pt>
                <c:pt idx="3">
                  <c:v>0.01</c:v>
                </c:pt>
                <c:pt idx="4">
                  <c:v>0.06</c:v>
                </c:pt>
                <c:pt idx="5">
                  <c:v>0.02</c:v>
                </c:pt>
                <c:pt idx="6">
                  <c:v>0.05</c:v>
                </c:pt>
                <c:pt idx="7">
                  <c:v>0.02</c:v>
                </c:pt>
                <c:pt idx="8">
                  <c:v>0.04</c:v>
                </c:pt>
                <c:pt idx="9">
                  <c:v>0.01</c:v>
                </c:pt>
              </c:numCache>
            </c:numRef>
          </c:val>
          <c:extLst>
            <c:ext xmlns:c16="http://schemas.microsoft.com/office/drawing/2014/chart" uri="{C3380CC4-5D6E-409C-BE32-E72D297353CC}">
              <c16:uniqueId val="{00000003-18DE-4E84-ADA3-0D221FF798B2}"/>
            </c:ext>
          </c:extLst>
        </c:ser>
        <c:dLbls>
          <c:showLegendKey val="0"/>
          <c:showVal val="0"/>
          <c:showCatName val="0"/>
          <c:showSerName val="0"/>
          <c:showPercent val="0"/>
          <c:showBubbleSize val="0"/>
        </c:dLbls>
        <c:gapWidth val="150"/>
        <c:overlap val="100"/>
        <c:axId val="193291423"/>
        <c:axId val="206142255"/>
      </c:barChart>
      <c:catAx>
        <c:axId val="193291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42255"/>
        <c:crosses val="autoZero"/>
        <c:auto val="1"/>
        <c:lblAlgn val="ctr"/>
        <c:lblOffset val="100"/>
        <c:noMultiLvlLbl val="0"/>
      </c:catAx>
      <c:valAx>
        <c:axId val="2061422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3291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 DE ESTUDIANTES POR NIVEL DE DESEMPEÑO, AÑOS 2017 AL 2020</a:t>
            </a:r>
          </a:p>
          <a:p>
            <a:pPr>
              <a:defRPr/>
            </a:pP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0"/>
          <c:order val="0"/>
          <c:tx>
            <c:strRef>
              <c:f>'12. ESTUD. POR NIVELES C.SOCIA'!$AF$9</c:f>
              <c:strCache>
                <c:ptCount val="1"/>
                <c:pt idx="0">
                  <c:v>1</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C.SOCIA'!$AE$10:$AE$19</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'12. ESTUD. POR NIVELES C.SOCIA'!$AF$10:$AF$19</c:f>
              <c:numCache>
                <c:formatCode>0%</c:formatCode>
                <c:ptCount val="10"/>
                <c:pt idx="0">
                  <c:v>0.17</c:v>
                </c:pt>
                <c:pt idx="1">
                  <c:v>0.25</c:v>
                </c:pt>
                <c:pt idx="2">
                  <c:v>0.25</c:v>
                </c:pt>
                <c:pt idx="3">
                  <c:v>0.36</c:v>
                </c:pt>
                <c:pt idx="4">
                  <c:v>0.32</c:v>
                </c:pt>
                <c:pt idx="5">
                  <c:v>0.43</c:v>
                </c:pt>
                <c:pt idx="6">
                  <c:v>0.27</c:v>
                </c:pt>
                <c:pt idx="7">
                  <c:v>0.38</c:v>
                </c:pt>
                <c:pt idx="8">
                  <c:v>0.31</c:v>
                </c:pt>
                <c:pt idx="9">
                  <c:v>0.43</c:v>
                </c:pt>
              </c:numCache>
            </c:numRef>
          </c:val>
          <c:extLst>
            <c:ext xmlns:c16="http://schemas.microsoft.com/office/drawing/2014/chart" uri="{C3380CC4-5D6E-409C-BE32-E72D297353CC}">
              <c16:uniqueId val="{00000000-753A-4414-A5D7-5AFCADB29523}"/>
            </c:ext>
          </c:extLst>
        </c:ser>
        <c:ser>
          <c:idx val="1"/>
          <c:order val="1"/>
          <c:tx>
            <c:strRef>
              <c:f>'12. ESTUD. POR NIVELES C.SOCIA'!$AG$9</c:f>
              <c:strCache>
                <c:ptCount val="1"/>
                <c:pt idx="0">
                  <c:v>2</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C.SOCIA'!$AE$10:$AE$19</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'12. ESTUD. POR NIVELES C.SOCIA'!$AG$10:$AG$19</c:f>
              <c:numCache>
                <c:formatCode>0%</c:formatCode>
                <c:ptCount val="10"/>
                <c:pt idx="0">
                  <c:v>0.47</c:v>
                </c:pt>
                <c:pt idx="1">
                  <c:v>0.53</c:v>
                </c:pt>
                <c:pt idx="2">
                  <c:v>0.43</c:v>
                </c:pt>
                <c:pt idx="3">
                  <c:v>0.46</c:v>
                </c:pt>
                <c:pt idx="4">
                  <c:v>0.41</c:v>
                </c:pt>
                <c:pt idx="5">
                  <c:v>0.41</c:v>
                </c:pt>
                <c:pt idx="6">
                  <c:v>0.42</c:v>
                </c:pt>
                <c:pt idx="7">
                  <c:v>0.45</c:v>
                </c:pt>
                <c:pt idx="8">
                  <c:v>0.42</c:v>
                </c:pt>
                <c:pt idx="9">
                  <c:v>0.42</c:v>
                </c:pt>
              </c:numCache>
            </c:numRef>
          </c:val>
          <c:extLst>
            <c:ext xmlns:c16="http://schemas.microsoft.com/office/drawing/2014/chart" uri="{C3380CC4-5D6E-409C-BE32-E72D297353CC}">
              <c16:uniqueId val="{00000001-753A-4414-A5D7-5AFCADB29523}"/>
            </c:ext>
          </c:extLst>
        </c:ser>
        <c:ser>
          <c:idx val="2"/>
          <c:order val="2"/>
          <c:tx>
            <c:strRef>
              <c:f>'12. ESTUD. POR NIVELES C.SOCIA'!$AH$9</c:f>
              <c:strCache>
                <c:ptCount val="1"/>
                <c:pt idx="0">
                  <c:v>3</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C.SOCIA'!$AE$10:$AE$19</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'12. ESTUD. POR NIVELES C.SOCIA'!$AH$10:$AH$19</c:f>
              <c:numCache>
                <c:formatCode>0%</c:formatCode>
                <c:ptCount val="10"/>
                <c:pt idx="0">
                  <c:v>0.32</c:v>
                </c:pt>
                <c:pt idx="1">
                  <c:v>0.21</c:v>
                </c:pt>
                <c:pt idx="2">
                  <c:v>0.28000000000000003</c:v>
                </c:pt>
                <c:pt idx="3">
                  <c:v>0.18</c:v>
                </c:pt>
                <c:pt idx="4">
                  <c:v>0.24</c:v>
                </c:pt>
                <c:pt idx="5">
                  <c:v>0.15</c:v>
                </c:pt>
                <c:pt idx="6">
                  <c:v>0.27</c:v>
                </c:pt>
                <c:pt idx="7">
                  <c:v>0.16</c:v>
                </c:pt>
                <c:pt idx="8">
                  <c:v>0.24</c:v>
                </c:pt>
                <c:pt idx="9">
                  <c:v>0.14000000000000001</c:v>
                </c:pt>
              </c:numCache>
            </c:numRef>
          </c:val>
          <c:extLst>
            <c:ext xmlns:c16="http://schemas.microsoft.com/office/drawing/2014/chart" uri="{C3380CC4-5D6E-409C-BE32-E72D297353CC}">
              <c16:uniqueId val="{00000002-753A-4414-A5D7-5AFCADB29523}"/>
            </c:ext>
          </c:extLst>
        </c:ser>
        <c:ser>
          <c:idx val="3"/>
          <c:order val="3"/>
          <c:tx>
            <c:strRef>
              <c:f>'12. ESTUD. POR NIVELES C.SOCIA'!$AI$9</c:f>
              <c:strCache>
                <c:ptCount val="1"/>
                <c:pt idx="0">
                  <c:v>4</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'12. ESTUD. POR NIVELES C.SOCIA'!$AE$10:$AE$19</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'12. ESTUD. POR NIVELES C.SOCIA'!$AI$10:$AI$19</c:f>
              <c:numCache>
                <c:formatCode>0%</c:formatCode>
                <c:ptCount val="10"/>
                <c:pt idx="0">
                  <c:v>0.04</c:v>
                </c:pt>
                <c:pt idx="1">
                  <c:v>0.01</c:v>
                </c:pt>
                <c:pt idx="2">
                  <c:v>0.04</c:v>
                </c:pt>
                <c:pt idx="3">
                  <c:v>0.01</c:v>
                </c:pt>
                <c:pt idx="4">
                  <c:v>0.03</c:v>
                </c:pt>
                <c:pt idx="5">
                  <c:v>0.01</c:v>
                </c:pt>
                <c:pt idx="6">
                  <c:v>0.04</c:v>
                </c:pt>
                <c:pt idx="7">
                  <c:v>0.01</c:v>
                </c:pt>
                <c:pt idx="8">
                  <c:v>0.03</c:v>
                </c:pt>
                <c:pt idx="9">
                  <c:v>0.01</c:v>
                </c:pt>
              </c:numCache>
            </c:numRef>
          </c:val>
          <c:extLst>
            <c:ext xmlns:c16="http://schemas.microsoft.com/office/drawing/2014/chart" uri="{C3380CC4-5D6E-409C-BE32-E72D297353CC}">
              <c16:uniqueId val="{00000003-753A-4414-A5D7-5AFCADB29523}"/>
            </c:ext>
          </c:extLst>
        </c:ser>
        <c:dLbls>
          <c:showLegendKey val="0"/>
          <c:showVal val="0"/>
          <c:showCatName val="0"/>
          <c:showSerName val="0"/>
          <c:showPercent val="0"/>
          <c:showBubbleSize val="0"/>
        </c:dLbls>
        <c:gapWidth val="150"/>
        <c:overlap val="100"/>
        <c:axId val="57246959"/>
        <c:axId val="206154735"/>
      </c:barChart>
      <c:catAx>
        <c:axId val="5724695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154735"/>
        <c:crosses val="autoZero"/>
        <c:auto val="1"/>
        <c:lblAlgn val="ctr"/>
        <c:lblOffset val="100"/>
        <c:noMultiLvlLbl val="0"/>
      </c:catAx>
      <c:valAx>
        <c:axId val="206154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724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2021</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'13. ESTUD. POR NIVEL C.NTLES.'!$AG$10</c:f>
              <c:strCache>
                <c:ptCount val="1"/>
                <c:pt idx="0">
                  <c:v>1</c:v>
                </c:pt>
              </c:strCache>
            </c:strRef>
          </c:tx>
          <c:spPr>
            <a:solidFill>
              <a:schemeClr val="accent1"/>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C.NTLES.'!$AF$11:$AF$20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'13. ESTUD. POR NIVEL C.NTLES.'!$AG$11:$AG$20</c:f>
              <c:numCache>
                <c:formatCode>0%</c:formatCode>
                <c:ptCount val="10"/>
                <c:pt idx="0">
                  <c:v>0.12</c:v>
                </c:pt>
                <c:pt idx="1">
                  <c:v>0.16</c:v>
                </c:pt>
                <c:pt idx="2">
                  <c:v>0.17</c:v>
                </c:pt>
                <c:pt idx="3">
                  <c:v>0.24</c:v>
                </c:pt>
                <c:pt idx="4">
                  <c:v>0.21</c:v>
                </c:pt>
                <c:pt idx="5">
                  <c:v>0.28999999999999998</c:v>
                </c:pt>
                <c:pt idx="6">
                  <c:v>0.23</c:v>
                </c:pt>
                <c:pt idx="7">
                  <c:v>0.28999999999999998</c:v>
                </c:pt>
                <c:pt idx="8">
                  <c:v>0.22</c:v>
                </c:pt>
                <c:pt idx="9">
                  <c:v>0.3</c:v>
                </c:pt>
              </c:numCache>
            </c:numRef>
          </c:val>
          <c:extLst>
            <c:ext xmlns:c16="http://schemas.microsoft.com/office/drawing/2014/chart" uri="{C3380CC4-5D6E-409C-BE32-E72D297353CC}">
              <c16:uniqueId val="{00000000-C0A2-405E-B544-2CE2482BC32F}"/>
            </c:ext>
          </c:extLst>
        </c:ser>
        <c:ser>
          <c:idx val="1"/>
          <c:order val="1"/>
          <c:tx>
            <c:strRef>
              <c:f>'13. ESTUD. POR NIVEL C.NTLES.'!$AH$10</c:f>
              <c:strCache>
                <c:ptCount val="1"/>
                <c:pt idx="0">
                  <c:v>2</c:v>
                </c:pt>
              </c:strCache>
            </c:strRef>
          </c:tx>
          <c:spPr>
            <a:solidFill>
              <a:schemeClr val="accent2"/>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C.NTLES.'!$AF$11:$AF$20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'13. ESTUD. POR NIVEL C.NTLES.'!$AH$11:$AH$20</c:f>
              <c:numCache>
                <c:formatCode>0%</c:formatCode>
                <c:ptCount val="10"/>
                <c:pt idx="0">
                  <c:v>0.49</c:v>
                </c:pt>
                <c:pt idx="1">
                  <c:v>0.59</c:v>
                </c:pt>
                <c:pt idx="2">
                  <c:v>0.5</c:v>
                </c:pt>
                <c:pt idx="3">
                  <c:v>0.56999999999999995</c:v>
                </c:pt>
                <c:pt idx="4">
                  <c:v>0.5</c:v>
                </c:pt>
                <c:pt idx="5">
                  <c:v>0.56000000000000005</c:v>
                </c:pt>
                <c:pt idx="6">
                  <c:v>0.5</c:v>
                </c:pt>
                <c:pt idx="7">
                  <c:v>0.56000000000000005</c:v>
                </c:pt>
                <c:pt idx="8">
                  <c:v>0.53</c:v>
                </c:pt>
                <c:pt idx="9">
                  <c:v>0.56000000000000005</c:v>
                </c:pt>
              </c:numCache>
            </c:numRef>
          </c:val>
          <c:extLst>
            <c:ext xmlns:c16="http://schemas.microsoft.com/office/drawing/2014/chart" uri="{C3380CC4-5D6E-409C-BE32-E72D297353CC}">
              <c16:uniqueId val="{00000001-C0A2-405E-B544-2CE2482BC32F}"/>
            </c:ext>
          </c:extLst>
        </c:ser>
        <c:ser>
          <c:idx val="2"/>
          <c:order val="2"/>
          <c:tx>
            <c:strRef>
              <c:f>'13. ESTUD. POR NIVEL C.NTLES.'!$AI$10</c:f>
              <c:strCache>
                <c:ptCount val="1"/>
                <c:pt idx="0">
                  <c:v>3</c:v>
                </c:pt>
              </c:strCache>
            </c:strRef>
          </c:tx>
          <c:spPr>
            <a:solidFill>
              <a:schemeClr val="accent3"/>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C.NTLES.'!$AF$11:$AF$20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'13. ESTUD. POR NIVEL C.NTLES.'!$AI$11:$AI$20</c:f>
              <c:numCache>
                <c:formatCode>0%</c:formatCode>
                <c:ptCount val="10"/>
                <c:pt idx="0">
                  <c:v>0.36</c:v>
                </c:pt>
                <c:pt idx="1">
                  <c:v>0.25</c:v>
                </c:pt>
                <c:pt idx="2">
                  <c:v>0.31</c:v>
                </c:pt>
                <c:pt idx="3">
                  <c:v>0.18</c:v>
                </c:pt>
                <c:pt idx="4">
                  <c:v>0.27</c:v>
                </c:pt>
                <c:pt idx="5">
                  <c:v>0.15</c:v>
                </c:pt>
                <c:pt idx="6">
                  <c:v>0.25</c:v>
                </c:pt>
                <c:pt idx="7">
                  <c:v>0.14000000000000001</c:v>
                </c:pt>
                <c:pt idx="8">
                  <c:v>0.23</c:v>
                </c:pt>
                <c:pt idx="9">
                  <c:v>0.13</c:v>
                </c:pt>
              </c:numCache>
            </c:numRef>
          </c:val>
          <c:extLst>
            <c:ext xmlns:c16="http://schemas.microsoft.com/office/drawing/2014/chart" uri="{C3380CC4-5D6E-409C-BE32-E72D297353CC}">
              <c16:uniqueId val="{00000002-C0A2-405E-B544-2CE2482BC32F}"/>
            </c:ext>
          </c:extLst>
        </c:ser>
        <c:ser>
          <c:idx val="3"/>
          <c:order val="3"/>
          <c:tx>
            <c:strRef>
              <c:f>'13. ESTUD. POR NIVEL C.NTLES.'!$AJ$10</c:f>
              <c:strCache>
                <c:ptCount val="1"/>
                <c:pt idx="0">
                  <c:v>4</c:v>
                </c:pt>
              </c:strCache>
            </c:strRef>
          </c:tx>
          <c:spPr>
            <a:solidFill>
              <a:schemeClr val="accent4"/>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ESTUD. POR NIVEL C.NTLES.'!$AF$11:$AF$20</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'13. ESTUD. POR NIVEL C.NTLES.'!$AJ$11:$AJ$20</c:f>
              <c:numCache>
                <c:formatCode>0%</c:formatCode>
                <c:ptCount val="10"/>
                <c:pt idx="0">
                  <c:v>0.03</c:v>
                </c:pt>
                <c:pt idx="1">
                  <c:v>0.01</c:v>
                </c:pt>
                <c:pt idx="2">
                  <c:v>0.03</c:v>
                </c:pt>
                <c:pt idx="3">
                  <c:v>0.01</c:v>
                </c:pt>
                <c:pt idx="4">
                  <c:v>0.03</c:v>
                </c:pt>
                <c:pt idx="5">
                  <c:v>0</c:v>
                </c:pt>
                <c:pt idx="6">
                  <c:v>0.02</c:v>
                </c:pt>
                <c:pt idx="7">
                  <c:v>0</c:v>
                </c:pt>
                <c:pt idx="8">
                  <c:v>0.02</c:v>
                </c:pt>
                <c:pt idx="9">
                  <c:v>0.01</c:v>
                </c:pt>
              </c:numCache>
            </c:numRef>
          </c:val>
          <c:extLst>
            <c:ext xmlns:c16="http://schemas.microsoft.com/office/drawing/2014/chart" uri="{C3380CC4-5D6E-409C-BE32-E72D297353CC}">
              <c16:uniqueId val="{00000003-C0A2-405E-B544-2CE2482BC32F}"/>
            </c:ext>
          </c:extLst>
        </c:ser>
        <c:dLbls>
          <c:showLegendKey val="0"/>
          <c:showVal val="0"/>
          <c:showCatName val="0"/>
          <c:showSerName val="0"/>
          <c:showPercent val="0"/>
          <c:showBubbleSize val="0"/>
        </c:dLbls>
        <c:gapWidth val="150"/>
        <c:overlap val="100"/>
        <c:axId val="89632736"/>
        <c:axId val="89638976"/>
      </c:barChart>
      <c:catAx>
        <c:axId val="89632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9638976"/>
        <c:crosses val="autoZero"/>
        <c:auto val="1"/>
        <c:lblAlgn val="ctr"/>
        <c:lblOffset val="100"/>
        <c:noMultiLvlLbl val="0"/>
      </c:catAx>
      <c:valAx>
        <c:axId val="896389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9632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2021</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stacked"/>
        <c:varyColors val="0"/>
        <c:ser>
          <c:idx val="0"/>
          <c:order val="0"/>
          <c:tx>
            <c:strRef>
              <c:f>'14. ESTUD. POR NIVELES INGLES'!$AM$15</c:f>
              <c:strCache>
                <c:ptCount val="1"/>
                <c:pt idx="0">
                  <c:v>A-</c:v>
                </c:pt>
              </c:strCache>
            </c:strRef>
          </c:tx>
          <c:spPr>
            <a:gradFill rotWithShape="1">
              <a:gsLst>
                <a:gs pos="0">
                  <a:schemeClr val="accent1">
                    <a:tint val="96000"/>
                    <a:lumMod val="100000"/>
                  </a:schemeClr>
                </a:gs>
                <a:gs pos="78000">
                  <a:schemeClr val="accent1">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INGLES'!$AL$16:$AL$25</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'14. ESTUD. POR NIVELES INGLES'!$AM$16:$AM$25</c:f>
              <c:numCache>
                <c:formatCode>0%</c:formatCode>
                <c:ptCount val="10"/>
                <c:pt idx="0">
                  <c:v>0.44</c:v>
                </c:pt>
                <c:pt idx="1">
                  <c:v>0.59</c:v>
                </c:pt>
                <c:pt idx="2">
                  <c:v>0.37</c:v>
                </c:pt>
                <c:pt idx="3">
                  <c:v>0.53</c:v>
                </c:pt>
                <c:pt idx="4">
                  <c:v>0.44</c:v>
                </c:pt>
                <c:pt idx="5">
                  <c:v>0.61</c:v>
                </c:pt>
                <c:pt idx="6">
                  <c:v>0.56999999999999995</c:v>
                </c:pt>
                <c:pt idx="7">
                  <c:v>0.72</c:v>
                </c:pt>
                <c:pt idx="8">
                  <c:v>0.47</c:v>
                </c:pt>
                <c:pt idx="9">
                  <c:v>0.65</c:v>
                </c:pt>
              </c:numCache>
            </c:numRef>
          </c:val>
          <c:extLst>
            <c:ext xmlns:c16="http://schemas.microsoft.com/office/drawing/2014/chart" uri="{C3380CC4-5D6E-409C-BE32-E72D297353CC}">
              <c16:uniqueId val="{00000000-A4A6-4B00-BF60-B024FDA95546}"/>
            </c:ext>
          </c:extLst>
        </c:ser>
        <c:ser>
          <c:idx val="1"/>
          <c:order val="1"/>
          <c:tx>
            <c:strRef>
              <c:f>'14. ESTUD. POR NIVELES INGLES'!$AN$15</c:f>
              <c:strCache>
                <c:ptCount val="1"/>
                <c:pt idx="0">
                  <c:v>A1</c:v>
                </c:pt>
              </c:strCache>
            </c:strRef>
          </c:tx>
          <c:spPr>
            <a:gradFill rotWithShape="1">
              <a:gsLst>
                <a:gs pos="0">
                  <a:schemeClr val="accent2">
                    <a:tint val="96000"/>
                    <a:lumMod val="100000"/>
                  </a:schemeClr>
                </a:gs>
                <a:gs pos="78000">
                  <a:schemeClr val="accent2">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INGLES'!$AL$16:$AL$25</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'14. ESTUD. POR NIVELES INGLES'!$AN$16:$AN$25</c:f>
              <c:numCache>
                <c:formatCode>0%</c:formatCode>
                <c:ptCount val="10"/>
                <c:pt idx="0">
                  <c:v>0.3</c:v>
                </c:pt>
                <c:pt idx="1">
                  <c:v>0.3</c:v>
                </c:pt>
                <c:pt idx="2">
                  <c:v>0.34</c:v>
                </c:pt>
                <c:pt idx="3">
                  <c:v>0.34</c:v>
                </c:pt>
                <c:pt idx="4">
                  <c:v>0.3</c:v>
                </c:pt>
                <c:pt idx="5">
                  <c:v>0.28000000000000003</c:v>
                </c:pt>
                <c:pt idx="6">
                  <c:v>0.27</c:v>
                </c:pt>
                <c:pt idx="7">
                  <c:v>0.22</c:v>
                </c:pt>
                <c:pt idx="8">
                  <c:v>0.28000000000000003</c:v>
                </c:pt>
                <c:pt idx="9">
                  <c:v>0.24</c:v>
                </c:pt>
              </c:numCache>
            </c:numRef>
          </c:val>
          <c:extLst>
            <c:ext xmlns:c16="http://schemas.microsoft.com/office/drawing/2014/chart" uri="{C3380CC4-5D6E-409C-BE32-E72D297353CC}">
              <c16:uniqueId val="{00000001-A4A6-4B00-BF60-B024FDA95546}"/>
            </c:ext>
          </c:extLst>
        </c:ser>
        <c:ser>
          <c:idx val="2"/>
          <c:order val="2"/>
          <c:tx>
            <c:strRef>
              <c:f>'14. ESTUD. POR NIVELES INGLES'!$AO$15</c:f>
              <c:strCache>
                <c:ptCount val="1"/>
                <c:pt idx="0">
                  <c:v>A2</c:v>
                </c:pt>
              </c:strCache>
            </c:strRef>
          </c:tx>
          <c:spPr>
            <a:gradFill rotWithShape="1">
              <a:gsLst>
                <a:gs pos="0">
                  <a:schemeClr val="accent3">
                    <a:tint val="96000"/>
                    <a:lumMod val="100000"/>
                  </a:schemeClr>
                </a:gs>
                <a:gs pos="78000">
                  <a:schemeClr val="accent3">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INGLES'!$AL$16:$AL$25</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'14. ESTUD. POR NIVELES INGLES'!$AO$16:$AO$25</c:f>
              <c:numCache>
                <c:formatCode>0%</c:formatCode>
                <c:ptCount val="10"/>
                <c:pt idx="0">
                  <c:v>0.16</c:v>
                </c:pt>
                <c:pt idx="1">
                  <c:v>0.09</c:v>
                </c:pt>
                <c:pt idx="2">
                  <c:v>0.19</c:v>
                </c:pt>
                <c:pt idx="3">
                  <c:v>0.11</c:v>
                </c:pt>
                <c:pt idx="4">
                  <c:v>0.17</c:v>
                </c:pt>
                <c:pt idx="5">
                  <c:v>0.09</c:v>
                </c:pt>
                <c:pt idx="6">
                  <c:v>0.09</c:v>
                </c:pt>
                <c:pt idx="7">
                  <c:v>0.04</c:v>
                </c:pt>
                <c:pt idx="8">
                  <c:v>0.15</c:v>
                </c:pt>
                <c:pt idx="9">
                  <c:v>0.08</c:v>
                </c:pt>
              </c:numCache>
            </c:numRef>
          </c:val>
          <c:extLst>
            <c:ext xmlns:c16="http://schemas.microsoft.com/office/drawing/2014/chart" uri="{C3380CC4-5D6E-409C-BE32-E72D297353CC}">
              <c16:uniqueId val="{00000002-A4A6-4B00-BF60-B024FDA95546}"/>
            </c:ext>
          </c:extLst>
        </c:ser>
        <c:ser>
          <c:idx val="3"/>
          <c:order val="3"/>
          <c:tx>
            <c:strRef>
              <c:f>'14. ESTUD. POR NIVELES INGLES'!$AP$15</c:f>
              <c:strCache>
                <c:ptCount val="1"/>
                <c:pt idx="0">
                  <c:v>B1</c:v>
                </c:pt>
              </c:strCache>
            </c:strRef>
          </c:tx>
          <c:spPr>
            <a:gradFill rotWithShape="1">
              <a:gsLst>
                <a:gs pos="0">
                  <a:schemeClr val="accent4">
                    <a:tint val="96000"/>
                    <a:lumMod val="100000"/>
                  </a:schemeClr>
                </a:gs>
                <a:gs pos="78000">
                  <a:schemeClr val="accent4">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'14. ESTUD. POR NIVELES INGLES'!$AL$16:$AL$25</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'14. ESTUD. POR NIVELES INGLES'!$AP$16:$AP$25</c:f>
              <c:numCache>
                <c:formatCode>0%</c:formatCode>
                <c:ptCount val="10"/>
                <c:pt idx="0">
                  <c:v>0.08</c:v>
                </c:pt>
                <c:pt idx="1">
                  <c:v>0.02</c:v>
                </c:pt>
                <c:pt idx="2">
                  <c:v>0.08</c:v>
                </c:pt>
                <c:pt idx="3">
                  <c:v>0.02</c:v>
                </c:pt>
                <c:pt idx="4">
                  <c:v>7.0000000000000007E-2</c:v>
                </c:pt>
                <c:pt idx="5">
                  <c:v>0.02</c:v>
                </c:pt>
                <c:pt idx="6">
                  <c:v>0.06</c:v>
                </c:pt>
                <c:pt idx="7">
                  <c:v>0.01</c:v>
                </c:pt>
                <c:pt idx="8">
                  <c:v>0.08</c:v>
                </c:pt>
                <c:pt idx="9">
                  <c:v>0.03</c:v>
                </c:pt>
              </c:numCache>
            </c:numRef>
          </c:val>
          <c:extLst>
            <c:ext xmlns:c16="http://schemas.microsoft.com/office/drawing/2014/chart" uri="{C3380CC4-5D6E-409C-BE32-E72D297353CC}">
              <c16:uniqueId val="{00000003-A4A6-4B00-BF60-B024FDA95546}"/>
            </c:ext>
          </c:extLst>
        </c:ser>
        <c:ser>
          <c:idx val="4"/>
          <c:order val="4"/>
          <c:tx>
            <c:strRef>
              <c:f>'14. ESTUD. POR NIVELES INGLES'!$AQ$15</c:f>
              <c:strCache>
                <c:ptCount val="1"/>
                <c:pt idx="0">
                  <c:v>B+</c:v>
                </c:pt>
              </c:strCache>
            </c:strRef>
          </c:tx>
          <c:spPr>
            <a:gradFill rotWithShape="1">
              <a:gsLst>
                <a:gs pos="0">
                  <a:schemeClr val="accent5">
                    <a:tint val="96000"/>
                    <a:lumMod val="100000"/>
                  </a:schemeClr>
                </a:gs>
                <a:gs pos="78000">
                  <a:schemeClr val="accent5">
                    <a:shade val="94000"/>
                    <a:lumMod val="94000"/>
                  </a:schemeClr>
                </a:gs>
              </a:gsLst>
              <a:lin ang="5400000" scaled="0"/>
            </a:gradFill>
            <a:ln>
              <a:noFill/>
            </a:ln>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c:spPr>
          <c:invertIfNegative val="0"/>
          <c:cat>
            <c:strRef>
              <c:f>'14. ESTUD. POR NIVELES INGLES'!$AL$16:$AL$25</c:f>
              <c:strCache>
                <c:ptCount val="10"/>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strCache>
            </c:strRef>
          </c:cat>
          <c:val>
            <c:numRef>
              <c:f>'14. ESTUD. POR NIVELES INGLES'!$AQ$16:$AQ$25</c:f>
              <c:numCache>
                <c:formatCode>0%</c:formatCode>
                <c:ptCount val="10"/>
                <c:pt idx="0">
                  <c:v>0.02</c:v>
                </c:pt>
                <c:pt idx="1">
                  <c:v>0</c:v>
                </c:pt>
                <c:pt idx="2">
                  <c:v>0.02</c:v>
                </c:pt>
                <c:pt idx="3">
                  <c:v>0</c:v>
                </c:pt>
                <c:pt idx="4">
                  <c:v>0.02</c:v>
                </c:pt>
                <c:pt idx="5">
                  <c:v>0</c:v>
                </c:pt>
                <c:pt idx="6">
                  <c:v>0.01</c:v>
                </c:pt>
                <c:pt idx="7">
                  <c:v>0</c:v>
                </c:pt>
                <c:pt idx="8">
                  <c:v>0.02</c:v>
                </c:pt>
                <c:pt idx="9">
                  <c:v>0</c:v>
                </c:pt>
              </c:numCache>
            </c:numRef>
          </c:val>
          <c:extLst>
            <c:ext xmlns:c16="http://schemas.microsoft.com/office/drawing/2014/chart" uri="{C3380CC4-5D6E-409C-BE32-E72D297353CC}">
              <c16:uniqueId val="{00000004-A4A6-4B00-BF60-B024FDA95546}"/>
            </c:ext>
          </c:extLst>
        </c:ser>
        <c:dLbls>
          <c:showLegendKey val="0"/>
          <c:showVal val="0"/>
          <c:showCatName val="0"/>
          <c:showSerName val="0"/>
          <c:showPercent val="0"/>
          <c:showBubbleSize val="0"/>
        </c:dLbls>
        <c:gapWidth val="150"/>
        <c:overlap val="100"/>
        <c:axId val="193295423"/>
        <c:axId val="45809359"/>
      </c:barChart>
      <c:catAx>
        <c:axId val="193295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5809359"/>
        <c:crosses val="autoZero"/>
        <c:auto val="1"/>
        <c:lblAlgn val="ctr"/>
        <c:lblOffset val="100"/>
        <c:noMultiLvlLbl val="0"/>
      </c:catAx>
      <c:valAx>
        <c:axId val="45809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3295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hyperlink" Target="#'6. RTA. INCORRECTAS-LECTURA CRI'!A1"/><Relationship Id="rId18" Type="http://schemas.openxmlformats.org/officeDocument/2006/relationships/hyperlink" Target="#'11. ESTUD. POR NIVELES MATEMATI'!A1"/><Relationship Id="rId3" Type="http://schemas.openxmlformats.org/officeDocument/2006/relationships/hyperlink" Target="#PORTADA!A1"/><Relationship Id="rId21" Type="http://schemas.openxmlformats.org/officeDocument/2006/relationships/hyperlink" Target="#'14. ESTUD. POR NIVELES INGLES'!A1"/><Relationship Id="rId7" Type="http://schemas.openxmlformats.org/officeDocument/2006/relationships/image" Target="../media/image7.png"/><Relationship Id="rId12" Type="http://schemas.openxmlformats.org/officeDocument/2006/relationships/hyperlink" Target="#'3. CATEGORIAS DE DESEMPE&#209;O'!A1"/><Relationship Id="rId17" Type="http://schemas.openxmlformats.org/officeDocument/2006/relationships/hyperlink" Target="#'10. % ESTUD. POR NIVELES LC'!A1"/><Relationship Id="rId25" Type="http://schemas.openxmlformats.org/officeDocument/2006/relationships/hyperlink" Target="#'16. CONCLUSIONES'!A1"/><Relationship Id="rId2" Type="http://schemas.openxmlformats.org/officeDocument/2006/relationships/image" Target="../media/image2.png"/><Relationship Id="rId16" Type="http://schemas.openxmlformats.org/officeDocument/2006/relationships/hyperlink" Target="#'9. RTA. INCORRECTAS-C. NALES'!A1"/><Relationship Id="rId20" Type="http://schemas.openxmlformats.org/officeDocument/2006/relationships/hyperlink" Target="#'13. ESTUD. POR NIVEL C.NTLES.'!A1"/><Relationship Id="rId1" Type="http://schemas.openxmlformats.org/officeDocument/2006/relationships/image" Target="../media/image1.png"/><Relationship Id="rId6" Type="http://schemas.openxmlformats.org/officeDocument/2006/relationships/hyperlink" Target="#'1. INTRODUCCI&#211;N'!A1"/><Relationship Id="rId11" Type="http://schemas.openxmlformats.org/officeDocument/2006/relationships/hyperlink" Target="#'4. CLASIFICACION IE'!A1"/><Relationship Id="rId24" Type="http://schemas.openxmlformats.org/officeDocument/2006/relationships/image" Target="../media/image10.svg"/><Relationship Id="rId5" Type="http://schemas.openxmlformats.org/officeDocument/2006/relationships/image" Target="../media/image6.svg"/><Relationship Id="rId15" Type="http://schemas.openxmlformats.org/officeDocument/2006/relationships/hyperlink" Target="#'8. RTA. INCORRECTAS C. SOCIAL'!A1"/><Relationship Id="rId23" Type="http://schemas.openxmlformats.org/officeDocument/2006/relationships/image" Target="../media/image9.png"/><Relationship Id="rId10" Type="http://schemas.openxmlformats.org/officeDocument/2006/relationships/hyperlink" Target="#'5. PROMEDIO POR AREAS'!A1"/><Relationship Id="rId19" Type="http://schemas.openxmlformats.org/officeDocument/2006/relationships/hyperlink" Target="#'12. ESTUD. POR NIVELES C.SOCIA'!A1"/><Relationship Id="rId4" Type="http://schemas.openxmlformats.org/officeDocument/2006/relationships/image" Target="../media/image5.png"/><Relationship Id="rId9" Type="http://schemas.openxmlformats.org/officeDocument/2006/relationships/hyperlink" Target="#'2. IE VALIDACIONES'!A1"/><Relationship Id="rId14" Type="http://schemas.openxmlformats.org/officeDocument/2006/relationships/hyperlink" Target="#'7.  RTA. INCORRECTAS-MATEMAT.'!A1"/><Relationship Id="rId22" Type="http://schemas.openxmlformats.org/officeDocument/2006/relationships/hyperlink" Target="#'15. MPIO AREAS POR PROMEDIO'!A1"/></Relationships>
</file>

<file path=xl/drawings/_rels/drawing3.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2.svg"/><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hyperlink" Target="#INDICE!A1"/><Relationship Id="rId7" Type="http://schemas.openxmlformats.org/officeDocument/2006/relationships/image" Target="../media/image16.svg"/><Relationship Id="rId12" Type="http://schemas.openxmlformats.org/officeDocument/2006/relationships/image" Target="../media/image21.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5.png"/><Relationship Id="rId11" Type="http://schemas.openxmlformats.org/officeDocument/2006/relationships/image" Target="../media/image20.png"/><Relationship Id="rId5" Type="http://schemas.openxmlformats.org/officeDocument/2006/relationships/image" Target="../media/image14.svg"/><Relationship Id="rId10" Type="http://schemas.openxmlformats.org/officeDocument/2006/relationships/image" Target="../media/image19.png"/><Relationship Id="rId4" Type="http://schemas.openxmlformats.org/officeDocument/2006/relationships/image" Target="../media/image13.png"/><Relationship Id="rId9" Type="http://schemas.openxmlformats.org/officeDocument/2006/relationships/image" Target="../media/image18.png"/></Relationships>
</file>

<file path=xl/drawings/_rels/drawing5.xml.rels><?xml version="1.0" encoding="UTF-8" standalone="yes"?>
<Relationships xmlns="http://schemas.openxmlformats.org/package/2006/relationships"><Relationship Id="rId8" Type="http://schemas.openxmlformats.org/officeDocument/2006/relationships/image" Target="../media/image26.png"/><Relationship Id="rId3" Type="http://schemas.openxmlformats.org/officeDocument/2006/relationships/hyperlink" Target="#INDICE!A1"/><Relationship Id="rId7" Type="http://schemas.openxmlformats.org/officeDocument/2006/relationships/image" Target="../media/image25.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24.png"/><Relationship Id="rId5" Type="http://schemas.openxmlformats.org/officeDocument/2006/relationships/image" Target="../media/image23.svg"/><Relationship Id="rId4" Type="http://schemas.openxmlformats.org/officeDocument/2006/relationships/image" Target="../media/image22.png"/></Relationships>
</file>

<file path=xl/drawings/_rels/drawing6.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26.png"/><Relationship Id="rId5" Type="http://schemas.openxmlformats.org/officeDocument/2006/relationships/image" Target="../media/image27.svg"/><Relationship Id="rId4" Type="http://schemas.openxmlformats.org/officeDocument/2006/relationships/image" Target="../media/image13.png"/></Relationships>
</file>

<file path=xl/drawings/_rels/drawing7.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image" Target="../media/image2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image" Target="../media/image29.svg"/><Relationship Id="rId5" Type="http://schemas.openxmlformats.org/officeDocument/2006/relationships/chart" Target="../charts/chart3.xml"/><Relationship Id="rId10" Type="http://schemas.openxmlformats.org/officeDocument/2006/relationships/image" Target="../media/image28.png"/><Relationship Id="rId4" Type="http://schemas.openxmlformats.org/officeDocument/2006/relationships/chart" Target="../charts/chart2.xml"/><Relationship Id="rId9" Type="http://schemas.openxmlformats.org/officeDocument/2006/relationships/hyperlink" Target="#INDICE!A1"/></Relationships>
</file>

<file path=xl/drawings/_rels/drawing8.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2.png"/><Relationship Id="rId5" Type="http://schemas.openxmlformats.org/officeDocument/2006/relationships/image" Target="../media/image31.svg"/><Relationship Id="rId4" Type="http://schemas.openxmlformats.org/officeDocument/2006/relationships/image" Target="../media/image30.png"/></Relationships>
</file>

<file path=xl/drawings/_rels/drawing9.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5.png"/><Relationship Id="rId5" Type="http://schemas.openxmlformats.org/officeDocument/2006/relationships/image" Target="../media/image34.svg"/><Relationship Id="rId4" Type="http://schemas.openxmlformats.org/officeDocument/2006/relationships/image" Target="../media/image33.png"/></Relationships>
</file>

<file path=xl/drawings/_rels/drawing10.xml.rels><?xml version="1.0" encoding="UTF-8" standalone="yes"?>
<Relationships xmlns="http://schemas.openxmlformats.org/package/2006/relationships"><Relationship Id="rId3" Type="http://schemas.openxmlformats.org/officeDocument/2006/relationships/hyperlink" Target="#INDICE!A1"/><Relationship Id="rId7" Type="http://schemas.openxmlformats.org/officeDocument/2006/relationships/image" Target="../media/image31.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2.png"/><Relationship Id="rId5" Type="http://schemas.openxmlformats.org/officeDocument/2006/relationships/image" Target="../media/image37.svg"/><Relationship Id="rId4" Type="http://schemas.openxmlformats.org/officeDocument/2006/relationships/image" Target="../media/image36.png"/></Relationships>
</file>

<file path=xl/drawings/_rels/drawing11.xml.rels><?xml version="1.0" encoding="UTF-8" standalone="yes"?>
<Relationships xmlns="http://schemas.openxmlformats.org/package/2006/relationships"><Relationship Id="rId3" Type="http://schemas.openxmlformats.org/officeDocument/2006/relationships/hyperlink" Target="#INDICE!A1"/><Relationship Id="rId7" Type="http://schemas.openxmlformats.org/officeDocument/2006/relationships/image" Target="../media/image2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8.png"/><Relationship Id="rId5" Type="http://schemas.openxmlformats.org/officeDocument/2006/relationships/image" Target="../media/image29.svg"/><Relationship Id="rId4" Type="http://schemas.openxmlformats.org/officeDocument/2006/relationships/image" Target="../media/image28.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9.svg"/><Relationship Id="rId5" Type="http://schemas.openxmlformats.org/officeDocument/2006/relationships/image" Target="../media/image13.png"/><Relationship Id="rId4" Type="http://schemas.openxmlformats.org/officeDocument/2006/relationships/hyperlink" Target="#INDICE!A1"/></Relationships>
</file>

<file path=xl/drawings/_rels/drawing1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1.svg"/><Relationship Id="rId5" Type="http://schemas.openxmlformats.org/officeDocument/2006/relationships/image" Target="../media/image40.png"/><Relationship Id="rId4" Type="http://schemas.openxmlformats.org/officeDocument/2006/relationships/hyperlink" Target="#INDICE!A1"/></Relationships>
</file>

<file path=xl/drawings/_rels/drawing1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3.svg"/><Relationship Id="rId5" Type="http://schemas.openxmlformats.org/officeDocument/2006/relationships/image" Target="../media/image42.png"/><Relationship Id="rId4" Type="http://schemas.openxmlformats.org/officeDocument/2006/relationships/hyperlink" Target="#INDICE!A1"/></Relationships>
</file>

<file path=xl/drawings/_rels/drawing15.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0.xml"/><Relationship Id="rId5" Type="http://schemas.openxmlformats.org/officeDocument/2006/relationships/image" Target="../media/image45.svg"/><Relationship Id="rId4" Type="http://schemas.openxmlformats.org/officeDocument/2006/relationships/image" Target="../media/image44.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7.svg"/><Relationship Id="rId5" Type="http://schemas.openxmlformats.org/officeDocument/2006/relationships/image" Target="../media/image46.png"/><Relationship Id="rId4" Type="http://schemas.openxmlformats.org/officeDocument/2006/relationships/hyperlink" Target="#INDICE!A1"/></Relationships>
</file>

<file path=xl/drawings/_rels/drawing17.xml.rels><?xml version="1.0" encoding="UTF-8" standalone="yes"?>
<Relationships xmlns="http://schemas.openxmlformats.org/package/2006/relationships"><Relationship Id="rId8" Type="http://schemas.openxmlformats.org/officeDocument/2006/relationships/image" Target="../media/image51.png"/><Relationship Id="rId3" Type="http://schemas.openxmlformats.org/officeDocument/2006/relationships/image" Target="../media/image48.png"/><Relationship Id="rId7" Type="http://schemas.openxmlformats.org/officeDocument/2006/relationships/image" Target="../media/image2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0.svg"/><Relationship Id="rId5" Type="http://schemas.openxmlformats.org/officeDocument/2006/relationships/image" Target="../media/image49.png"/><Relationship Id="rId10" Type="http://schemas.openxmlformats.org/officeDocument/2006/relationships/image" Target="../media/image31.svg"/><Relationship Id="rId4" Type="http://schemas.openxmlformats.org/officeDocument/2006/relationships/hyperlink" Target="#INDICE!A1"/><Relationship Id="rId9"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3.svg"/><Relationship Id="rId4" Type="http://schemas.openxmlformats.org/officeDocument/2006/relationships/image" Target="../media/image52.png"/></Relationships>
</file>

<file path=xl/drawings/drawing1.xml><?xml version="1.0" encoding="utf-8"?>
<xdr:wsDr xmlns:xdr="http://schemas.openxmlformats.org/drawingml/2006/spreadsheetDrawing" xmlns:a="http://schemas.openxmlformats.org/drawingml/2006/main">
  <xdr:twoCellAnchor editAs="oneCell">
    <xdr:from>
      <xdr:col>10</xdr:col>
      <xdr:colOff>785131</xdr:colOff>
      <xdr:row>1</xdr:row>
      <xdr:rowOff>161925</xdr:rowOff>
    </xdr:from>
    <xdr:to>
      <xdr:col>12</xdr:col>
      <xdr:colOff>190499</xdr:colOff>
      <xdr:row>7</xdr:row>
      <xdr:rowOff>21983</xdr:rowOff>
    </xdr:to>
    <xdr:pic>
      <xdr:nvPicPr>
        <xdr:cNvPr id="2" name="Imagen 1" descr="Vista previa de imagen">
          <a:extLst>
            <a:ext uri="{FF2B5EF4-FFF2-40B4-BE49-F238E27FC236}">
              <a16:creationId xmlns:a16="http://schemas.microsoft.com/office/drawing/2014/main" id="{F91859B3-13FF-456C-9397-0E3A7AB84C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131" y="371475"/>
          <a:ext cx="1081768" cy="1231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432706</xdr:colOff>
      <xdr:row>2</xdr:row>
      <xdr:rowOff>95250</xdr:rowOff>
    </xdr:from>
    <xdr:to>
      <xdr:col>13</xdr:col>
      <xdr:colOff>378054</xdr:colOff>
      <xdr:row>6</xdr:row>
      <xdr:rowOff>36454</xdr:rowOff>
    </xdr:to>
    <xdr:pic>
      <xdr:nvPicPr>
        <xdr:cNvPr id="3" name="Imagen 2" descr="Vista previa de imagen">
          <a:extLst>
            <a:ext uri="{FF2B5EF4-FFF2-40B4-BE49-F238E27FC236}">
              <a16:creationId xmlns:a16="http://schemas.microsoft.com/office/drawing/2014/main" id="{1FA44C25-2585-4EB3-BD94-291EE942D9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91106" y="514350"/>
          <a:ext cx="783548" cy="89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1057275</xdr:colOff>
      <xdr:row>9</xdr:row>
      <xdr:rowOff>15610</xdr:rowOff>
    </xdr:from>
    <xdr:to>
      <xdr:col>10</xdr:col>
      <xdr:colOff>771525</xdr:colOff>
      <xdr:row>23</xdr:row>
      <xdr:rowOff>19049</xdr:rowOff>
    </xdr:to>
    <xdr:pic>
      <xdr:nvPicPr>
        <xdr:cNvPr id="5" name="Imagen 4">
          <a:extLst>
            <a:ext uri="{FF2B5EF4-FFF2-40B4-BE49-F238E27FC236}">
              <a16:creationId xmlns:a16="http://schemas.microsoft.com/office/drawing/2014/main" id="{3D97F5FB-F62E-4232-BD1A-81178B575A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81625" y="2168260"/>
          <a:ext cx="4629150" cy="2956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57151</xdr:colOff>
      <xdr:row>9</xdr:row>
      <xdr:rowOff>28575</xdr:rowOff>
    </xdr:from>
    <xdr:to>
      <xdr:col>6</xdr:col>
      <xdr:colOff>18635</xdr:colOff>
      <xdr:row>23</xdr:row>
      <xdr:rowOff>38100</xdr:rowOff>
    </xdr:to>
    <xdr:pic>
      <xdr:nvPicPr>
        <xdr:cNvPr id="6" name="Imagen 5">
          <a:extLst>
            <a:ext uri="{FF2B5EF4-FFF2-40B4-BE49-F238E27FC236}">
              <a16:creationId xmlns:a16="http://schemas.microsoft.com/office/drawing/2014/main" id="{960A5F33-F141-4005-B3BE-4EF2BD3D93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151" y="2181225"/>
          <a:ext cx="5371684" cy="296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13068300</xdr:colOff>
      <xdr:row>0</xdr:row>
      <xdr:rowOff>28573</xdr:rowOff>
    </xdr:from>
    <xdr:to>
      <xdr:col>2</xdr:col>
      <xdr:colOff>952499</xdr:colOff>
      <xdr:row>4</xdr:row>
      <xdr:rowOff>247650</xdr:rowOff>
    </xdr:to>
    <xdr:pic>
      <xdr:nvPicPr>
        <xdr:cNvPr id="2" name="Imagen 1" descr="Vista previa de imagen">
          <a:extLst>
            <a:ext uri="{FF2B5EF4-FFF2-40B4-BE49-F238E27FC236}">
              <a16:creationId xmlns:a16="http://schemas.microsoft.com/office/drawing/2014/main" id="{4DFE9F6A-4B73-4049-AA3D-0A943C7A3C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0" y="28573"/>
          <a:ext cx="1181099" cy="151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974623</xdr:colOff>
      <xdr:row>0</xdr:row>
      <xdr:rowOff>171450</xdr:rowOff>
    </xdr:from>
    <xdr:to>
      <xdr:col>3</xdr:col>
      <xdr:colOff>690313</xdr:colOff>
      <xdr:row>4</xdr:row>
      <xdr:rowOff>152400</xdr:rowOff>
    </xdr:to>
    <xdr:pic>
      <xdr:nvPicPr>
        <xdr:cNvPr id="3" name="Imagen 2" descr="Vista previa de imagen">
          <a:extLst>
            <a:ext uri="{FF2B5EF4-FFF2-40B4-BE49-F238E27FC236}">
              <a16:creationId xmlns:a16="http://schemas.microsoft.com/office/drawing/2014/main" id="{A4E70862-9F64-46EA-8D78-3057DD3C66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300223" y="171450"/>
          <a:ext cx="112539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5</xdr:row>
      <xdr:rowOff>226218</xdr:rowOff>
    </xdr:from>
    <xdr:to>
      <xdr:col>3</xdr:col>
      <xdr:colOff>1085849</xdr:colOff>
      <xdr:row>8</xdr:row>
      <xdr:rowOff>145771</xdr:rowOff>
    </xdr:to>
    <xdr:pic>
      <xdr:nvPicPr>
        <xdr:cNvPr id="6" name="Gráfico 5" descr="Urano">
          <a:hlinkClick xmlns:r="http://schemas.openxmlformats.org/officeDocument/2006/relationships" r:id="rId3"/>
          <a:extLst>
            <a:ext uri="{FF2B5EF4-FFF2-40B4-BE49-F238E27FC236}">
              <a16:creationId xmlns:a16="http://schemas.microsoft.com/office/drawing/2014/main" id="{59954155-D00C-49C3-B498-F25A38DB8E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5773400" y="1864518"/>
          <a:ext cx="1047749" cy="1043503"/>
        </a:xfrm>
        <a:prstGeom prst="rect">
          <a:avLst/>
        </a:prstGeom>
      </xdr:spPr>
    </xdr:pic>
    <xdr:clientData/>
  </xdr:twoCellAnchor>
  <xdr:twoCellAnchor editAs="oneCell">
    <xdr:from>
      <xdr:col>3</xdr:col>
      <xdr:colOff>202406</xdr:colOff>
      <xdr:row>12</xdr:row>
      <xdr:rowOff>285750</xdr:rowOff>
    </xdr:from>
    <xdr:to>
      <xdr:col>3</xdr:col>
      <xdr:colOff>938212</xdr:colOff>
      <xdr:row>14</xdr:row>
      <xdr:rowOff>69056</xdr:rowOff>
    </xdr:to>
    <xdr:pic>
      <xdr:nvPicPr>
        <xdr:cNvPr id="5" name="Gráfico 4" descr="Ojo">
          <a:hlinkClick xmlns:r="http://schemas.openxmlformats.org/officeDocument/2006/relationships" r:id="rId6"/>
          <a:extLst>
            <a:ext uri="{FF2B5EF4-FFF2-40B4-BE49-F238E27FC236}">
              <a16:creationId xmlns:a16="http://schemas.microsoft.com/office/drawing/2014/main" id="{74B2738B-C184-4800-8984-1E0E7435E15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04031" y="3810000"/>
          <a:ext cx="735806" cy="735806"/>
        </a:xfrm>
        <a:prstGeom prst="rect">
          <a:avLst/>
        </a:prstGeom>
      </xdr:spPr>
    </xdr:pic>
    <xdr:clientData/>
  </xdr:twoCellAnchor>
  <xdr:twoCellAnchor editAs="oneCell">
    <xdr:from>
      <xdr:col>3</xdr:col>
      <xdr:colOff>195263</xdr:colOff>
      <xdr:row>13</xdr:row>
      <xdr:rowOff>433387</xdr:rowOff>
    </xdr:from>
    <xdr:to>
      <xdr:col>3</xdr:col>
      <xdr:colOff>931069</xdr:colOff>
      <xdr:row>15</xdr:row>
      <xdr:rowOff>26193</xdr:rowOff>
    </xdr:to>
    <xdr:pic>
      <xdr:nvPicPr>
        <xdr:cNvPr id="11" name="Gráfico 10" descr="Ojo">
          <a:hlinkClick xmlns:r="http://schemas.openxmlformats.org/officeDocument/2006/relationships" r:id="rId9"/>
          <a:extLst>
            <a:ext uri="{FF2B5EF4-FFF2-40B4-BE49-F238E27FC236}">
              <a16:creationId xmlns:a16="http://schemas.microsoft.com/office/drawing/2014/main" id="{04C33DF2-55AF-4948-BE0A-FD962D13B0A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196888" y="4338637"/>
          <a:ext cx="735806" cy="735806"/>
        </a:xfrm>
        <a:prstGeom prst="rect">
          <a:avLst/>
        </a:prstGeom>
      </xdr:spPr>
    </xdr:pic>
    <xdr:clientData/>
  </xdr:twoCellAnchor>
  <xdr:twoCellAnchor editAs="oneCell">
    <xdr:from>
      <xdr:col>3</xdr:col>
      <xdr:colOff>290512</xdr:colOff>
      <xdr:row>24</xdr:row>
      <xdr:rowOff>431006</xdr:rowOff>
    </xdr:from>
    <xdr:to>
      <xdr:col>3</xdr:col>
      <xdr:colOff>1026318</xdr:colOff>
      <xdr:row>26</xdr:row>
      <xdr:rowOff>23812</xdr:rowOff>
    </xdr:to>
    <xdr:pic>
      <xdr:nvPicPr>
        <xdr:cNvPr id="12" name="Gráfico 11" descr="Ojo">
          <a:hlinkClick xmlns:r="http://schemas.openxmlformats.org/officeDocument/2006/relationships" r:id="rId10"/>
          <a:extLst>
            <a:ext uri="{FF2B5EF4-FFF2-40B4-BE49-F238E27FC236}">
              <a16:creationId xmlns:a16="http://schemas.microsoft.com/office/drawing/2014/main" id="{B4F53D9A-B34D-43D3-AC16-E0048EC27E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0712" y="10718006"/>
          <a:ext cx="735806" cy="735806"/>
        </a:xfrm>
        <a:prstGeom prst="rect">
          <a:avLst/>
        </a:prstGeom>
      </xdr:spPr>
    </xdr:pic>
    <xdr:clientData/>
  </xdr:twoCellAnchor>
  <xdr:twoCellAnchor editAs="oneCell">
    <xdr:from>
      <xdr:col>3</xdr:col>
      <xdr:colOff>309562</xdr:colOff>
      <xdr:row>25</xdr:row>
      <xdr:rowOff>488156</xdr:rowOff>
    </xdr:from>
    <xdr:to>
      <xdr:col>3</xdr:col>
      <xdr:colOff>1045368</xdr:colOff>
      <xdr:row>27</xdr:row>
      <xdr:rowOff>80962</xdr:rowOff>
    </xdr:to>
    <xdr:pic>
      <xdr:nvPicPr>
        <xdr:cNvPr id="13" name="Gráfico 12" descr="Ojo">
          <a:hlinkClick xmlns:r="http://schemas.openxmlformats.org/officeDocument/2006/relationships" r:id="rId10"/>
          <a:extLst>
            <a:ext uri="{FF2B5EF4-FFF2-40B4-BE49-F238E27FC236}">
              <a16:creationId xmlns:a16="http://schemas.microsoft.com/office/drawing/2014/main" id="{2B99DAD4-6190-40F2-9662-04BE941EF1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11187" y="11251406"/>
          <a:ext cx="735806" cy="735806"/>
        </a:xfrm>
        <a:prstGeom prst="rect">
          <a:avLst/>
        </a:prstGeom>
      </xdr:spPr>
    </xdr:pic>
    <xdr:clientData/>
  </xdr:twoCellAnchor>
  <xdr:twoCellAnchor editAs="oneCell">
    <xdr:from>
      <xdr:col>3</xdr:col>
      <xdr:colOff>330993</xdr:colOff>
      <xdr:row>23</xdr:row>
      <xdr:rowOff>414337</xdr:rowOff>
    </xdr:from>
    <xdr:to>
      <xdr:col>3</xdr:col>
      <xdr:colOff>1066799</xdr:colOff>
      <xdr:row>25</xdr:row>
      <xdr:rowOff>7143</xdr:rowOff>
    </xdr:to>
    <xdr:pic>
      <xdr:nvPicPr>
        <xdr:cNvPr id="14" name="Gráfico 13" descr="Ojo">
          <a:hlinkClick xmlns:r="http://schemas.openxmlformats.org/officeDocument/2006/relationships" r:id="rId10"/>
          <a:extLst>
            <a:ext uri="{FF2B5EF4-FFF2-40B4-BE49-F238E27FC236}">
              <a16:creationId xmlns:a16="http://schemas.microsoft.com/office/drawing/2014/main" id="{26753EB3-37F3-49AA-9217-C41A98E42D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2618" y="10034587"/>
          <a:ext cx="735806" cy="735806"/>
        </a:xfrm>
        <a:prstGeom prst="rect">
          <a:avLst/>
        </a:prstGeom>
      </xdr:spPr>
    </xdr:pic>
    <xdr:clientData/>
  </xdr:twoCellAnchor>
  <xdr:twoCellAnchor editAs="oneCell">
    <xdr:from>
      <xdr:col>3</xdr:col>
      <xdr:colOff>316706</xdr:colOff>
      <xdr:row>22</xdr:row>
      <xdr:rowOff>459581</xdr:rowOff>
    </xdr:from>
    <xdr:to>
      <xdr:col>3</xdr:col>
      <xdr:colOff>1052512</xdr:colOff>
      <xdr:row>24</xdr:row>
      <xdr:rowOff>52387</xdr:rowOff>
    </xdr:to>
    <xdr:pic>
      <xdr:nvPicPr>
        <xdr:cNvPr id="15" name="Gráfico 14" descr="Ojo">
          <a:hlinkClick xmlns:r="http://schemas.openxmlformats.org/officeDocument/2006/relationships" r:id="rId10"/>
          <a:extLst>
            <a:ext uri="{FF2B5EF4-FFF2-40B4-BE49-F238E27FC236}">
              <a16:creationId xmlns:a16="http://schemas.microsoft.com/office/drawing/2014/main" id="{4482D679-9E4F-4F99-BBAB-76B9DD9987C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18331" y="9508331"/>
          <a:ext cx="735806" cy="735806"/>
        </a:xfrm>
        <a:prstGeom prst="rect">
          <a:avLst/>
        </a:prstGeom>
      </xdr:spPr>
    </xdr:pic>
    <xdr:clientData/>
  </xdr:twoCellAnchor>
  <xdr:twoCellAnchor editAs="oneCell">
    <xdr:from>
      <xdr:col>3</xdr:col>
      <xdr:colOff>221456</xdr:colOff>
      <xdr:row>21</xdr:row>
      <xdr:rowOff>509587</xdr:rowOff>
    </xdr:from>
    <xdr:to>
      <xdr:col>3</xdr:col>
      <xdr:colOff>957262</xdr:colOff>
      <xdr:row>23</xdr:row>
      <xdr:rowOff>102393</xdr:rowOff>
    </xdr:to>
    <xdr:pic>
      <xdr:nvPicPr>
        <xdr:cNvPr id="16" name="Gráfico 15" descr="Ojo">
          <a:hlinkClick xmlns:r="http://schemas.openxmlformats.org/officeDocument/2006/relationships" r:id="rId10"/>
          <a:extLst>
            <a:ext uri="{FF2B5EF4-FFF2-40B4-BE49-F238E27FC236}">
              <a16:creationId xmlns:a16="http://schemas.microsoft.com/office/drawing/2014/main" id="{6CDEDF2E-F66E-4D45-BE3F-63F2F5B7A84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51656" y="9082087"/>
          <a:ext cx="735806" cy="735806"/>
        </a:xfrm>
        <a:prstGeom prst="rect">
          <a:avLst/>
        </a:prstGeom>
      </xdr:spPr>
    </xdr:pic>
    <xdr:clientData/>
  </xdr:twoCellAnchor>
  <xdr:twoCellAnchor editAs="oneCell">
    <xdr:from>
      <xdr:col>3</xdr:col>
      <xdr:colOff>250031</xdr:colOff>
      <xdr:row>20</xdr:row>
      <xdr:rowOff>500062</xdr:rowOff>
    </xdr:from>
    <xdr:to>
      <xdr:col>3</xdr:col>
      <xdr:colOff>985837</xdr:colOff>
      <xdr:row>22</xdr:row>
      <xdr:rowOff>92868</xdr:rowOff>
    </xdr:to>
    <xdr:pic>
      <xdr:nvPicPr>
        <xdr:cNvPr id="17" name="Gráfico 16" descr="Ojo">
          <a:hlinkClick xmlns:r="http://schemas.openxmlformats.org/officeDocument/2006/relationships" r:id="rId10"/>
          <a:extLst>
            <a:ext uri="{FF2B5EF4-FFF2-40B4-BE49-F238E27FC236}">
              <a16:creationId xmlns:a16="http://schemas.microsoft.com/office/drawing/2014/main" id="{23570FAD-673A-4960-969D-E4DEDA089C3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80231" y="8501062"/>
          <a:ext cx="735806" cy="735806"/>
        </a:xfrm>
        <a:prstGeom prst="rect">
          <a:avLst/>
        </a:prstGeom>
      </xdr:spPr>
    </xdr:pic>
    <xdr:clientData/>
  </xdr:twoCellAnchor>
  <xdr:twoCellAnchor editAs="oneCell">
    <xdr:from>
      <xdr:col>3</xdr:col>
      <xdr:colOff>240506</xdr:colOff>
      <xdr:row>19</xdr:row>
      <xdr:rowOff>500062</xdr:rowOff>
    </xdr:from>
    <xdr:to>
      <xdr:col>3</xdr:col>
      <xdr:colOff>976312</xdr:colOff>
      <xdr:row>21</xdr:row>
      <xdr:rowOff>92868</xdr:rowOff>
    </xdr:to>
    <xdr:pic>
      <xdr:nvPicPr>
        <xdr:cNvPr id="18" name="Gráfico 17" descr="Ojo">
          <a:hlinkClick xmlns:r="http://schemas.openxmlformats.org/officeDocument/2006/relationships" r:id="rId11"/>
          <a:extLst>
            <a:ext uri="{FF2B5EF4-FFF2-40B4-BE49-F238E27FC236}">
              <a16:creationId xmlns:a16="http://schemas.microsoft.com/office/drawing/2014/main" id="{5EFF7223-2093-4C59-9C05-5430C97831E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70706" y="7929562"/>
          <a:ext cx="735806" cy="735806"/>
        </a:xfrm>
        <a:prstGeom prst="rect">
          <a:avLst/>
        </a:prstGeom>
      </xdr:spPr>
    </xdr:pic>
    <xdr:clientData/>
  </xdr:twoCellAnchor>
  <xdr:twoCellAnchor editAs="oneCell">
    <xdr:from>
      <xdr:col>3</xdr:col>
      <xdr:colOff>247650</xdr:colOff>
      <xdr:row>18</xdr:row>
      <xdr:rowOff>426244</xdr:rowOff>
    </xdr:from>
    <xdr:to>
      <xdr:col>3</xdr:col>
      <xdr:colOff>983456</xdr:colOff>
      <xdr:row>20</xdr:row>
      <xdr:rowOff>19050</xdr:rowOff>
    </xdr:to>
    <xdr:pic>
      <xdr:nvPicPr>
        <xdr:cNvPr id="19" name="Gráfico 18" descr="Ojo">
          <a:hlinkClick xmlns:r="http://schemas.openxmlformats.org/officeDocument/2006/relationships" r:id="rId12"/>
          <a:extLst>
            <a:ext uri="{FF2B5EF4-FFF2-40B4-BE49-F238E27FC236}">
              <a16:creationId xmlns:a16="http://schemas.microsoft.com/office/drawing/2014/main" id="{2B4348AF-3AD6-4C81-8293-0F135DB0502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49275" y="7188994"/>
          <a:ext cx="735806" cy="735806"/>
        </a:xfrm>
        <a:prstGeom prst="rect">
          <a:avLst/>
        </a:prstGeom>
      </xdr:spPr>
    </xdr:pic>
    <xdr:clientData/>
  </xdr:twoCellAnchor>
  <xdr:twoCellAnchor editAs="oneCell">
    <xdr:from>
      <xdr:col>3</xdr:col>
      <xdr:colOff>209550</xdr:colOff>
      <xdr:row>17</xdr:row>
      <xdr:rowOff>519113</xdr:rowOff>
    </xdr:from>
    <xdr:to>
      <xdr:col>3</xdr:col>
      <xdr:colOff>945356</xdr:colOff>
      <xdr:row>19</xdr:row>
      <xdr:rowOff>111919</xdr:rowOff>
    </xdr:to>
    <xdr:pic>
      <xdr:nvPicPr>
        <xdr:cNvPr id="20" name="Gráfico 19" descr="Ojo">
          <a:hlinkClick xmlns:r="http://schemas.openxmlformats.org/officeDocument/2006/relationships" r:id="rId12"/>
          <a:extLst>
            <a:ext uri="{FF2B5EF4-FFF2-40B4-BE49-F238E27FC236}">
              <a16:creationId xmlns:a16="http://schemas.microsoft.com/office/drawing/2014/main" id="{54E5415A-9FF0-41F3-A625-C3290B8B5B8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11175" y="6710363"/>
          <a:ext cx="735806" cy="735806"/>
        </a:xfrm>
        <a:prstGeom prst="rect">
          <a:avLst/>
        </a:prstGeom>
      </xdr:spPr>
    </xdr:pic>
    <xdr:clientData/>
  </xdr:twoCellAnchor>
  <xdr:twoCellAnchor editAs="oneCell">
    <xdr:from>
      <xdr:col>3</xdr:col>
      <xdr:colOff>195262</xdr:colOff>
      <xdr:row>16</xdr:row>
      <xdr:rowOff>492919</xdr:rowOff>
    </xdr:from>
    <xdr:to>
      <xdr:col>3</xdr:col>
      <xdr:colOff>931068</xdr:colOff>
      <xdr:row>18</xdr:row>
      <xdr:rowOff>85725</xdr:rowOff>
    </xdr:to>
    <xdr:pic>
      <xdr:nvPicPr>
        <xdr:cNvPr id="21" name="Gráfico 20" descr="Ojo">
          <a:hlinkClick xmlns:r="http://schemas.openxmlformats.org/officeDocument/2006/relationships" r:id="rId12"/>
          <a:extLst>
            <a:ext uri="{FF2B5EF4-FFF2-40B4-BE49-F238E27FC236}">
              <a16:creationId xmlns:a16="http://schemas.microsoft.com/office/drawing/2014/main" id="{D0815125-1D47-419F-90F3-DDD6E5AD903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196887" y="6112669"/>
          <a:ext cx="735806" cy="735806"/>
        </a:xfrm>
        <a:prstGeom prst="rect">
          <a:avLst/>
        </a:prstGeom>
      </xdr:spPr>
    </xdr:pic>
    <xdr:clientData/>
  </xdr:twoCellAnchor>
  <xdr:twoCellAnchor editAs="oneCell">
    <xdr:from>
      <xdr:col>3</xdr:col>
      <xdr:colOff>204787</xdr:colOff>
      <xdr:row>15</xdr:row>
      <xdr:rowOff>514350</xdr:rowOff>
    </xdr:from>
    <xdr:to>
      <xdr:col>3</xdr:col>
      <xdr:colOff>940593</xdr:colOff>
      <xdr:row>17</xdr:row>
      <xdr:rowOff>107156</xdr:rowOff>
    </xdr:to>
    <xdr:pic>
      <xdr:nvPicPr>
        <xdr:cNvPr id="22" name="Gráfico 21" descr="Ojo">
          <a:hlinkClick xmlns:r="http://schemas.openxmlformats.org/officeDocument/2006/relationships" r:id="rId12"/>
          <a:extLst>
            <a:ext uri="{FF2B5EF4-FFF2-40B4-BE49-F238E27FC236}">
              <a16:creationId xmlns:a16="http://schemas.microsoft.com/office/drawing/2014/main" id="{35A4B326-7D22-489C-9A82-58EF12650E8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06412" y="5562600"/>
          <a:ext cx="735806" cy="735806"/>
        </a:xfrm>
        <a:prstGeom prst="rect">
          <a:avLst/>
        </a:prstGeom>
      </xdr:spPr>
    </xdr:pic>
    <xdr:clientData/>
  </xdr:twoCellAnchor>
  <xdr:twoCellAnchor editAs="oneCell">
    <xdr:from>
      <xdr:col>3</xdr:col>
      <xdr:colOff>214312</xdr:colOff>
      <xdr:row>14</xdr:row>
      <xdr:rowOff>511969</xdr:rowOff>
    </xdr:from>
    <xdr:to>
      <xdr:col>3</xdr:col>
      <xdr:colOff>950118</xdr:colOff>
      <xdr:row>16</xdr:row>
      <xdr:rowOff>104775</xdr:rowOff>
    </xdr:to>
    <xdr:pic>
      <xdr:nvPicPr>
        <xdr:cNvPr id="23" name="Gráfico 22" descr="Ojo">
          <a:hlinkClick xmlns:r="http://schemas.openxmlformats.org/officeDocument/2006/relationships" r:id="rId12"/>
          <a:extLst>
            <a:ext uri="{FF2B5EF4-FFF2-40B4-BE49-F238E27FC236}">
              <a16:creationId xmlns:a16="http://schemas.microsoft.com/office/drawing/2014/main" id="{2AAE0FF7-F5EC-45A7-8B70-E72C0854F6C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15937" y="4988719"/>
          <a:ext cx="735806" cy="735806"/>
        </a:xfrm>
        <a:prstGeom prst="rect">
          <a:avLst/>
        </a:prstGeom>
      </xdr:spPr>
    </xdr:pic>
    <xdr:clientData/>
  </xdr:twoCellAnchor>
  <xdr:twoCellAnchor editAs="oneCell">
    <xdr:from>
      <xdr:col>3</xdr:col>
      <xdr:colOff>321468</xdr:colOff>
      <xdr:row>26</xdr:row>
      <xdr:rowOff>500063</xdr:rowOff>
    </xdr:from>
    <xdr:to>
      <xdr:col>3</xdr:col>
      <xdr:colOff>1057274</xdr:colOff>
      <xdr:row>28</xdr:row>
      <xdr:rowOff>92869</xdr:rowOff>
    </xdr:to>
    <xdr:pic>
      <xdr:nvPicPr>
        <xdr:cNvPr id="24" name="Gráfico 23" descr="Ojo">
          <a:hlinkClick xmlns:r="http://schemas.openxmlformats.org/officeDocument/2006/relationships" r:id="rId10"/>
          <a:extLst>
            <a:ext uri="{FF2B5EF4-FFF2-40B4-BE49-F238E27FC236}">
              <a16:creationId xmlns:a16="http://schemas.microsoft.com/office/drawing/2014/main" id="{5F5F97CF-266C-4E6F-98D0-FFA7DA9292D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3093" y="11834813"/>
          <a:ext cx="735806" cy="735806"/>
        </a:xfrm>
        <a:prstGeom prst="rect">
          <a:avLst/>
        </a:prstGeom>
      </xdr:spPr>
    </xdr:pic>
    <xdr:clientData/>
  </xdr:twoCellAnchor>
  <xdr:twoCellAnchor editAs="oneCell">
    <xdr:from>
      <xdr:col>3</xdr:col>
      <xdr:colOff>295275</xdr:colOff>
      <xdr:row>27</xdr:row>
      <xdr:rowOff>452438</xdr:rowOff>
    </xdr:from>
    <xdr:to>
      <xdr:col>3</xdr:col>
      <xdr:colOff>1031081</xdr:colOff>
      <xdr:row>29</xdr:row>
      <xdr:rowOff>45244</xdr:rowOff>
    </xdr:to>
    <xdr:pic>
      <xdr:nvPicPr>
        <xdr:cNvPr id="25" name="Gráfico 24" descr="Ojo">
          <a:hlinkClick xmlns:r="http://schemas.openxmlformats.org/officeDocument/2006/relationships" r:id="rId13"/>
          <a:extLst>
            <a:ext uri="{FF2B5EF4-FFF2-40B4-BE49-F238E27FC236}">
              <a16:creationId xmlns:a16="http://schemas.microsoft.com/office/drawing/2014/main" id="{768D31B6-9388-4D6E-88F8-31FCBC6BC70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25475" y="12453938"/>
          <a:ext cx="735806" cy="735806"/>
        </a:xfrm>
        <a:prstGeom prst="rect">
          <a:avLst/>
        </a:prstGeom>
      </xdr:spPr>
    </xdr:pic>
    <xdr:clientData/>
  </xdr:twoCellAnchor>
  <xdr:twoCellAnchor editAs="oneCell">
    <xdr:from>
      <xdr:col>3</xdr:col>
      <xdr:colOff>307181</xdr:colOff>
      <xdr:row>28</xdr:row>
      <xdr:rowOff>473869</xdr:rowOff>
    </xdr:from>
    <xdr:to>
      <xdr:col>3</xdr:col>
      <xdr:colOff>1042987</xdr:colOff>
      <xdr:row>30</xdr:row>
      <xdr:rowOff>66675</xdr:rowOff>
    </xdr:to>
    <xdr:pic>
      <xdr:nvPicPr>
        <xdr:cNvPr id="26" name="Gráfico 25" descr="Ojo">
          <a:hlinkClick xmlns:r="http://schemas.openxmlformats.org/officeDocument/2006/relationships" r:id="rId14"/>
          <a:extLst>
            <a:ext uri="{FF2B5EF4-FFF2-40B4-BE49-F238E27FC236}">
              <a16:creationId xmlns:a16="http://schemas.microsoft.com/office/drawing/2014/main" id="{87E00567-294A-4419-864A-3437E971775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08806" y="12951619"/>
          <a:ext cx="735806" cy="735806"/>
        </a:xfrm>
        <a:prstGeom prst="rect">
          <a:avLst/>
        </a:prstGeom>
      </xdr:spPr>
    </xdr:pic>
    <xdr:clientData/>
  </xdr:twoCellAnchor>
  <xdr:twoCellAnchor editAs="oneCell">
    <xdr:from>
      <xdr:col>3</xdr:col>
      <xdr:colOff>350045</xdr:colOff>
      <xdr:row>29</xdr:row>
      <xdr:rowOff>516732</xdr:rowOff>
    </xdr:from>
    <xdr:to>
      <xdr:col>3</xdr:col>
      <xdr:colOff>1085851</xdr:colOff>
      <xdr:row>31</xdr:row>
      <xdr:rowOff>109538</xdr:rowOff>
    </xdr:to>
    <xdr:pic>
      <xdr:nvPicPr>
        <xdr:cNvPr id="28" name="Gráfico 27" descr="Ojo">
          <a:hlinkClick xmlns:r="http://schemas.openxmlformats.org/officeDocument/2006/relationships" r:id="rId15"/>
          <a:extLst>
            <a:ext uri="{FF2B5EF4-FFF2-40B4-BE49-F238E27FC236}">
              <a16:creationId xmlns:a16="http://schemas.microsoft.com/office/drawing/2014/main" id="{DBD63642-7F8A-4485-A60D-3261E2E688E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51670" y="14137482"/>
          <a:ext cx="735806" cy="735806"/>
        </a:xfrm>
        <a:prstGeom prst="rect">
          <a:avLst/>
        </a:prstGeom>
      </xdr:spPr>
    </xdr:pic>
    <xdr:clientData/>
  </xdr:twoCellAnchor>
  <xdr:twoCellAnchor editAs="oneCell">
    <xdr:from>
      <xdr:col>3</xdr:col>
      <xdr:colOff>285751</xdr:colOff>
      <xdr:row>30</xdr:row>
      <xdr:rowOff>547688</xdr:rowOff>
    </xdr:from>
    <xdr:to>
      <xdr:col>3</xdr:col>
      <xdr:colOff>1021557</xdr:colOff>
      <xdr:row>32</xdr:row>
      <xdr:rowOff>140494</xdr:rowOff>
    </xdr:to>
    <xdr:pic>
      <xdr:nvPicPr>
        <xdr:cNvPr id="30" name="Gráfico 29" descr="Ojo">
          <a:hlinkClick xmlns:r="http://schemas.openxmlformats.org/officeDocument/2006/relationships" r:id="rId16"/>
          <a:extLst>
            <a:ext uri="{FF2B5EF4-FFF2-40B4-BE49-F238E27FC236}">
              <a16:creationId xmlns:a16="http://schemas.microsoft.com/office/drawing/2014/main" id="{44B5C09B-5361-4831-8A14-03E27483024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87376" y="15311438"/>
          <a:ext cx="735806" cy="735806"/>
        </a:xfrm>
        <a:prstGeom prst="rect">
          <a:avLst/>
        </a:prstGeom>
      </xdr:spPr>
    </xdr:pic>
    <xdr:clientData/>
  </xdr:twoCellAnchor>
  <xdr:twoCellAnchor editAs="oneCell">
    <xdr:from>
      <xdr:col>3</xdr:col>
      <xdr:colOff>328613</xdr:colOff>
      <xdr:row>31</xdr:row>
      <xdr:rowOff>459582</xdr:rowOff>
    </xdr:from>
    <xdr:to>
      <xdr:col>3</xdr:col>
      <xdr:colOff>1064419</xdr:colOff>
      <xdr:row>33</xdr:row>
      <xdr:rowOff>52388</xdr:rowOff>
    </xdr:to>
    <xdr:pic>
      <xdr:nvPicPr>
        <xdr:cNvPr id="32" name="Gráfico 31" descr="Ojo">
          <a:hlinkClick xmlns:r="http://schemas.openxmlformats.org/officeDocument/2006/relationships" r:id="rId17"/>
          <a:extLst>
            <a:ext uri="{FF2B5EF4-FFF2-40B4-BE49-F238E27FC236}">
              <a16:creationId xmlns:a16="http://schemas.microsoft.com/office/drawing/2014/main" id="{ADDA6584-5CA6-4ED0-97B2-C342E1792E1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30238" y="16366332"/>
          <a:ext cx="735806" cy="735806"/>
        </a:xfrm>
        <a:prstGeom prst="rect">
          <a:avLst/>
        </a:prstGeom>
      </xdr:spPr>
    </xdr:pic>
    <xdr:clientData/>
  </xdr:twoCellAnchor>
  <xdr:twoCellAnchor editAs="oneCell">
    <xdr:from>
      <xdr:col>3</xdr:col>
      <xdr:colOff>395288</xdr:colOff>
      <xdr:row>32</xdr:row>
      <xdr:rowOff>490540</xdr:rowOff>
    </xdr:from>
    <xdr:to>
      <xdr:col>3</xdr:col>
      <xdr:colOff>1131094</xdr:colOff>
      <xdr:row>34</xdr:row>
      <xdr:rowOff>83345</xdr:rowOff>
    </xdr:to>
    <xdr:pic>
      <xdr:nvPicPr>
        <xdr:cNvPr id="34" name="Gráfico 33" descr="Ojo">
          <a:hlinkClick xmlns:r="http://schemas.openxmlformats.org/officeDocument/2006/relationships" r:id="rId18"/>
          <a:extLst>
            <a:ext uri="{FF2B5EF4-FFF2-40B4-BE49-F238E27FC236}">
              <a16:creationId xmlns:a16="http://schemas.microsoft.com/office/drawing/2014/main" id="{8090ED4C-00DB-481B-A425-83B368F216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96913" y="17540290"/>
          <a:ext cx="735806" cy="735806"/>
        </a:xfrm>
        <a:prstGeom prst="rect">
          <a:avLst/>
        </a:prstGeom>
      </xdr:spPr>
    </xdr:pic>
    <xdr:clientData/>
  </xdr:twoCellAnchor>
  <xdr:twoCellAnchor editAs="oneCell">
    <xdr:from>
      <xdr:col>3</xdr:col>
      <xdr:colOff>416719</xdr:colOff>
      <xdr:row>33</xdr:row>
      <xdr:rowOff>476253</xdr:rowOff>
    </xdr:from>
    <xdr:to>
      <xdr:col>3</xdr:col>
      <xdr:colOff>1152525</xdr:colOff>
      <xdr:row>35</xdr:row>
      <xdr:rowOff>69059</xdr:rowOff>
    </xdr:to>
    <xdr:pic>
      <xdr:nvPicPr>
        <xdr:cNvPr id="35" name="Gráfico 34" descr="Ojo">
          <a:hlinkClick xmlns:r="http://schemas.openxmlformats.org/officeDocument/2006/relationships" r:id="rId19"/>
          <a:extLst>
            <a:ext uri="{FF2B5EF4-FFF2-40B4-BE49-F238E27FC236}">
              <a16:creationId xmlns:a16="http://schemas.microsoft.com/office/drawing/2014/main" id="{46CBE25F-397B-4479-89B3-52C03B5C4B3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418344" y="18097503"/>
          <a:ext cx="735806" cy="735806"/>
        </a:xfrm>
        <a:prstGeom prst="rect">
          <a:avLst/>
        </a:prstGeom>
      </xdr:spPr>
    </xdr:pic>
    <xdr:clientData/>
  </xdr:twoCellAnchor>
  <xdr:twoCellAnchor editAs="oneCell">
    <xdr:from>
      <xdr:col>3</xdr:col>
      <xdr:colOff>402432</xdr:colOff>
      <xdr:row>34</xdr:row>
      <xdr:rowOff>461966</xdr:rowOff>
    </xdr:from>
    <xdr:to>
      <xdr:col>3</xdr:col>
      <xdr:colOff>1138238</xdr:colOff>
      <xdr:row>36</xdr:row>
      <xdr:rowOff>54772</xdr:rowOff>
    </xdr:to>
    <xdr:pic>
      <xdr:nvPicPr>
        <xdr:cNvPr id="36" name="Gráfico 35" descr="Ojo">
          <a:hlinkClick xmlns:r="http://schemas.openxmlformats.org/officeDocument/2006/relationships" r:id="rId20"/>
          <a:extLst>
            <a:ext uri="{FF2B5EF4-FFF2-40B4-BE49-F238E27FC236}">
              <a16:creationId xmlns:a16="http://schemas.microsoft.com/office/drawing/2014/main" id="{D8D30B7E-A49C-42AA-9016-B4A215336AA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404057" y="18654716"/>
          <a:ext cx="735806" cy="735806"/>
        </a:xfrm>
        <a:prstGeom prst="rect">
          <a:avLst/>
        </a:prstGeom>
      </xdr:spPr>
    </xdr:pic>
    <xdr:clientData/>
  </xdr:twoCellAnchor>
  <xdr:twoCellAnchor editAs="oneCell">
    <xdr:from>
      <xdr:col>3</xdr:col>
      <xdr:colOff>338138</xdr:colOff>
      <xdr:row>35</xdr:row>
      <xdr:rowOff>414341</xdr:rowOff>
    </xdr:from>
    <xdr:to>
      <xdr:col>3</xdr:col>
      <xdr:colOff>1073944</xdr:colOff>
      <xdr:row>37</xdr:row>
      <xdr:rowOff>7147</xdr:rowOff>
    </xdr:to>
    <xdr:pic>
      <xdr:nvPicPr>
        <xdr:cNvPr id="37" name="Gráfico 36" descr="Ojo">
          <a:hlinkClick xmlns:r="http://schemas.openxmlformats.org/officeDocument/2006/relationships" r:id="rId21"/>
          <a:extLst>
            <a:ext uri="{FF2B5EF4-FFF2-40B4-BE49-F238E27FC236}">
              <a16:creationId xmlns:a16="http://schemas.microsoft.com/office/drawing/2014/main" id="{7AAB39AA-E72F-409C-A722-C6C6A72CB25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68338" y="19273841"/>
          <a:ext cx="735806" cy="735806"/>
        </a:xfrm>
        <a:prstGeom prst="rect">
          <a:avLst/>
        </a:prstGeom>
      </xdr:spPr>
    </xdr:pic>
    <xdr:clientData/>
  </xdr:twoCellAnchor>
  <xdr:twoCellAnchor editAs="oneCell">
    <xdr:from>
      <xdr:col>3</xdr:col>
      <xdr:colOff>342901</xdr:colOff>
      <xdr:row>36</xdr:row>
      <xdr:rowOff>469110</xdr:rowOff>
    </xdr:from>
    <xdr:to>
      <xdr:col>3</xdr:col>
      <xdr:colOff>1088232</xdr:colOff>
      <xdr:row>38</xdr:row>
      <xdr:rowOff>61916</xdr:rowOff>
    </xdr:to>
    <xdr:pic>
      <xdr:nvPicPr>
        <xdr:cNvPr id="38" name="Gráfico 37" descr="Ojo">
          <a:hlinkClick xmlns:r="http://schemas.openxmlformats.org/officeDocument/2006/relationships" r:id="rId22"/>
          <a:extLst>
            <a:ext uri="{FF2B5EF4-FFF2-40B4-BE49-F238E27FC236}">
              <a16:creationId xmlns:a16="http://schemas.microsoft.com/office/drawing/2014/main" id="{06B7A1E4-B092-4E5D-AA9E-64FDB4960C5B}"/>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13373101" y="19900110"/>
          <a:ext cx="745331" cy="735806"/>
        </a:xfrm>
        <a:prstGeom prst="rect">
          <a:avLst/>
        </a:prstGeom>
      </xdr:spPr>
    </xdr:pic>
    <xdr:clientData/>
  </xdr:twoCellAnchor>
  <xdr:twoCellAnchor editAs="oneCell">
    <xdr:from>
      <xdr:col>3</xdr:col>
      <xdr:colOff>323851</xdr:colOff>
      <xdr:row>37</xdr:row>
      <xdr:rowOff>502447</xdr:rowOff>
    </xdr:from>
    <xdr:to>
      <xdr:col>3</xdr:col>
      <xdr:colOff>1059657</xdr:colOff>
      <xdr:row>39</xdr:row>
      <xdr:rowOff>95253</xdr:rowOff>
    </xdr:to>
    <xdr:pic>
      <xdr:nvPicPr>
        <xdr:cNvPr id="39" name="Gráfico 38" descr="Ojo">
          <a:hlinkClick xmlns:r="http://schemas.openxmlformats.org/officeDocument/2006/relationships" r:id="rId25"/>
          <a:extLst>
            <a:ext uri="{FF2B5EF4-FFF2-40B4-BE49-F238E27FC236}">
              <a16:creationId xmlns:a16="http://schemas.microsoft.com/office/drawing/2014/main" id="{DFEC62FC-8443-47EB-915D-72732026393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354051" y="20504947"/>
          <a:ext cx="735806" cy="7358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147736</xdr:colOff>
      <xdr:row>0</xdr:row>
      <xdr:rowOff>40217</xdr:rowOff>
    </xdr:from>
    <xdr:to>
      <xdr:col>6</xdr:col>
      <xdr:colOff>33866</xdr:colOff>
      <xdr:row>3</xdr:row>
      <xdr:rowOff>253231</xdr:rowOff>
    </xdr:to>
    <xdr:pic>
      <xdr:nvPicPr>
        <xdr:cNvPr id="2" name="Imagen 1" descr="Vista previa de imagen">
          <a:extLst>
            <a:ext uri="{FF2B5EF4-FFF2-40B4-BE49-F238E27FC236}">
              <a16:creationId xmlns:a16="http://schemas.microsoft.com/office/drawing/2014/main" id="{BC42C690-8B43-4142-8EEF-24E0190E39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8153" y="40217"/>
          <a:ext cx="722213"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203271</xdr:colOff>
      <xdr:row>0</xdr:row>
      <xdr:rowOff>210608</xdr:rowOff>
    </xdr:from>
    <xdr:to>
      <xdr:col>6</xdr:col>
      <xdr:colOff>827616</xdr:colOff>
      <xdr:row>3</xdr:row>
      <xdr:rowOff>318845</xdr:rowOff>
    </xdr:to>
    <xdr:pic>
      <xdr:nvPicPr>
        <xdr:cNvPr id="3" name="Imagen 2" descr="Vista previa de imagen">
          <a:extLst>
            <a:ext uri="{FF2B5EF4-FFF2-40B4-BE49-F238E27FC236}">
              <a16:creationId xmlns:a16="http://schemas.microsoft.com/office/drawing/2014/main" id="{EA377C5B-86A6-4BE6-93E8-55462F3A07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59771" y="210608"/>
          <a:ext cx="624345" cy="71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352425</xdr:colOff>
      <xdr:row>0</xdr:row>
      <xdr:rowOff>123825</xdr:rowOff>
    </xdr:from>
    <xdr:to>
      <xdr:col>4</xdr:col>
      <xdr:colOff>1059996</xdr:colOff>
      <xdr:row>3</xdr:row>
      <xdr:rowOff>234785</xdr:rowOff>
    </xdr:to>
    <xdr:pic>
      <xdr:nvPicPr>
        <xdr:cNvPr id="4" name="Gráfico 3" descr="Urano">
          <a:hlinkClick xmlns:r="http://schemas.openxmlformats.org/officeDocument/2006/relationships" r:id="rId3"/>
          <a:extLst>
            <a:ext uri="{FF2B5EF4-FFF2-40B4-BE49-F238E27FC236}">
              <a16:creationId xmlns:a16="http://schemas.microsoft.com/office/drawing/2014/main" id="{5A91699A-FC16-45FB-BF55-989F2F28200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076825" y="123825"/>
          <a:ext cx="707571" cy="707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251396</xdr:colOff>
      <xdr:row>0</xdr:row>
      <xdr:rowOff>136072</xdr:rowOff>
    </xdr:from>
    <xdr:to>
      <xdr:col>5</xdr:col>
      <xdr:colOff>178809</xdr:colOff>
      <xdr:row>4</xdr:row>
      <xdr:rowOff>148316</xdr:rowOff>
    </xdr:to>
    <xdr:pic>
      <xdr:nvPicPr>
        <xdr:cNvPr id="4" name="Imagen 3" descr="Vista previa de imagen">
          <a:extLst>
            <a:ext uri="{FF2B5EF4-FFF2-40B4-BE49-F238E27FC236}">
              <a16:creationId xmlns:a16="http://schemas.microsoft.com/office/drawing/2014/main" id="{3F024F28-A7B9-43EF-83A0-602F79BDEF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73182" y="136072"/>
          <a:ext cx="537818" cy="82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213855</xdr:colOff>
      <xdr:row>0</xdr:row>
      <xdr:rowOff>104775</xdr:rowOff>
    </xdr:from>
    <xdr:to>
      <xdr:col>5</xdr:col>
      <xdr:colOff>838200</xdr:colOff>
      <xdr:row>3</xdr:row>
      <xdr:rowOff>197302</xdr:rowOff>
    </xdr:to>
    <xdr:pic>
      <xdr:nvPicPr>
        <xdr:cNvPr id="5" name="Imagen 4" descr="Vista previa de imagen">
          <a:extLst>
            <a:ext uri="{FF2B5EF4-FFF2-40B4-BE49-F238E27FC236}">
              <a16:creationId xmlns:a16="http://schemas.microsoft.com/office/drawing/2014/main" id="{C86D3A38-CB26-4B2A-A76F-57209340E8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10055" y="104775"/>
          <a:ext cx="624345" cy="704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394607</xdr:colOff>
      <xdr:row>11</xdr:row>
      <xdr:rowOff>176893</xdr:rowOff>
    </xdr:from>
    <xdr:to>
      <xdr:col>6</xdr:col>
      <xdr:colOff>40821</xdr:colOff>
      <xdr:row>15</xdr:row>
      <xdr:rowOff>68036</xdr:rowOff>
    </xdr:to>
    <xdr:pic>
      <xdr:nvPicPr>
        <xdr:cNvPr id="13" name="Gráfico 12" descr="Urano">
          <a:hlinkClick xmlns:r="http://schemas.openxmlformats.org/officeDocument/2006/relationships" r:id="rId3"/>
          <a:extLst>
            <a:ext uri="{FF2B5EF4-FFF2-40B4-BE49-F238E27FC236}">
              <a16:creationId xmlns:a16="http://schemas.microsoft.com/office/drawing/2014/main" id="{EE2680DC-7819-40CC-AF10-51012E0A47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361964" y="2422072"/>
          <a:ext cx="707571" cy="707571"/>
        </a:xfrm>
        <a:prstGeom prst="rect">
          <a:avLst/>
        </a:prstGeom>
      </xdr:spPr>
    </xdr:pic>
    <xdr:clientData/>
  </xdr:twoCellAnchor>
  <xdr:twoCellAnchor editAs="oneCell">
    <xdr:from>
      <xdr:col>5</xdr:col>
      <xdr:colOff>979715</xdr:colOff>
      <xdr:row>0</xdr:row>
      <xdr:rowOff>81643</xdr:rowOff>
    </xdr:from>
    <xdr:to>
      <xdr:col>6</xdr:col>
      <xdr:colOff>625929</xdr:colOff>
      <xdr:row>3</xdr:row>
      <xdr:rowOff>156482</xdr:rowOff>
    </xdr:to>
    <xdr:pic>
      <xdr:nvPicPr>
        <xdr:cNvPr id="20" name="Gráfico 19" descr="Urano">
          <a:hlinkClick xmlns:r="http://schemas.openxmlformats.org/officeDocument/2006/relationships" r:id="rId3"/>
          <a:extLst>
            <a:ext uri="{FF2B5EF4-FFF2-40B4-BE49-F238E27FC236}">
              <a16:creationId xmlns:a16="http://schemas.microsoft.com/office/drawing/2014/main" id="{88D7903E-425C-4ADD-B577-04043E2C615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2981215" y="81643"/>
          <a:ext cx="707571" cy="687160"/>
        </a:xfrm>
        <a:prstGeom prst="rect">
          <a:avLst/>
        </a:prstGeom>
      </xdr:spPr>
    </xdr:pic>
    <xdr:clientData/>
  </xdr:twoCellAnchor>
  <xdr:twoCellAnchor editAs="oneCell">
    <xdr:from>
      <xdr:col>6</xdr:col>
      <xdr:colOff>418171</xdr:colOff>
      <xdr:row>4</xdr:row>
      <xdr:rowOff>116159</xdr:rowOff>
    </xdr:from>
    <xdr:to>
      <xdr:col>15</xdr:col>
      <xdr:colOff>654844</xdr:colOff>
      <xdr:row>56</xdr:row>
      <xdr:rowOff>298464</xdr:rowOff>
    </xdr:to>
    <xdr:pic>
      <xdr:nvPicPr>
        <xdr:cNvPr id="10" name="Imagen 9" descr="Interfaz de usuario gráfica, Texto, Aplicación, Word&#10;&#10;Descripción generada automáticamente">
          <a:extLst>
            <a:ext uri="{FF2B5EF4-FFF2-40B4-BE49-F238E27FC236}">
              <a16:creationId xmlns:a16="http://schemas.microsoft.com/office/drawing/2014/main" id="{6E9DD676-C8F4-4AD8-A9B0-AC1339820A3F}"/>
            </a:ext>
          </a:extLst>
        </xdr:cNvPr>
        <xdr:cNvPicPr>
          <a:picLocks noChangeAspect="1"/>
        </xdr:cNvPicPr>
      </xdr:nvPicPr>
      <xdr:blipFill rotWithShape="1">
        <a:blip xmlns:r="http://schemas.openxmlformats.org/officeDocument/2006/relationships" r:embed="rId8"/>
        <a:srcRect l="41412" t="18193" r="21249" b="3331"/>
        <a:stretch/>
      </xdr:blipFill>
      <xdr:spPr bwMode="auto">
        <a:xfrm>
          <a:off x="12443484" y="949597"/>
          <a:ext cx="7737610" cy="1133053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15</xdr:col>
      <xdr:colOff>625078</xdr:colOff>
      <xdr:row>4</xdr:row>
      <xdr:rowOff>29766</xdr:rowOff>
    </xdr:from>
    <xdr:to>
      <xdr:col>25</xdr:col>
      <xdr:colOff>773907</xdr:colOff>
      <xdr:row>56</xdr:row>
      <xdr:rowOff>225152</xdr:rowOff>
    </xdr:to>
    <xdr:pic>
      <xdr:nvPicPr>
        <xdr:cNvPr id="11" name="Imagen 10" descr="Interfaz de usuario gráfica, Texto, Aplicación, Word&#10;&#10;Descripción generada automáticamente">
          <a:extLst>
            <a:ext uri="{FF2B5EF4-FFF2-40B4-BE49-F238E27FC236}">
              <a16:creationId xmlns:a16="http://schemas.microsoft.com/office/drawing/2014/main" id="{ECE3279F-8D07-4F2A-A4EB-9F54E8B4775A}"/>
            </a:ext>
          </a:extLst>
        </xdr:cNvPr>
        <xdr:cNvPicPr>
          <a:picLocks noChangeAspect="1"/>
        </xdr:cNvPicPr>
      </xdr:nvPicPr>
      <xdr:blipFill rotWithShape="1">
        <a:blip xmlns:r="http://schemas.openxmlformats.org/officeDocument/2006/relationships" r:embed="rId9"/>
        <a:srcRect l="41412" t="17379" r="21249" b="4417"/>
        <a:stretch/>
      </xdr:blipFill>
      <xdr:spPr bwMode="auto">
        <a:xfrm>
          <a:off x="20151328" y="863204"/>
          <a:ext cx="8483204" cy="1134070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25</xdr:col>
      <xdr:colOff>773906</xdr:colOff>
      <xdr:row>4</xdr:row>
      <xdr:rowOff>0</xdr:rowOff>
    </xdr:from>
    <xdr:to>
      <xdr:col>36</xdr:col>
      <xdr:colOff>268</xdr:colOff>
      <xdr:row>56</xdr:row>
      <xdr:rowOff>181173</xdr:rowOff>
    </xdr:to>
    <xdr:pic>
      <xdr:nvPicPr>
        <xdr:cNvPr id="12" name="Imagen 11" descr="Interfaz de usuario gráfica, Texto, Aplicación, Word&#10;&#10;Descripción generada automáticamente">
          <a:extLst>
            <a:ext uri="{FF2B5EF4-FFF2-40B4-BE49-F238E27FC236}">
              <a16:creationId xmlns:a16="http://schemas.microsoft.com/office/drawing/2014/main" id="{17155D97-7929-4538-A267-9FC72C6A7213}"/>
            </a:ext>
          </a:extLst>
        </xdr:cNvPr>
        <xdr:cNvPicPr>
          <a:picLocks noChangeAspect="1"/>
        </xdr:cNvPicPr>
      </xdr:nvPicPr>
      <xdr:blipFill rotWithShape="1">
        <a:blip xmlns:r="http://schemas.openxmlformats.org/officeDocument/2006/relationships" r:embed="rId10"/>
        <a:srcRect l="41921" t="17922" r="21759" b="3602"/>
        <a:stretch/>
      </xdr:blipFill>
      <xdr:spPr bwMode="auto">
        <a:xfrm>
          <a:off x="28634531" y="833438"/>
          <a:ext cx="8393906" cy="113356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36</xdr:col>
      <xdr:colOff>0</xdr:colOff>
      <xdr:row>4</xdr:row>
      <xdr:rowOff>0</xdr:rowOff>
    </xdr:from>
    <xdr:to>
      <xdr:col>47</xdr:col>
      <xdr:colOff>612568</xdr:colOff>
      <xdr:row>56</xdr:row>
      <xdr:rowOff>156415</xdr:rowOff>
    </xdr:to>
    <xdr:pic>
      <xdr:nvPicPr>
        <xdr:cNvPr id="14" name="Imagen 13" descr="Interfaz de usuario gráfica&#10;&#10;Descripción generada automáticamente">
          <a:extLst>
            <a:ext uri="{FF2B5EF4-FFF2-40B4-BE49-F238E27FC236}">
              <a16:creationId xmlns:a16="http://schemas.microsoft.com/office/drawing/2014/main" id="{77EC003C-3F79-40DF-BC52-9184A6D60C3D}"/>
            </a:ext>
          </a:extLst>
        </xdr:cNvPr>
        <xdr:cNvPicPr>
          <a:picLocks noChangeAspect="1"/>
        </xdr:cNvPicPr>
      </xdr:nvPicPr>
      <xdr:blipFill rotWithShape="1">
        <a:blip xmlns:r="http://schemas.openxmlformats.org/officeDocument/2006/relationships" r:embed="rId11"/>
        <a:srcRect l="41752" t="20094" r="21249" b="4960"/>
        <a:stretch/>
      </xdr:blipFill>
      <xdr:spPr bwMode="auto">
        <a:xfrm>
          <a:off x="37028438" y="833438"/>
          <a:ext cx="9780380" cy="1131093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47</xdr:col>
      <xdr:colOff>446485</xdr:colOff>
      <xdr:row>3</xdr:row>
      <xdr:rowOff>119062</xdr:rowOff>
    </xdr:from>
    <xdr:to>
      <xdr:col>57</xdr:col>
      <xdr:colOff>657015</xdr:colOff>
      <xdr:row>56</xdr:row>
      <xdr:rowOff>96883</xdr:rowOff>
    </xdr:to>
    <xdr:pic>
      <xdr:nvPicPr>
        <xdr:cNvPr id="16" name="Imagen 15" descr="Interfaz de usuario gráfica, Texto, Aplicación&#10;&#10;Descripción generada automáticamente">
          <a:extLst>
            <a:ext uri="{FF2B5EF4-FFF2-40B4-BE49-F238E27FC236}">
              <a16:creationId xmlns:a16="http://schemas.microsoft.com/office/drawing/2014/main" id="{26404F58-DA65-406F-814E-26C6F3FFF2B3}"/>
            </a:ext>
          </a:extLst>
        </xdr:cNvPr>
        <xdr:cNvPicPr>
          <a:picLocks noChangeAspect="1"/>
        </xdr:cNvPicPr>
      </xdr:nvPicPr>
      <xdr:blipFill rotWithShape="1">
        <a:blip xmlns:r="http://schemas.openxmlformats.org/officeDocument/2006/relationships" r:embed="rId12"/>
        <a:srcRect l="40733" t="17379" r="22437" b="4417"/>
        <a:stretch/>
      </xdr:blipFill>
      <xdr:spPr bwMode="auto">
        <a:xfrm>
          <a:off x="46642735" y="744140"/>
          <a:ext cx="8544905" cy="11340703"/>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258536</xdr:colOff>
      <xdr:row>0</xdr:row>
      <xdr:rowOff>190500</xdr:rowOff>
    </xdr:from>
    <xdr:to>
      <xdr:col>12</xdr:col>
      <xdr:colOff>645132</xdr:colOff>
      <xdr:row>4</xdr:row>
      <xdr:rowOff>3734</xdr:rowOff>
    </xdr:to>
    <xdr:pic>
      <xdr:nvPicPr>
        <xdr:cNvPr id="6" name="Imagen 5" descr="Vista previa de imagen">
          <a:extLst>
            <a:ext uri="{FF2B5EF4-FFF2-40B4-BE49-F238E27FC236}">
              <a16:creationId xmlns:a16="http://schemas.microsoft.com/office/drawing/2014/main" id="{8749220B-C113-4BA4-8807-1E924DA3D7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83661" y="190500"/>
          <a:ext cx="386596" cy="638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190499</xdr:colOff>
      <xdr:row>1</xdr:row>
      <xdr:rowOff>20410</xdr:rowOff>
    </xdr:from>
    <xdr:to>
      <xdr:col>13</xdr:col>
      <xdr:colOff>779688</xdr:colOff>
      <xdr:row>4</xdr:row>
      <xdr:rowOff>81642</xdr:rowOff>
    </xdr:to>
    <xdr:pic>
      <xdr:nvPicPr>
        <xdr:cNvPr id="7" name="Imagen 6" descr="Vista previa de imagen">
          <a:extLst>
            <a:ext uri="{FF2B5EF4-FFF2-40B4-BE49-F238E27FC236}">
              <a16:creationId xmlns:a16="http://schemas.microsoft.com/office/drawing/2014/main" id="{B19675E7-9FC4-4B5B-BFB8-9AE3E53420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05999" y="224517"/>
          <a:ext cx="589189" cy="673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337224</xdr:colOff>
      <xdr:row>0</xdr:row>
      <xdr:rowOff>95150</xdr:rowOff>
    </xdr:from>
    <xdr:ext cx="406854" cy="698847"/>
    <xdr:pic>
      <xdr:nvPicPr>
        <xdr:cNvPr id="4" name="Imagen 3" descr="Vista previa de imagen">
          <a:extLst>
            <a:ext uri="{FF2B5EF4-FFF2-40B4-BE49-F238E27FC236}">
              <a16:creationId xmlns:a16="http://schemas.microsoft.com/office/drawing/2014/main" id="{BD91F79A-A4BD-4458-9DF1-D5C2F9D015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90334" y="95150"/>
          <a:ext cx="406854"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99746</xdr:colOff>
      <xdr:row>1</xdr:row>
      <xdr:rowOff>72981</xdr:rowOff>
    </xdr:from>
    <xdr:ext cx="431595" cy="492125"/>
    <xdr:pic>
      <xdr:nvPicPr>
        <xdr:cNvPr id="5" name="Imagen 4" descr="Vista previa de imagen">
          <a:extLst>
            <a:ext uri="{FF2B5EF4-FFF2-40B4-BE49-F238E27FC236}">
              <a16:creationId xmlns:a16="http://schemas.microsoft.com/office/drawing/2014/main" id="{D317B9A3-6E20-4F3C-BEF3-8527B35E61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58892" y="282066"/>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182236</xdr:colOff>
      <xdr:row>0</xdr:row>
      <xdr:rowOff>110750</xdr:rowOff>
    </xdr:from>
    <xdr:ext cx="488496" cy="698847"/>
    <xdr:pic>
      <xdr:nvPicPr>
        <xdr:cNvPr id="8" name="Imagen 7" descr="Vista previa de imagen">
          <a:extLst>
            <a:ext uri="{FF2B5EF4-FFF2-40B4-BE49-F238E27FC236}">
              <a16:creationId xmlns:a16="http://schemas.microsoft.com/office/drawing/2014/main" id="{92DCDC13-3520-4BEC-90C1-036D949A5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552297" y="110750"/>
          <a:ext cx="488496"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185371</xdr:colOff>
      <xdr:row>0</xdr:row>
      <xdr:rowOff>202747</xdr:rowOff>
    </xdr:from>
    <xdr:ext cx="431595" cy="492125"/>
    <xdr:pic>
      <xdr:nvPicPr>
        <xdr:cNvPr id="9" name="Imagen 8" descr="Vista previa de imagen">
          <a:extLst>
            <a:ext uri="{FF2B5EF4-FFF2-40B4-BE49-F238E27FC236}">
              <a16:creationId xmlns:a16="http://schemas.microsoft.com/office/drawing/2014/main" id="{8D3FC8C7-9DD2-48B2-A74C-AFA15DD07D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368542" y="202747"/>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248280</xdr:colOff>
      <xdr:row>0</xdr:row>
      <xdr:rowOff>135972</xdr:rowOff>
    </xdr:from>
    <xdr:ext cx="461282" cy="698847"/>
    <xdr:pic>
      <xdr:nvPicPr>
        <xdr:cNvPr id="10" name="Imagen 9" descr="Vista previa de imagen">
          <a:extLst>
            <a:ext uri="{FF2B5EF4-FFF2-40B4-BE49-F238E27FC236}">
              <a16:creationId xmlns:a16="http://schemas.microsoft.com/office/drawing/2014/main" id="{FD3630C7-7FD8-4C8A-BE51-0EA05870FE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749439" y="135972"/>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152184</xdr:colOff>
      <xdr:row>1</xdr:row>
      <xdr:rowOff>51740</xdr:rowOff>
    </xdr:from>
    <xdr:ext cx="431595" cy="492125"/>
    <xdr:pic>
      <xdr:nvPicPr>
        <xdr:cNvPr id="11" name="Imagen 10" descr="Vista previa de imagen">
          <a:extLst>
            <a:ext uri="{FF2B5EF4-FFF2-40B4-BE49-F238E27FC236}">
              <a16:creationId xmlns:a16="http://schemas.microsoft.com/office/drawing/2014/main" id="{11F3E873-C0B4-476E-963C-28CADADB2C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466452" y="260825"/>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54</xdr:col>
      <xdr:colOff>176262</xdr:colOff>
      <xdr:row>0</xdr:row>
      <xdr:rowOff>143605</xdr:rowOff>
    </xdr:from>
    <xdr:ext cx="515711" cy="698847"/>
    <xdr:pic>
      <xdr:nvPicPr>
        <xdr:cNvPr id="12" name="Imagen 11" descr="Vista previa de imagen">
          <a:extLst>
            <a:ext uri="{FF2B5EF4-FFF2-40B4-BE49-F238E27FC236}">
              <a16:creationId xmlns:a16="http://schemas.microsoft.com/office/drawing/2014/main" id="{13EDA615-0052-4949-AF76-3A61E18B40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808518" y="143605"/>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55</xdr:col>
      <xdr:colOff>105388</xdr:colOff>
      <xdr:row>0</xdr:row>
      <xdr:rowOff>200091</xdr:rowOff>
    </xdr:from>
    <xdr:ext cx="431595" cy="492125"/>
    <xdr:pic>
      <xdr:nvPicPr>
        <xdr:cNvPr id="13" name="Imagen 12" descr="Vista previa de imagen">
          <a:extLst>
            <a:ext uri="{FF2B5EF4-FFF2-40B4-BE49-F238E27FC236}">
              <a16:creationId xmlns:a16="http://schemas.microsoft.com/office/drawing/2014/main" id="{ED4B95C2-B8B3-48C2-AA2C-B0D1930E85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550754" y="200091"/>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95250</xdr:colOff>
      <xdr:row>0</xdr:row>
      <xdr:rowOff>136072</xdr:rowOff>
    </xdr:from>
    <xdr:to>
      <xdr:col>11</xdr:col>
      <xdr:colOff>671466</xdr:colOff>
      <xdr:row>3</xdr:row>
      <xdr:rowOff>97632</xdr:rowOff>
    </xdr:to>
    <xdr:pic>
      <xdr:nvPicPr>
        <xdr:cNvPr id="17" name="Gráfico 16" descr="Urano">
          <a:hlinkClick xmlns:r="http://schemas.openxmlformats.org/officeDocument/2006/relationships" r:id="rId3"/>
          <a:extLst>
            <a:ext uri="{FF2B5EF4-FFF2-40B4-BE49-F238E27FC236}">
              <a16:creationId xmlns:a16="http://schemas.microsoft.com/office/drawing/2014/main" id="{CF3B1ACD-E967-4856-B63C-9BF562312BF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320643" y="136072"/>
          <a:ext cx="576216" cy="573881"/>
        </a:xfrm>
        <a:prstGeom prst="rect">
          <a:avLst/>
        </a:prstGeom>
      </xdr:spPr>
    </xdr:pic>
    <xdr:clientData/>
  </xdr:twoCellAnchor>
  <xdr:twoCellAnchor editAs="oneCell">
    <xdr:from>
      <xdr:col>19</xdr:col>
      <xdr:colOff>217715</xdr:colOff>
      <xdr:row>0</xdr:row>
      <xdr:rowOff>176893</xdr:rowOff>
    </xdr:from>
    <xdr:to>
      <xdr:col>19</xdr:col>
      <xdr:colOff>793931</xdr:colOff>
      <xdr:row>3</xdr:row>
      <xdr:rowOff>138453</xdr:rowOff>
    </xdr:to>
    <xdr:pic>
      <xdr:nvPicPr>
        <xdr:cNvPr id="18" name="Gráfico 17" descr="Urano">
          <a:hlinkClick xmlns:r="http://schemas.openxmlformats.org/officeDocument/2006/relationships" r:id="rId3"/>
          <a:extLst>
            <a:ext uri="{FF2B5EF4-FFF2-40B4-BE49-F238E27FC236}">
              <a16:creationId xmlns:a16="http://schemas.microsoft.com/office/drawing/2014/main" id="{7128CBC7-7241-400D-8580-62B9F6E2B64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2777108" y="176893"/>
          <a:ext cx="576216" cy="573881"/>
        </a:xfrm>
        <a:prstGeom prst="rect">
          <a:avLst/>
        </a:prstGeom>
      </xdr:spPr>
    </xdr:pic>
    <xdr:clientData/>
  </xdr:twoCellAnchor>
  <xdr:twoCellAnchor editAs="oneCell">
    <xdr:from>
      <xdr:col>30</xdr:col>
      <xdr:colOff>247651</xdr:colOff>
      <xdr:row>0</xdr:row>
      <xdr:rowOff>138793</xdr:rowOff>
    </xdr:from>
    <xdr:to>
      <xdr:col>31</xdr:col>
      <xdr:colOff>7438</xdr:colOff>
      <xdr:row>3</xdr:row>
      <xdr:rowOff>100353</xdr:rowOff>
    </xdr:to>
    <xdr:pic>
      <xdr:nvPicPr>
        <xdr:cNvPr id="19" name="Gráfico 18" descr="Urano">
          <a:hlinkClick xmlns:r="http://schemas.openxmlformats.org/officeDocument/2006/relationships" r:id="rId3"/>
          <a:extLst>
            <a:ext uri="{FF2B5EF4-FFF2-40B4-BE49-F238E27FC236}">
              <a16:creationId xmlns:a16="http://schemas.microsoft.com/office/drawing/2014/main" id="{E18C2C50-CB72-40B6-887D-4AAB620FD8E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8345151" y="138793"/>
          <a:ext cx="576216" cy="573881"/>
        </a:xfrm>
        <a:prstGeom prst="rect">
          <a:avLst/>
        </a:prstGeom>
      </xdr:spPr>
    </xdr:pic>
    <xdr:clientData/>
  </xdr:twoCellAnchor>
  <xdr:twoCellAnchor editAs="oneCell">
    <xdr:from>
      <xdr:col>41</xdr:col>
      <xdr:colOff>277587</xdr:colOff>
      <xdr:row>0</xdr:row>
      <xdr:rowOff>168729</xdr:rowOff>
    </xdr:from>
    <xdr:to>
      <xdr:col>42</xdr:col>
      <xdr:colOff>37376</xdr:colOff>
      <xdr:row>3</xdr:row>
      <xdr:rowOff>130289</xdr:rowOff>
    </xdr:to>
    <xdr:pic>
      <xdr:nvPicPr>
        <xdr:cNvPr id="20" name="Gráfico 19" descr="Urano">
          <a:hlinkClick xmlns:r="http://schemas.openxmlformats.org/officeDocument/2006/relationships" r:id="rId3"/>
          <a:extLst>
            <a:ext uri="{FF2B5EF4-FFF2-40B4-BE49-F238E27FC236}">
              <a16:creationId xmlns:a16="http://schemas.microsoft.com/office/drawing/2014/main" id="{4F2615AB-D75C-45DC-A35A-3F9704014FA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23790730" y="168729"/>
          <a:ext cx="576216" cy="573881"/>
        </a:xfrm>
        <a:prstGeom prst="rect">
          <a:avLst/>
        </a:prstGeom>
      </xdr:spPr>
    </xdr:pic>
    <xdr:clientData/>
  </xdr:twoCellAnchor>
  <xdr:twoCellAnchor editAs="oneCell">
    <xdr:from>
      <xdr:col>52</xdr:col>
      <xdr:colOff>375558</xdr:colOff>
      <xdr:row>0</xdr:row>
      <xdr:rowOff>48987</xdr:rowOff>
    </xdr:from>
    <xdr:to>
      <xdr:col>53</xdr:col>
      <xdr:colOff>135345</xdr:colOff>
      <xdr:row>3</xdr:row>
      <xdr:rowOff>10547</xdr:rowOff>
    </xdr:to>
    <xdr:pic>
      <xdr:nvPicPr>
        <xdr:cNvPr id="21" name="Gráfico 20" descr="Urano">
          <a:hlinkClick xmlns:r="http://schemas.openxmlformats.org/officeDocument/2006/relationships" r:id="rId3"/>
          <a:extLst>
            <a:ext uri="{FF2B5EF4-FFF2-40B4-BE49-F238E27FC236}">
              <a16:creationId xmlns:a16="http://schemas.microsoft.com/office/drawing/2014/main" id="{BDC98A9E-0F08-41DD-9816-8EFED1A2D82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29249915" y="48987"/>
          <a:ext cx="576216" cy="573881"/>
        </a:xfrm>
        <a:prstGeom prst="rect">
          <a:avLst/>
        </a:prstGeom>
      </xdr:spPr>
    </xdr:pic>
    <xdr:clientData/>
  </xdr:twoCellAnchor>
  <xdr:oneCellAnchor>
    <xdr:from>
      <xdr:col>11</xdr:col>
      <xdr:colOff>481479</xdr:colOff>
      <xdr:row>6</xdr:row>
      <xdr:rowOff>50800</xdr:rowOff>
    </xdr:from>
    <xdr:ext cx="1067921" cy="386417"/>
    <xdr:pic>
      <xdr:nvPicPr>
        <xdr:cNvPr id="33" name="Imagen 32" descr="La Flecha De Santiago, símbolo especial para los peregrinos del Camino">
          <a:extLst>
            <a:ext uri="{FF2B5EF4-FFF2-40B4-BE49-F238E27FC236}">
              <a16:creationId xmlns:a16="http://schemas.microsoft.com/office/drawing/2014/main" id="{DA4ECBFD-A01F-4898-BC56-5353BE98C8A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888879" y="137160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24</xdr:col>
      <xdr:colOff>0</xdr:colOff>
      <xdr:row>5</xdr:row>
      <xdr:rowOff>210110</xdr:rowOff>
    </xdr:from>
    <xdr:ext cx="1372535" cy="716056"/>
    <xdr:pic>
      <xdr:nvPicPr>
        <xdr:cNvPr id="34" name="Imagen 33" descr="La Flecha De Santiago, símbolo especial para los peregrinos del Camino">
          <a:extLst>
            <a:ext uri="{FF2B5EF4-FFF2-40B4-BE49-F238E27FC236}">
              <a16:creationId xmlns:a16="http://schemas.microsoft.com/office/drawing/2014/main" id="{5F7D61C8-91A7-40C2-9B3B-AE8A35852CB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894300" y="6255310"/>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695886</xdr:colOff>
      <xdr:row>4</xdr:row>
      <xdr:rowOff>162485</xdr:rowOff>
    </xdr:from>
    <xdr:ext cx="1372534" cy="712320"/>
    <xdr:pic>
      <xdr:nvPicPr>
        <xdr:cNvPr id="35" name="Imagen 34" descr="La Flecha De Santiago, símbolo especial para los peregrinos del Camino">
          <a:extLst>
            <a:ext uri="{FF2B5EF4-FFF2-40B4-BE49-F238E27FC236}">
              <a16:creationId xmlns:a16="http://schemas.microsoft.com/office/drawing/2014/main" id="{BAC29241-3C75-4E8F-A9C5-938EC55DA4A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7619886" y="1026085"/>
          <a:ext cx="1372534" cy="7123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46</xdr:col>
      <xdr:colOff>38661</xdr:colOff>
      <xdr:row>5</xdr:row>
      <xdr:rowOff>150719</xdr:rowOff>
    </xdr:from>
    <xdr:ext cx="1372535" cy="716056"/>
    <xdr:pic>
      <xdr:nvPicPr>
        <xdr:cNvPr id="36" name="Imagen 35" descr="La Flecha De Santiago, símbolo especial para los peregrinos del Camino">
          <a:extLst>
            <a:ext uri="{FF2B5EF4-FFF2-40B4-BE49-F238E27FC236}">
              <a16:creationId xmlns:a16="http://schemas.microsoft.com/office/drawing/2014/main" id="{44D94192-A975-4AA0-9C88-732E9AAFB7B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4188961" y="6195919"/>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430957</xdr:colOff>
      <xdr:row>32</xdr:row>
      <xdr:rowOff>165103</xdr:rowOff>
    </xdr:from>
    <xdr:ext cx="661241" cy="1930397"/>
    <xdr:pic>
      <xdr:nvPicPr>
        <xdr:cNvPr id="37" name="Imagen 36" descr="La Flecha De Santiago, símbolo especial para los peregrinos del Camino">
          <a:extLst>
            <a:ext uri="{FF2B5EF4-FFF2-40B4-BE49-F238E27FC236}">
              <a16:creationId xmlns:a16="http://schemas.microsoft.com/office/drawing/2014/main" id="{CB08C93B-984C-4A4C-A239-619833D839D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rot="5400000">
          <a:off x="9727779" y="8152981"/>
          <a:ext cx="1930397" cy="661241"/>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10</xdr:col>
      <xdr:colOff>285907</xdr:colOff>
      <xdr:row>0</xdr:row>
      <xdr:rowOff>194077</xdr:rowOff>
    </xdr:from>
    <xdr:to>
      <xdr:col>11</xdr:col>
      <xdr:colOff>268309</xdr:colOff>
      <xdr:row>4</xdr:row>
      <xdr:rowOff>97224</xdr:rowOff>
    </xdr:to>
    <xdr:pic>
      <xdr:nvPicPr>
        <xdr:cNvPr id="6" name="Imagen 5" descr="Vista previa de imagen">
          <a:extLst>
            <a:ext uri="{FF2B5EF4-FFF2-40B4-BE49-F238E27FC236}">
              <a16:creationId xmlns:a16="http://schemas.microsoft.com/office/drawing/2014/main" id="{AE7977E2-CE4A-4D50-97AB-07B75906AB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68407" y="194077"/>
          <a:ext cx="787332" cy="976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560483</xdr:colOff>
      <xdr:row>0</xdr:row>
      <xdr:rowOff>180780</xdr:rowOff>
    </xdr:from>
    <xdr:to>
      <xdr:col>12</xdr:col>
      <xdr:colOff>590281</xdr:colOff>
      <xdr:row>4</xdr:row>
      <xdr:rowOff>50945</xdr:rowOff>
    </xdr:to>
    <xdr:pic>
      <xdr:nvPicPr>
        <xdr:cNvPr id="7" name="Imagen 6" descr="Vista previa de imagen">
          <a:extLst>
            <a:ext uri="{FF2B5EF4-FFF2-40B4-BE49-F238E27FC236}">
              <a16:creationId xmlns:a16="http://schemas.microsoft.com/office/drawing/2014/main" id="{72626C8E-A26C-42C5-B6FA-1BE822327F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47913" y="180780"/>
          <a:ext cx="834727" cy="943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145334</xdr:colOff>
      <xdr:row>0</xdr:row>
      <xdr:rowOff>113585</xdr:rowOff>
    </xdr:from>
    <xdr:to>
      <xdr:col>14</xdr:col>
      <xdr:colOff>724437</xdr:colOff>
      <xdr:row>5</xdr:row>
      <xdr:rowOff>210514</xdr:rowOff>
    </xdr:to>
    <xdr:pic>
      <xdr:nvPicPr>
        <xdr:cNvPr id="4" name="Gráfico 3" descr="Urano">
          <a:hlinkClick xmlns:r="http://schemas.openxmlformats.org/officeDocument/2006/relationships" r:id="rId3"/>
          <a:extLst>
            <a:ext uri="{FF2B5EF4-FFF2-40B4-BE49-F238E27FC236}">
              <a16:creationId xmlns:a16="http://schemas.microsoft.com/office/drawing/2014/main" id="{798BBA22-D921-4BC7-AFE2-E0791FFFB8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4942623" y="113585"/>
          <a:ext cx="1384032" cy="1384816"/>
        </a:xfrm>
        <a:prstGeom prst="rect">
          <a:avLst/>
        </a:prstGeom>
      </xdr:spPr>
    </xdr:pic>
    <xdr:clientData/>
  </xdr:twoCellAnchor>
  <xdr:oneCellAnchor>
    <xdr:from>
      <xdr:col>15</xdr:col>
      <xdr:colOff>751267</xdr:colOff>
      <xdr:row>8</xdr:row>
      <xdr:rowOff>174402</xdr:rowOff>
    </xdr:from>
    <xdr:ext cx="661241" cy="1930397"/>
    <xdr:pic>
      <xdr:nvPicPr>
        <xdr:cNvPr id="5" name="Imagen 4" descr="La Flecha De Santiago, símbolo especial para los peregrinos del Camino">
          <a:extLst>
            <a:ext uri="{FF2B5EF4-FFF2-40B4-BE49-F238E27FC236}">
              <a16:creationId xmlns:a16="http://schemas.microsoft.com/office/drawing/2014/main" id="{504564AF-7E8E-41FA-83C3-E7672D1C2FB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400000">
          <a:off x="16550668" y="2915212"/>
          <a:ext cx="1930397" cy="661241"/>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9</xdr:col>
      <xdr:colOff>46089</xdr:colOff>
      <xdr:row>1</xdr:row>
      <xdr:rowOff>23132</xdr:rowOff>
    </xdr:from>
    <xdr:to>
      <xdr:col>9</xdr:col>
      <xdr:colOff>585108</xdr:colOff>
      <xdr:row>3</xdr:row>
      <xdr:rowOff>238519</xdr:rowOff>
    </xdr:to>
    <xdr:pic>
      <xdr:nvPicPr>
        <xdr:cNvPr id="4" name="Imagen 3" descr="Vista previa de imagen">
          <a:extLst>
            <a:ext uri="{FF2B5EF4-FFF2-40B4-BE49-F238E27FC236}">
              <a16:creationId xmlns:a16="http://schemas.microsoft.com/office/drawing/2014/main" id="{1B3DF190-8E3A-47E4-BDF4-87499E9C11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9597" y="207487"/>
          <a:ext cx="539019" cy="799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729325</xdr:colOff>
      <xdr:row>1</xdr:row>
      <xdr:rowOff>161925</xdr:rowOff>
    </xdr:from>
    <xdr:to>
      <xdr:col>10</xdr:col>
      <xdr:colOff>433020</xdr:colOff>
      <xdr:row>3</xdr:row>
      <xdr:rowOff>168992</xdr:rowOff>
    </xdr:to>
    <xdr:pic>
      <xdr:nvPicPr>
        <xdr:cNvPr id="5" name="Imagen 4" descr="Vista previa de imagen">
          <a:extLst>
            <a:ext uri="{FF2B5EF4-FFF2-40B4-BE49-F238E27FC236}">
              <a16:creationId xmlns:a16="http://schemas.microsoft.com/office/drawing/2014/main" id="{B086D02A-1254-4460-B438-317DD76E07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32833" y="346280"/>
          <a:ext cx="548655" cy="590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28575</xdr:colOff>
      <xdr:row>26</xdr:row>
      <xdr:rowOff>14286</xdr:rowOff>
    </xdr:from>
    <xdr:to>
      <xdr:col>21</xdr:col>
      <xdr:colOff>47626</xdr:colOff>
      <xdr:row>37</xdr:row>
      <xdr:rowOff>219075</xdr:rowOff>
    </xdr:to>
    <xdr:graphicFrame macro="">
      <xdr:nvGraphicFramePr>
        <xdr:cNvPr id="3" name="Gráfico 2">
          <a:extLst>
            <a:ext uri="{FF2B5EF4-FFF2-40B4-BE49-F238E27FC236}">
              <a16:creationId xmlns:a16="http://schemas.microsoft.com/office/drawing/2014/main" id="{75BC45C5-CEC7-43AF-970E-DCB02DE97C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10582</xdr:colOff>
      <xdr:row>22</xdr:row>
      <xdr:rowOff>232834</xdr:rowOff>
    </xdr:from>
    <xdr:to>
      <xdr:col>32</xdr:col>
      <xdr:colOff>52915</xdr:colOff>
      <xdr:row>38</xdr:row>
      <xdr:rowOff>10583</xdr:rowOff>
    </xdr:to>
    <xdr:graphicFrame macro="">
      <xdr:nvGraphicFramePr>
        <xdr:cNvPr id="6" name="Gráfico 5">
          <a:extLst>
            <a:ext uri="{FF2B5EF4-FFF2-40B4-BE49-F238E27FC236}">
              <a16:creationId xmlns:a16="http://schemas.microsoft.com/office/drawing/2014/main" id="{1B37B705-7414-47D6-9A5D-BA90E688C4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33</xdr:col>
      <xdr:colOff>10584</xdr:colOff>
      <xdr:row>22</xdr:row>
      <xdr:rowOff>232834</xdr:rowOff>
    </xdr:from>
    <xdr:to>
      <xdr:col>41</xdr:col>
      <xdr:colOff>775607</xdr:colOff>
      <xdr:row>37</xdr:row>
      <xdr:rowOff>222249</xdr:rowOff>
    </xdr:to>
    <xdr:graphicFrame macro="">
      <xdr:nvGraphicFramePr>
        <xdr:cNvPr id="7" name="Gráfico 6">
          <a:extLst>
            <a:ext uri="{FF2B5EF4-FFF2-40B4-BE49-F238E27FC236}">
              <a16:creationId xmlns:a16="http://schemas.microsoft.com/office/drawing/2014/main" id="{E7F51CB8-6B47-44E3-9605-CE132817E8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43</xdr:col>
      <xdr:colOff>21166</xdr:colOff>
      <xdr:row>23</xdr:row>
      <xdr:rowOff>1</xdr:rowOff>
    </xdr:from>
    <xdr:to>
      <xdr:col>52</xdr:col>
      <xdr:colOff>10583</xdr:colOff>
      <xdr:row>38</xdr:row>
      <xdr:rowOff>10583</xdr:rowOff>
    </xdr:to>
    <xdr:graphicFrame macro="">
      <xdr:nvGraphicFramePr>
        <xdr:cNvPr id="8" name="Gráfico 7">
          <a:extLst>
            <a:ext uri="{FF2B5EF4-FFF2-40B4-BE49-F238E27FC236}">
              <a16:creationId xmlns:a16="http://schemas.microsoft.com/office/drawing/2014/main" id="{D8F23740-6B89-43F5-B8C1-5E80EBEB36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53</xdr:col>
      <xdr:colOff>10583</xdr:colOff>
      <xdr:row>23</xdr:row>
      <xdr:rowOff>0</xdr:rowOff>
    </xdr:from>
    <xdr:to>
      <xdr:col>62</xdr:col>
      <xdr:colOff>10583</xdr:colOff>
      <xdr:row>38</xdr:row>
      <xdr:rowOff>0</xdr:rowOff>
    </xdr:to>
    <xdr:graphicFrame macro="">
      <xdr:nvGraphicFramePr>
        <xdr:cNvPr id="9" name="Gráfico 8">
          <a:extLst>
            <a:ext uri="{FF2B5EF4-FFF2-40B4-BE49-F238E27FC236}">
              <a16:creationId xmlns:a16="http://schemas.microsoft.com/office/drawing/2014/main" id="{00D0321F-1E12-4E76-A51E-F202AFE636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63</xdr:col>
      <xdr:colOff>21166</xdr:colOff>
      <xdr:row>23</xdr:row>
      <xdr:rowOff>21167</xdr:rowOff>
    </xdr:from>
    <xdr:to>
      <xdr:col>71</xdr:col>
      <xdr:colOff>802822</xdr:colOff>
      <xdr:row>37</xdr:row>
      <xdr:rowOff>222250</xdr:rowOff>
    </xdr:to>
    <xdr:graphicFrame macro="">
      <xdr:nvGraphicFramePr>
        <xdr:cNvPr id="10" name="Gráfico 9">
          <a:extLst>
            <a:ext uri="{FF2B5EF4-FFF2-40B4-BE49-F238E27FC236}">
              <a16:creationId xmlns:a16="http://schemas.microsoft.com/office/drawing/2014/main" id="{89F0A235-A33D-40A1-BF3D-53099EC694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18</xdr:col>
      <xdr:colOff>294133</xdr:colOff>
      <xdr:row>5</xdr:row>
      <xdr:rowOff>285619</xdr:rowOff>
    </xdr:from>
    <xdr:ext cx="447675" cy="698847"/>
    <xdr:pic>
      <xdr:nvPicPr>
        <xdr:cNvPr id="11" name="Imagen 10" descr="Vista previa de imagen">
          <a:extLst>
            <a:ext uri="{FF2B5EF4-FFF2-40B4-BE49-F238E27FC236}">
              <a16:creationId xmlns:a16="http://schemas.microsoft.com/office/drawing/2014/main" id="{D7F5AF97-2C93-4AC7-980F-86AB1CFD5F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93327" y="1637554"/>
          <a:ext cx="447675"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145535</xdr:colOff>
      <xdr:row>6</xdr:row>
      <xdr:rowOff>70186</xdr:rowOff>
    </xdr:from>
    <xdr:ext cx="515070" cy="587307"/>
    <xdr:pic>
      <xdr:nvPicPr>
        <xdr:cNvPr id="12" name="Imagen 11" descr="Vista previa de imagen">
          <a:extLst>
            <a:ext uri="{FF2B5EF4-FFF2-40B4-BE49-F238E27FC236}">
              <a16:creationId xmlns:a16="http://schemas.microsoft.com/office/drawing/2014/main" id="{6D75559F-BBE5-4364-8E24-76ECDF56F7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889688" y="1714017"/>
          <a:ext cx="515070" cy="5873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183827</xdr:colOff>
      <xdr:row>5</xdr:row>
      <xdr:rowOff>199718</xdr:rowOff>
    </xdr:from>
    <xdr:ext cx="538230" cy="924509"/>
    <xdr:pic>
      <xdr:nvPicPr>
        <xdr:cNvPr id="13" name="Imagen 12" descr="Vista previa de imagen">
          <a:extLst>
            <a:ext uri="{FF2B5EF4-FFF2-40B4-BE49-F238E27FC236}">
              <a16:creationId xmlns:a16="http://schemas.microsoft.com/office/drawing/2014/main" id="{CAA21E3A-D318-42E4-8C43-98B501EF85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377577" y="1551653"/>
          <a:ext cx="538230" cy="9245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88034</xdr:colOff>
      <xdr:row>6</xdr:row>
      <xdr:rowOff>96963</xdr:rowOff>
    </xdr:from>
    <xdr:ext cx="541845" cy="617837"/>
    <xdr:pic>
      <xdr:nvPicPr>
        <xdr:cNvPr id="14" name="Imagen 13" descr="Vista previa de imagen">
          <a:extLst>
            <a:ext uri="{FF2B5EF4-FFF2-40B4-BE49-F238E27FC236}">
              <a16:creationId xmlns:a16="http://schemas.microsoft.com/office/drawing/2014/main" id="{1012684C-A2A6-41DF-9AEC-1CD20FEA81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126744" y="1740794"/>
          <a:ext cx="541845" cy="6178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53593</xdr:colOff>
      <xdr:row>5</xdr:row>
      <xdr:rowOff>280790</xdr:rowOff>
    </xdr:from>
    <xdr:ext cx="515711" cy="698847"/>
    <xdr:pic>
      <xdr:nvPicPr>
        <xdr:cNvPr id="15" name="Imagen 14" descr="Vista previa de imagen">
          <a:extLst>
            <a:ext uri="{FF2B5EF4-FFF2-40B4-BE49-F238E27FC236}">
              <a16:creationId xmlns:a16="http://schemas.microsoft.com/office/drawing/2014/main" id="{3DAB37A3-BF8E-406F-9C43-90C6FD9E60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96940" y="1632725"/>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779364</xdr:colOff>
      <xdr:row>6</xdr:row>
      <xdr:rowOff>148318</xdr:rowOff>
    </xdr:from>
    <xdr:ext cx="431595" cy="492125"/>
    <xdr:pic>
      <xdr:nvPicPr>
        <xdr:cNvPr id="16" name="Imagen 15" descr="Vista previa de imagen">
          <a:extLst>
            <a:ext uri="{FF2B5EF4-FFF2-40B4-BE49-F238E27FC236}">
              <a16:creationId xmlns:a16="http://schemas.microsoft.com/office/drawing/2014/main" id="{8A4C5356-F35D-430F-A30B-49EA39C850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422711" y="1792149"/>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49</xdr:col>
      <xdr:colOff>778723</xdr:colOff>
      <xdr:row>6</xdr:row>
      <xdr:rowOff>69222</xdr:rowOff>
    </xdr:from>
    <xdr:ext cx="461282" cy="698847"/>
    <xdr:pic>
      <xdr:nvPicPr>
        <xdr:cNvPr id="17" name="Imagen 16" descr="Vista previa de imagen">
          <a:extLst>
            <a:ext uri="{FF2B5EF4-FFF2-40B4-BE49-F238E27FC236}">
              <a16:creationId xmlns:a16="http://schemas.microsoft.com/office/drawing/2014/main" id="{456D9FAA-4FC5-43C8-A2F1-35CB4DC639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81747" y="1713053"/>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538386</xdr:colOff>
      <xdr:row>7</xdr:row>
      <xdr:rowOff>8296</xdr:rowOff>
    </xdr:from>
    <xdr:ext cx="431595" cy="492125"/>
    <xdr:pic>
      <xdr:nvPicPr>
        <xdr:cNvPr id="18" name="Imagen 17" descr="Vista previa de imagen">
          <a:extLst>
            <a:ext uri="{FF2B5EF4-FFF2-40B4-BE49-F238E27FC236}">
              <a16:creationId xmlns:a16="http://schemas.microsoft.com/office/drawing/2014/main" id="{5D1D91C8-0D35-4EA5-8E91-6D0757B9FE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786370" y="1897933"/>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674695</xdr:colOff>
      <xdr:row>6</xdr:row>
      <xdr:rowOff>23133</xdr:rowOff>
    </xdr:from>
    <xdr:ext cx="474889" cy="698847"/>
    <xdr:pic>
      <xdr:nvPicPr>
        <xdr:cNvPr id="19" name="Imagen 18" descr="Vista previa de imagen">
          <a:extLst>
            <a:ext uri="{FF2B5EF4-FFF2-40B4-BE49-F238E27FC236}">
              <a16:creationId xmlns:a16="http://schemas.microsoft.com/office/drawing/2014/main" id="{401A7C41-0FD0-4203-A297-79EE612130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682356" y="1666964"/>
          <a:ext cx="474889"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60</xdr:col>
      <xdr:colOff>349202</xdr:colOff>
      <xdr:row>6</xdr:row>
      <xdr:rowOff>144807</xdr:rowOff>
    </xdr:from>
    <xdr:ext cx="431595" cy="492125"/>
    <xdr:pic>
      <xdr:nvPicPr>
        <xdr:cNvPr id="20" name="Imagen 19" descr="Vista previa de imagen">
          <a:extLst>
            <a:ext uri="{FF2B5EF4-FFF2-40B4-BE49-F238E27FC236}">
              <a16:creationId xmlns:a16="http://schemas.microsoft.com/office/drawing/2014/main" id="{AD35963C-99FD-4FAE-8BD2-11CA1ACBFE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01823" y="1788638"/>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69</xdr:col>
      <xdr:colOff>616756</xdr:colOff>
      <xdr:row>5</xdr:row>
      <xdr:rowOff>238214</xdr:rowOff>
    </xdr:from>
    <xdr:ext cx="515710" cy="698847"/>
    <xdr:pic>
      <xdr:nvPicPr>
        <xdr:cNvPr id="21" name="Imagen 20" descr="Vista previa de imagen">
          <a:extLst>
            <a:ext uri="{FF2B5EF4-FFF2-40B4-BE49-F238E27FC236}">
              <a16:creationId xmlns:a16="http://schemas.microsoft.com/office/drawing/2014/main" id="{716223D7-CAA0-412F-9AAB-74828A7A1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9054" y="1590149"/>
          <a:ext cx="515710"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70</xdr:col>
      <xdr:colOff>371149</xdr:colOff>
      <xdr:row>6</xdr:row>
      <xdr:rowOff>11807</xdr:rowOff>
    </xdr:from>
    <xdr:ext cx="431595" cy="492125"/>
    <xdr:pic>
      <xdr:nvPicPr>
        <xdr:cNvPr id="22" name="Imagen 21" descr="Vista previa de imagen">
          <a:extLst>
            <a:ext uri="{FF2B5EF4-FFF2-40B4-BE49-F238E27FC236}">
              <a16:creationId xmlns:a16="http://schemas.microsoft.com/office/drawing/2014/main" id="{D29A3B06-06B5-4AB3-8706-97386418F2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828407" y="1655638"/>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238125</xdr:colOff>
      <xdr:row>0</xdr:row>
      <xdr:rowOff>138906</xdr:rowOff>
    </xdr:from>
    <xdr:to>
      <xdr:col>12</xdr:col>
      <xdr:colOff>304691</xdr:colOff>
      <xdr:row>3</xdr:row>
      <xdr:rowOff>253999</xdr:rowOff>
    </xdr:to>
    <xdr:pic>
      <xdr:nvPicPr>
        <xdr:cNvPr id="23" name="Gráfico 22" descr="Urano">
          <a:hlinkClick xmlns:r="http://schemas.openxmlformats.org/officeDocument/2006/relationships" r:id="rId9"/>
          <a:extLst>
            <a:ext uri="{FF2B5EF4-FFF2-40B4-BE49-F238E27FC236}">
              <a16:creationId xmlns:a16="http://schemas.microsoft.com/office/drawing/2014/main" id="{687983C0-BE08-42FA-AA5A-47D0CB762F7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9969500" y="138906"/>
          <a:ext cx="907941" cy="908843"/>
        </a:xfrm>
        <a:prstGeom prst="rect">
          <a:avLst/>
        </a:prstGeom>
      </xdr:spPr>
    </xdr:pic>
    <xdr:clientData/>
  </xdr:twoCellAnchor>
  <xdr:twoCellAnchor editAs="oneCell">
    <xdr:from>
      <xdr:col>11</xdr:col>
      <xdr:colOff>330853</xdr:colOff>
      <xdr:row>12</xdr:row>
      <xdr:rowOff>186218</xdr:rowOff>
    </xdr:from>
    <xdr:to>
      <xdr:col>12</xdr:col>
      <xdr:colOff>859371</xdr:colOff>
      <xdr:row>15</xdr:row>
      <xdr:rowOff>124586</xdr:rowOff>
    </xdr:to>
    <xdr:pic>
      <xdr:nvPicPr>
        <xdr:cNvPr id="24" name="Imagen 23" descr="La Flecha De Santiago, símbolo especial para los peregrinos del Camino">
          <a:extLst>
            <a:ext uri="{FF2B5EF4-FFF2-40B4-BE49-F238E27FC236}">
              <a16:creationId xmlns:a16="http://schemas.microsoft.com/office/drawing/2014/main" id="{EEDC7903-CD9C-42F6-8679-AB45516D1B45}"/>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087174" y="3138968"/>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319967</xdr:colOff>
      <xdr:row>12</xdr:row>
      <xdr:rowOff>107297</xdr:rowOff>
    </xdr:from>
    <xdr:to>
      <xdr:col>23</xdr:col>
      <xdr:colOff>4844</xdr:colOff>
      <xdr:row>15</xdr:row>
      <xdr:rowOff>45665</xdr:rowOff>
    </xdr:to>
    <xdr:pic>
      <xdr:nvPicPr>
        <xdr:cNvPr id="25" name="Imagen 24" descr="La Flecha De Santiago, símbolo especial para los peregrinos del Camino">
          <a:extLst>
            <a:ext uri="{FF2B5EF4-FFF2-40B4-BE49-F238E27FC236}">
              <a16:creationId xmlns:a16="http://schemas.microsoft.com/office/drawing/2014/main" id="{FAE08862-9A5A-4B26-ACF4-875CB3111F61}"/>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8050074" y="3060047"/>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293718</xdr:colOff>
      <xdr:row>10</xdr:row>
      <xdr:rowOff>118359</xdr:rowOff>
    </xdr:from>
    <xdr:to>
      <xdr:col>33</xdr:col>
      <xdr:colOff>822235</xdr:colOff>
      <xdr:row>12</xdr:row>
      <xdr:rowOff>124763</xdr:rowOff>
    </xdr:to>
    <xdr:pic>
      <xdr:nvPicPr>
        <xdr:cNvPr id="26" name="Imagen 25" descr="La Flecha De Santiago, símbolo especial para los peregrinos del Camino">
          <a:extLst>
            <a:ext uri="{FF2B5EF4-FFF2-40B4-BE49-F238E27FC236}">
              <a16:creationId xmlns:a16="http://schemas.microsoft.com/office/drawing/2014/main" id="{1AE54353-5F95-447C-8361-B0A92B2684A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8177387" y="2637875"/>
          <a:ext cx="1373477" cy="675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731868</xdr:colOff>
      <xdr:row>10</xdr:row>
      <xdr:rowOff>119325</xdr:rowOff>
    </xdr:from>
    <xdr:to>
      <xdr:col>41</xdr:col>
      <xdr:colOff>416744</xdr:colOff>
      <xdr:row>12</xdr:row>
      <xdr:rowOff>125729</xdr:rowOff>
    </xdr:to>
    <xdr:pic>
      <xdr:nvPicPr>
        <xdr:cNvPr id="27" name="Imagen 26" descr="La Flecha De Santiago, símbolo especial para los peregrinos del Camino">
          <a:extLst>
            <a:ext uri="{FF2B5EF4-FFF2-40B4-BE49-F238E27FC236}">
              <a16:creationId xmlns:a16="http://schemas.microsoft.com/office/drawing/2014/main" id="{AFFE4C65-A95E-415F-8A24-950A63D5361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4530255" y="2638841"/>
          <a:ext cx="1374795" cy="675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49</xdr:col>
      <xdr:colOff>632315</xdr:colOff>
      <xdr:row>12</xdr:row>
      <xdr:rowOff>32063</xdr:rowOff>
    </xdr:from>
    <xdr:to>
      <xdr:col>51</xdr:col>
      <xdr:colOff>317190</xdr:colOff>
      <xdr:row>14</xdr:row>
      <xdr:rowOff>228966</xdr:rowOff>
    </xdr:to>
    <xdr:pic>
      <xdr:nvPicPr>
        <xdr:cNvPr id="28" name="Imagen 27" descr="La Flecha De Santiago, símbolo especial para los peregrinos del Camino">
          <a:extLst>
            <a:ext uri="{FF2B5EF4-FFF2-40B4-BE49-F238E27FC236}">
              <a16:creationId xmlns:a16="http://schemas.microsoft.com/office/drawing/2014/main" id="{79AEB293-18D6-4A4F-B5E3-0023E7CE2C0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2035339" y="2920289"/>
          <a:ext cx="1374794" cy="681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62</xdr:col>
      <xdr:colOff>31494</xdr:colOff>
      <xdr:row>13</xdr:row>
      <xdr:rowOff>22933</xdr:rowOff>
    </xdr:from>
    <xdr:to>
      <xdr:col>63</xdr:col>
      <xdr:colOff>560013</xdr:colOff>
      <xdr:row>16</xdr:row>
      <xdr:rowOff>83766</xdr:rowOff>
    </xdr:to>
    <xdr:pic>
      <xdr:nvPicPr>
        <xdr:cNvPr id="29" name="Imagen 28" descr="La Flecha De Santiago, símbolo especial para los peregrinos del Camino">
          <a:extLst>
            <a:ext uri="{FF2B5EF4-FFF2-40B4-BE49-F238E27FC236}">
              <a16:creationId xmlns:a16="http://schemas.microsoft.com/office/drawing/2014/main" id="{17846A96-6FC4-4A79-A02A-CA708E31BB0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4758173" y="316618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454818</xdr:colOff>
      <xdr:row>0</xdr:row>
      <xdr:rowOff>71438</xdr:rowOff>
    </xdr:from>
    <xdr:to>
      <xdr:col>12</xdr:col>
      <xdr:colOff>895349</xdr:colOff>
      <xdr:row>3</xdr:row>
      <xdr:rowOff>141635</xdr:rowOff>
    </xdr:to>
    <xdr:pic>
      <xdr:nvPicPr>
        <xdr:cNvPr id="2" name="Imagen 1" descr="Vista previa de imagen">
          <a:extLst>
            <a:ext uri="{FF2B5EF4-FFF2-40B4-BE49-F238E27FC236}">
              <a16:creationId xmlns:a16="http://schemas.microsoft.com/office/drawing/2014/main" id="{3521EEFD-2442-43B2-9161-D28941389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8718" y="71438"/>
          <a:ext cx="440531" cy="698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444256</xdr:colOff>
      <xdr:row>0</xdr:row>
      <xdr:rowOff>154782</xdr:rowOff>
    </xdr:from>
    <xdr:to>
      <xdr:col>13</xdr:col>
      <xdr:colOff>875851</xdr:colOff>
      <xdr:row>3</xdr:row>
      <xdr:rowOff>15876</xdr:rowOff>
    </xdr:to>
    <xdr:pic>
      <xdr:nvPicPr>
        <xdr:cNvPr id="3" name="Imagen 2" descr="Vista previa de imagen">
          <a:extLst>
            <a:ext uri="{FF2B5EF4-FFF2-40B4-BE49-F238E27FC236}">
              <a16:creationId xmlns:a16="http://schemas.microsoft.com/office/drawing/2014/main" id="{9ABBB8E7-373C-4555-BA37-56E8DABB0E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54456" y="154782"/>
          <a:ext cx="431595" cy="489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378618</xdr:colOff>
      <xdr:row>0</xdr:row>
      <xdr:rowOff>100013</xdr:rowOff>
    </xdr:from>
    <xdr:ext cx="554831" cy="708372"/>
    <xdr:pic>
      <xdr:nvPicPr>
        <xdr:cNvPr id="10" name="Imagen 9" descr="Vista previa de imagen">
          <a:extLst>
            <a:ext uri="{FF2B5EF4-FFF2-40B4-BE49-F238E27FC236}">
              <a16:creationId xmlns:a16="http://schemas.microsoft.com/office/drawing/2014/main" id="{EBAEA68D-669F-4A63-9D43-67767FDD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03943" y="100013"/>
          <a:ext cx="55483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444256</xdr:colOff>
      <xdr:row>0</xdr:row>
      <xdr:rowOff>154782</xdr:rowOff>
    </xdr:from>
    <xdr:ext cx="431595" cy="496888"/>
    <xdr:pic>
      <xdr:nvPicPr>
        <xdr:cNvPr id="11" name="Imagen 10" descr="Vista previa de imagen">
          <a:extLst>
            <a:ext uri="{FF2B5EF4-FFF2-40B4-BE49-F238E27FC236}">
              <a16:creationId xmlns:a16="http://schemas.microsoft.com/office/drawing/2014/main" id="{7961E279-A7A3-47E1-A527-061EEC4534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61600"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161925</xdr:colOff>
      <xdr:row>0</xdr:row>
      <xdr:rowOff>114299</xdr:rowOff>
    </xdr:from>
    <xdr:to>
      <xdr:col>14</xdr:col>
      <xdr:colOff>745314</xdr:colOff>
      <xdr:row>3</xdr:row>
      <xdr:rowOff>66674</xdr:rowOff>
    </xdr:to>
    <xdr:pic>
      <xdr:nvPicPr>
        <xdr:cNvPr id="6" name="Gráfico 5" descr="Urano">
          <a:hlinkClick xmlns:r="http://schemas.openxmlformats.org/officeDocument/2006/relationships" r:id="rId3"/>
          <a:extLst>
            <a:ext uri="{FF2B5EF4-FFF2-40B4-BE49-F238E27FC236}">
              <a16:creationId xmlns:a16="http://schemas.microsoft.com/office/drawing/2014/main" id="{A2596E4C-8B64-422C-9893-20A593852FA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210425" y="114299"/>
          <a:ext cx="583389" cy="581025"/>
        </a:xfrm>
        <a:prstGeom prst="rect">
          <a:avLst/>
        </a:prstGeom>
      </xdr:spPr>
    </xdr:pic>
    <xdr:clientData/>
  </xdr:twoCellAnchor>
  <xdr:oneCellAnchor>
    <xdr:from>
      <xdr:col>8</xdr:col>
      <xdr:colOff>454818</xdr:colOff>
      <xdr:row>0</xdr:row>
      <xdr:rowOff>71438</xdr:rowOff>
    </xdr:from>
    <xdr:ext cx="440531" cy="713135"/>
    <xdr:pic>
      <xdr:nvPicPr>
        <xdr:cNvPr id="7" name="Imagen 6" descr="Vista previa de imagen">
          <a:extLst>
            <a:ext uri="{FF2B5EF4-FFF2-40B4-BE49-F238E27FC236}">
              <a16:creationId xmlns:a16="http://schemas.microsoft.com/office/drawing/2014/main" id="{534B2689-50A6-4F4C-AB3A-37916EE263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96099" y="71438"/>
          <a:ext cx="440531" cy="7131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146600</xdr:colOff>
      <xdr:row>0</xdr:row>
      <xdr:rowOff>166688</xdr:rowOff>
    </xdr:from>
    <xdr:ext cx="431595" cy="504032"/>
    <xdr:pic>
      <xdr:nvPicPr>
        <xdr:cNvPr id="8" name="Imagen 7" descr="Vista previa de imagen">
          <a:extLst>
            <a:ext uri="{FF2B5EF4-FFF2-40B4-BE49-F238E27FC236}">
              <a16:creationId xmlns:a16="http://schemas.microsoft.com/office/drawing/2014/main" id="{7FC99E51-81F1-403C-9478-FD6C44F3A7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71163" y="166688"/>
          <a:ext cx="431595" cy="5040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142875</xdr:colOff>
      <xdr:row>1</xdr:row>
      <xdr:rowOff>0</xdr:rowOff>
    </xdr:from>
    <xdr:to>
      <xdr:col>10</xdr:col>
      <xdr:colOff>726264</xdr:colOff>
      <xdr:row>3</xdr:row>
      <xdr:rowOff>166688</xdr:rowOff>
    </xdr:to>
    <xdr:pic>
      <xdr:nvPicPr>
        <xdr:cNvPr id="9" name="Gráfico 8" descr="Urano">
          <a:hlinkClick xmlns:r="http://schemas.openxmlformats.org/officeDocument/2006/relationships" r:id="rId3"/>
          <a:extLst>
            <a:ext uri="{FF2B5EF4-FFF2-40B4-BE49-F238E27FC236}">
              <a16:creationId xmlns:a16="http://schemas.microsoft.com/office/drawing/2014/main" id="{25E4AD31-80AD-4D4D-A7D3-FFF175B705B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929438" y="214313"/>
          <a:ext cx="583389" cy="595313"/>
        </a:xfrm>
        <a:prstGeom prst="rect">
          <a:avLst/>
        </a:prstGeom>
      </xdr:spPr>
    </xdr:pic>
    <xdr:clientData/>
  </xdr:twoCellAnchor>
  <xdr:oneCellAnchor>
    <xdr:from>
      <xdr:col>1</xdr:col>
      <xdr:colOff>454818</xdr:colOff>
      <xdr:row>0</xdr:row>
      <xdr:rowOff>71438</xdr:rowOff>
    </xdr:from>
    <xdr:ext cx="440531" cy="713135"/>
    <xdr:pic>
      <xdr:nvPicPr>
        <xdr:cNvPr id="12" name="Imagen 11" descr="Vista previa de imagen">
          <a:extLst>
            <a:ext uri="{FF2B5EF4-FFF2-40B4-BE49-F238E27FC236}">
              <a16:creationId xmlns:a16="http://schemas.microsoft.com/office/drawing/2014/main" id="{16A74DED-61DA-4F5E-AA0A-57029A637C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2256" y="71438"/>
          <a:ext cx="440531" cy="7131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146600</xdr:colOff>
      <xdr:row>0</xdr:row>
      <xdr:rowOff>166688</xdr:rowOff>
    </xdr:from>
    <xdr:ext cx="431595" cy="504032"/>
    <xdr:pic>
      <xdr:nvPicPr>
        <xdr:cNvPr id="13" name="Imagen 12" descr="Vista previa de imagen">
          <a:extLst>
            <a:ext uri="{FF2B5EF4-FFF2-40B4-BE49-F238E27FC236}">
              <a16:creationId xmlns:a16="http://schemas.microsoft.com/office/drawing/2014/main" id="{F456CC1A-9986-4C58-848A-F91225440A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9881" y="166688"/>
          <a:ext cx="431595" cy="5040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166688</xdr:colOff>
      <xdr:row>1</xdr:row>
      <xdr:rowOff>0</xdr:rowOff>
    </xdr:from>
    <xdr:to>
      <xdr:col>5</xdr:col>
      <xdr:colOff>750077</xdr:colOff>
      <xdr:row>3</xdr:row>
      <xdr:rowOff>166688</xdr:rowOff>
    </xdr:to>
    <xdr:pic>
      <xdr:nvPicPr>
        <xdr:cNvPr id="14" name="Gráfico 13" descr="Urano">
          <a:hlinkClick xmlns:r="http://schemas.openxmlformats.org/officeDocument/2006/relationships" r:id="rId3"/>
          <a:extLst>
            <a:ext uri="{FF2B5EF4-FFF2-40B4-BE49-F238E27FC236}">
              <a16:creationId xmlns:a16="http://schemas.microsoft.com/office/drawing/2014/main" id="{687E538D-E038-4377-AB54-C397AFC1B4F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929438" y="214313"/>
          <a:ext cx="583389" cy="59531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14</xdr:col>
      <xdr:colOff>483393</xdr:colOff>
      <xdr:row>0</xdr:row>
      <xdr:rowOff>128588</xdr:rowOff>
    </xdr:from>
    <xdr:ext cx="421481" cy="708372"/>
    <xdr:pic>
      <xdr:nvPicPr>
        <xdr:cNvPr id="4" name="Imagen 3" descr="Vista previa de imagen">
          <a:extLst>
            <a:ext uri="{FF2B5EF4-FFF2-40B4-BE49-F238E27FC236}">
              <a16:creationId xmlns:a16="http://schemas.microsoft.com/office/drawing/2014/main" id="{077AF96A-D523-44D7-9338-8A856B3336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0643" y="1285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444256</xdr:colOff>
      <xdr:row>0</xdr:row>
      <xdr:rowOff>154782</xdr:rowOff>
    </xdr:from>
    <xdr:ext cx="431595" cy="496888"/>
    <xdr:pic>
      <xdr:nvPicPr>
        <xdr:cNvPr id="5" name="Imagen 4" descr="Vista previa de imagen">
          <a:extLst>
            <a:ext uri="{FF2B5EF4-FFF2-40B4-BE49-F238E27FC236}">
              <a16:creationId xmlns:a16="http://schemas.microsoft.com/office/drawing/2014/main" id="{4DC1D9C4-3E50-44A3-93D5-C9B2D8D85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64831"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407193</xdr:colOff>
      <xdr:row>0</xdr:row>
      <xdr:rowOff>119063</xdr:rowOff>
    </xdr:from>
    <xdr:ext cx="421481" cy="708372"/>
    <xdr:pic>
      <xdr:nvPicPr>
        <xdr:cNvPr id="10" name="Imagen 9" descr="Vista previa de imagen">
          <a:extLst>
            <a:ext uri="{FF2B5EF4-FFF2-40B4-BE49-F238E27FC236}">
              <a16:creationId xmlns:a16="http://schemas.microsoft.com/office/drawing/2014/main" id="{DD1A0DF2-4A90-4BEA-B460-36CDB490D4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27793" y="119063"/>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444256</xdr:colOff>
      <xdr:row>0</xdr:row>
      <xdr:rowOff>154782</xdr:rowOff>
    </xdr:from>
    <xdr:ext cx="431595" cy="496888"/>
    <xdr:pic>
      <xdr:nvPicPr>
        <xdr:cNvPr id="11" name="Imagen 10" descr="Vista previa de imagen">
          <a:extLst>
            <a:ext uri="{FF2B5EF4-FFF2-40B4-BE49-F238E27FC236}">
              <a16:creationId xmlns:a16="http://schemas.microsoft.com/office/drawing/2014/main" id="{A413B29E-5B43-440C-BA67-81AFB8351C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64006" y="1547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16</xdr:col>
      <xdr:colOff>57151</xdr:colOff>
      <xdr:row>0</xdr:row>
      <xdr:rowOff>85725</xdr:rowOff>
    </xdr:from>
    <xdr:to>
      <xdr:col>16</xdr:col>
      <xdr:colOff>697923</xdr:colOff>
      <xdr:row>3</xdr:row>
      <xdr:rowOff>95250</xdr:rowOff>
    </xdr:to>
    <xdr:pic>
      <xdr:nvPicPr>
        <xdr:cNvPr id="6" name="Gráfico 5" descr="Urano">
          <a:hlinkClick xmlns:r="http://schemas.openxmlformats.org/officeDocument/2006/relationships" r:id="rId3"/>
          <a:extLst>
            <a:ext uri="{FF2B5EF4-FFF2-40B4-BE49-F238E27FC236}">
              <a16:creationId xmlns:a16="http://schemas.microsoft.com/office/drawing/2014/main" id="{EB354990-BA35-4609-BE10-5378BAADD53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524751" y="85725"/>
          <a:ext cx="640772" cy="638175"/>
        </a:xfrm>
        <a:prstGeom prst="rect">
          <a:avLst/>
        </a:prstGeom>
      </xdr:spPr>
    </xdr:pic>
    <xdr:clientData/>
  </xdr:twoCellAnchor>
  <xdr:oneCellAnchor>
    <xdr:from>
      <xdr:col>10</xdr:col>
      <xdr:colOff>483393</xdr:colOff>
      <xdr:row>0</xdr:row>
      <xdr:rowOff>128588</xdr:rowOff>
    </xdr:from>
    <xdr:ext cx="421481" cy="708372"/>
    <xdr:pic>
      <xdr:nvPicPr>
        <xdr:cNvPr id="7" name="Imagen 6" descr="Vista previa de imagen">
          <a:extLst>
            <a:ext uri="{FF2B5EF4-FFF2-40B4-BE49-F238E27FC236}">
              <a16:creationId xmlns:a16="http://schemas.microsoft.com/office/drawing/2014/main" id="{6A016CAA-B018-45FB-BBBA-96B2DB8E7D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9893" y="1285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51350</xdr:colOff>
      <xdr:row>0</xdr:row>
      <xdr:rowOff>166688</xdr:rowOff>
    </xdr:from>
    <xdr:ext cx="431595" cy="496888"/>
    <xdr:pic>
      <xdr:nvPicPr>
        <xdr:cNvPr id="8" name="Imagen 7" descr="Vista previa de imagen">
          <a:extLst>
            <a:ext uri="{FF2B5EF4-FFF2-40B4-BE49-F238E27FC236}">
              <a16:creationId xmlns:a16="http://schemas.microsoft.com/office/drawing/2014/main" id="{70C68AB9-6303-41A1-BAD7-1B4FAE47AA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87819" y="166688"/>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57151</xdr:colOff>
      <xdr:row>0</xdr:row>
      <xdr:rowOff>85725</xdr:rowOff>
    </xdr:from>
    <xdr:ext cx="640772" cy="652463"/>
    <xdr:pic>
      <xdr:nvPicPr>
        <xdr:cNvPr id="9" name="Gráfico 8" descr="Urano">
          <a:hlinkClick xmlns:r="http://schemas.openxmlformats.org/officeDocument/2006/relationships" r:id="rId3"/>
          <a:extLst>
            <a:ext uri="{FF2B5EF4-FFF2-40B4-BE49-F238E27FC236}">
              <a16:creationId xmlns:a16="http://schemas.microsoft.com/office/drawing/2014/main" id="{5EB7E53B-A211-44CC-9D15-460382CD6E9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9141620" y="85725"/>
          <a:ext cx="640772" cy="652463"/>
        </a:xfrm>
        <a:prstGeom prst="rect">
          <a:avLst/>
        </a:prstGeom>
      </xdr:spPr>
    </xdr:pic>
    <xdr:clientData/>
  </xdr:oneCellAnchor>
  <xdr:oneCellAnchor>
    <xdr:from>
      <xdr:col>1</xdr:col>
      <xdr:colOff>483393</xdr:colOff>
      <xdr:row>0</xdr:row>
      <xdr:rowOff>128588</xdr:rowOff>
    </xdr:from>
    <xdr:ext cx="421481" cy="708372"/>
    <xdr:pic>
      <xdr:nvPicPr>
        <xdr:cNvPr id="12" name="Imagen 11" descr="Vista previa de imagen">
          <a:extLst>
            <a:ext uri="{FF2B5EF4-FFF2-40B4-BE49-F238E27FC236}">
              <a16:creationId xmlns:a16="http://schemas.microsoft.com/office/drawing/2014/main" id="{5C1F105B-2DA0-45E2-93CF-7BA820AFE4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4" y="1285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51350</xdr:colOff>
      <xdr:row>0</xdr:row>
      <xdr:rowOff>166688</xdr:rowOff>
    </xdr:from>
    <xdr:ext cx="431595" cy="496888"/>
    <xdr:pic>
      <xdr:nvPicPr>
        <xdr:cNvPr id="13" name="Imagen 12" descr="Vista previa de imagen">
          <a:extLst>
            <a:ext uri="{FF2B5EF4-FFF2-40B4-BE49-F238E27FC236}">
              <a16:creationId xmlns:a16="http://schemas.microsoft.com/office/drawing/2014/main" id="{D128B170-9B2F-4DAC-B590-23FB8964FE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07069" y="166688"/>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152401</xdr:colOff>
      <xdr:row>0</xdr:row>
      <xdr:rowOff>145256</xdr:rowOff>
    </xdr:from>
    <xdr:ext cx="640772" cy="652463"/>
    <xdr:pic>
      <xdr:nvPicPr>
        <xdr:cNvPr id="14" name="Gráfico 13" descr="Urano">
          <a:hlinkClick xmlns:r="http://schemas.openxmlformats.org/officeDocument/2006/relationships" r:id="rId3"/>
          <a:extLst>
            <a:ext uri="{FF2B5EF4-FFF2-40B4-BE49-F238E27FC236}">
              <a16:creationId xmlns:a16="http://schemas.microsoft.com/office/drawing/2014/main" id="{FAFFC4F4-46DA-43A4-A304-C6A2FA57AC02}"/>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034089" y="145256"/>
          <a:ext cx="640772" cy="65246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19</xdr:col>
      <xdr:colOff>367242</xdr:colOff>
      <xdr:row>0</xdr:row>
      <xdr:rowOff>83609</xdr:rowOff>
    </xdr:from>
    <xdr:ext cx="426508" cy="708372"/>
    <xdr:pic>
      <xdr:nvPicPr>
        <xdr:cNvPr id="6" name="Imagen 5" descr="Vista previa de imagen">
          <a:extLst>
            <a:ext uri="{FF2B5EF4-FFF2-40B4-BE49-F238E27FC236}">
              <a16:creationId xmlns:a16="http://schemas.microsoft.com/office/drawing/2014/main" id="{263D7F26-4A8E-4B0D-868A-4834FE9D33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0159" y="83609"/>
          <a:ext cx="42650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122788</xdr:colOff>
      <xdr:row>1</xdr:row>
      <xdr:rowOff>35719</xdr:rowOff>
    </xdr:from>
    <xdr:ext cx="431595" cy="496888"/>
    <xdr:pic>
      <xdr:nvPicPr>
        <xdr:cNvPr id="7" name="Imagen 6" descr="Vista previa de imagen">
          <a:extLst>
            <a:ext uri="{FF2B5EF4-FFF2-40B4-BE49-F238E27FC236}">
              <a16:creationId xmlns:a16="http://schemas.microsoft.com/office/drawing/2014/main" id="{00FFF40C-1C55-4370-8F8E-D30D8F8F2E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668213" y="235744"/>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303741</xdr:colOff>
      <xdr:row>0</xdr:row>
      <xdr:rowOff>147110</xdr:rowOff>
    </xdr:from>
    <xdr:ext cx="384175" cy="708372"/>
    <xdr:pic>
      <xdr:nvPicPr>
        <xdr:cNvPr id="10" name="Imagen 9" descr="Vista previa de imagen">
          <a:extLst>
            <a:ext uri="{FF2B5EF4-FFF2-40B4-BE49-F238E27FC236}">
              <a16:creationId xmlns:a16="http://schemas.microsoft.com/office/drawing/2014/main" id="{304E7BB3-0141-43EA-9C8B-1C673581D4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18658" y="147110"/>
          <a:ext cx="38417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143955</xdr:colOff>
      <xdr:row>1</xdr:row>
      <xdr:rowOff>14551</xdr:rowOff>
    </xdr:from>
    <xdr:ext cx="431595" cy="496888"/>
    <xdr:pic>
      <xdr:nvPicPr>
        <xdr:cNvPr id="11" name="Imagen 10" descr="Vista previa de imagen">
          <a:extLst>
            <a:ext uri="{FF2B5EF4-FFF2-40B4-BE49-F238E27FC236}">
              <a16:creationId xmlns:a16="http://schemas.microsoft.com/office/drawing/2014/main" id="{F376F733-4E7F-4C8A-96BC-95DE301CEF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94955" y="226218"/>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21</xdr:col>
      <xdr:colOff>116417</xdr:colOff>
      <xdr:row>0</xdr:row>
      <xdr:rowOff>116417</xdr:rowOff>
    </xdr:from>
    <xdr:to>
      <xdr:col>21</xdr:col>
      <xdr:colOff>785880</xdr:colOff>
      <xdr:row>3</xdr:row>
      <xdr:rowOff>148167</xdr:rowOff>
    </xdr:to>
    <xdr:pic>
      <xdr:nvPicPr>
        <xdr:cNvPr id="8" name="Gráfico 7" descr="Urano">
          <a:hlinkClick xmlns:r="http://schemas.openxmlformats.org/officeDocument/2006/relationships" r:id="rId3"/>
          <a:extLst>
            <a:ext uri="{FF2B5EF4-FFF2-40B4-BE49-F238E27FC236}">
              <a16:creationId xmlns:a16="http://schemas.microsoft.com/office/drawing/2014/main" id="{BCD530E2-FC25-4475-A12F-D93CFAB4FA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487834" y="116417"/>
          <a:ext cx="669463" cy="666750"/>
        </a:xfrm>
        <a:prstGeom prst="rect">
          <a:avLst/>
        </a:prstGeom>
      </xdr:spPr>
    </xdr:pic>
    <xdr:clientData/>
  </xdr:twoCellAnchor>
  <xdr:oneCellAnchor>
    <xdr:from>
      <xdr:col>14</xdr:col>
      <xdr:colOff>367242</xdr:colOff>
      <xdr:row>0</xdr:row>
      <xdr:rowOff>83609</xdr:rowOff>
    </xdr:from>
    <xdr:ext cx="426508" cy="708372"/>
    <xdr:pic>
      <xdr:nvPicPr>
        <xdr:cNvPr id="9" name="Imagen 8" descr="Vista previa de imagen">
          <a:extLst>
            <a:ext uri="{FF2B5EF4-FFF2-40B4-BE49-F238E27FC236}">
              <a16:creationId xmlns:a16="http://schemas.microsoft.com/office/drawing/2014/main" id="{9E4A0692-8573-4161-A22E-06C2EBC599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9773" y="83609"/>
          <a:ext cx="42650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122788</xdr:colOff>
      <xdr:row>1</xdr:row>
      <xdr:rowOff>35719</xdr:rowOff>
    </xdr:from>
    <xdr:ext cx="431595" cy="496888"/>
    <xdr:pic>
      <xdr:nvPicPr>
        <xdr:cNvPr id="12" name="Imagen 11" descr="Vista previa de imagen">
          <a:extLst>
            <a:ext uri="{FF2B5EF4-FFF2-40B4-BE49-F238E27FC236}">
              <a16:creationId xmlns:a16="http://schemas.microsoft.com/office/drawing/2014/main" id="{A11ACF2F-2DDC-4885-8501-5FACBA3DEA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86413" y="25003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367242</xdr:colOff>
      <xdr:row>0</xdr:row>
      <xdr:rowOff>83609</xdr:rowOff>
    </xdr:from>
    <xdr:ext cx="426508" cy="708372"/>
    <xdr:pic>
      <xdr:nvPicPr>
        <xdr:cNvPr id="13" name="Imagen 12" descr="Vista previa de imagen">
          <a:extLst>
            <a:ext uri="{FF2B5EF4-FFF2-40B4-BE49-F238E27FC236}">
              <a16:creationId xmlns:a16="http://schemas.microsoft.com/office/drawing/2014/main" id="{4375523A-3809-49BA-936E-477F985847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44617" y="83609"/>
          <a:ext cx="42650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122788</xdr:colOff>
      <xdr:row>1</xdr:row>
      <xdr:rowOff>35719</xdr:rowOff>
    </xdr:from>
    <xdr:ext cx="431595" cy="496888"/>
    <xdr:pic>
      <xdr:nvPicPr>
        <xdr:cNvPr id="14" name="Imagen 13" descr="Vista previa de imagen">
          <a:extLst>
            <a:ext uri="{FF2B5EF4-FFF2-40B4-BE49-F238E27FC236}">
              <a16:creationId xmlns:a16="http://schemas.microsoft.com/office/drawing/2014/main" id="{80CED308-0142-4BFD-B70C-845B3E6FE0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12194" y="25003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201084</xdr:colOff>
      <xdr:row>0</xdr:row>
      <xdr:rowOff>152135</xdr:rowOff>
    </xdr:from>
    <xdr:to>
      <xdr:col>4</xdr:col>
      <xdr:colOff>233655</xdr:colOff>
      <xdr:row>4</xdr:row>
      <xdr:rowOff>178594</xdr:rowOff>
    </xdr:to>
    <xdr:pic>
      <xdr:nvPicPr>
        <xdr:cNvPr id="15" name="Gráfico 14" descr="Urano">
          <a:hlinkClick xmlns:r="http://schemas.openxmlformats.org/officeDocument/2006/relationships" r:id="rId3"/>
          <a:extLst>
            <a:ext uri="{FF2B5EF4-FFF2-40B4-BE49-F238E27FC236}">
              <a16:creationId xmlns:a16="http://schemas.microsoft.com/office/drawing/2014/main" id="{7C5B7DD5-DDF0-4731-9509-F69D070FBFA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5713678" y="152135"/>
          <a:ext cx="866008" cy="88370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12</xdr:col>
      <xdr:colOff>329634</xdr:colOff>
      <xdr:row>0</xdr:row>
      <xdr:rowOff>145596</xdr:rowOff>
    </xdr:from>
    <xdr:ext cx="473188" cy="708372"/>
    <xdr:pic>
      <xdr:nvPicPr>
        <xdr:cNvPr id="8" name="Imagen 7" descr="Vista previa de imagen">
          <a:extLst>
            <a:ext uri="{FF2B5EF4-FFF2-40B4-BE49-F238E27FC236}">
              <a16:creationId xmlns:a16="http://schemas.microsoft.com/office/drawing/2014/main" id="{8777A7A1-7A6E-4BF9-938D-D2523740C5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2384"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108858</xdr:colOff>
      <xdr:row>0</xdr:row>
      <xdr:rowOff>142874</xdr:rowOff>
    </xdr:from>
    <xdr:ext cx="552682" cy="636293"/>
    <xdr:pic>
      <xdr:nvPicPr>
        <xdr:cNvPr id="9" name="Imagen 8" descr="Vista previa de imagen">
          <a:extLst>
            <a:ext uri="{FF2B5EF4-FFF2-40B4-BE49-F238E27FC236}">
              <a16:creationId xmlns:a16="http://schemas.microsoft.com/office/drawing/2014/main" id="{9D1F4AA9-D9E2-4C1E-8542-D639F702BD8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9858"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356847</xdr:colOff>
      <xdr:row>0</xdr:row>
      <xdr:rowOff>159203</xdr:rowOff>
    </xdr:from>
    <xdr:ext cx="418759" cy="708372"/>
    <xdr:pic>
      <xdr:nvPicPr>
        <xdr:cNvPr id="10" name="Imagen 9" descr="Vista previa de imagen">
          <a:extLst>
            <a:ext uri="{FF2B5EF4-FFF2-40B4-BE49-F238E27FC236}">
              <a16:creationId xmlns:a16="http://schemas.microsoft.com/office/drawing/2014/main" id="{CA30A942-0D01-420E-B003-6AAD694703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64883" y="159203"/>
          <a:ext cx="41875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171046</xdr:colOff>
      <xdr:row>0</xdr:row>
      <xdr:rowOff>142875</xdr:rowOff>
    </xdr:from>
    <xdr:ext cx="490493" cy="564696"/>
    <xdr:pic>
      <xdr:nvPicPr>
        <xdr:cNvPr id="11" name="Imagen 10" descr="Vista previa de imagen">
          <a:extLst>
            <a:ext uri="{FF2B5EF4-FFF2-40B4-BE49-F238E27FC236}">
              <a16:creationId xmlns:a16="http://schemas.microsoft.com/office/drawing/2014/main" id="{28525458-3FBC-44A8-8A3F-CC5EAD2DC03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717332" y="142875"/>
          <a:ext cx="490493" cy="5646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54429</xdr:colOff>
      <xdr:row>0</xdr:row>
      <xdr:rowOff>108858</xdr:rowOff>
    </xdr:from>
    <xdr:to>
      <xdr:col>14</xdr:col>
      <xdr:colOff>737553</xdr:colOff>
      <xdr:row>3</xdr:row>
      <xdr:rowOff>176893</xdr:rowOff>
    </xdr:to>
    <xdr:pic>
      <xdr:nvPicPr>
        <xdr:cNvPr id="6" name="Gráfico 5" descr="Urano">
          <a:hlinkClick xmlns:r="http://schemas.openxmlformats.org/officeDocument/2006/relationships" r:id="rId3"/>
          <a:extLst>
            <a:ext uri="{FF2B5EF4-FFF2-40B4-BE49-F238E27FC236}">
              <a16:creationId xmlns:a16="http://schemas.microsoft.com/office/drawing/2014/main" id="{4249280A-8E7E-47DF-AE94-D3F94A35D9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9089572" y="108858"/>
          <a:ext cx="683124" cy="680356"/>
        </a:xfrm>
        <a:prstGeom prst="rect">
          <a:avLst/>
        </a:prstGeom>
      </xdr:spPr>
    </xdr:pic>
    <xdr:clientData/>
  </xdr:twoCellAnchor>
  <xdr:oneCellAnchor>
    <xdr:from>
      <xdr:col>8</xdr:col>
      <xdr:colOff>329634</xdr:colOff>
      <xdr:row>0</xdr:row>
      <xdr:rowOff>145596</xdr:rowOff>
    </xdr:from>
    <xdr:ext cx="473188" cy="708372"/>
    <xdr:pic>
      <xdr:nvPicPr>
        <xdr:cNvPr id="7" name="Imagen 6" descr="Vista previa de imagen">
          <a:extLst>
            <a:ext uri="{FF2B5EF4-FFF2-40B4-BE49-F238E27FC236}">
              <a16:creationId xmlns:a16="http://schemas.microsoft.com/office/drawing/2014/main" id="{E1DC814D-FF1A-4803-BEDE-7E15172BDE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0009"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108858</xdr:colOff>
      <xdr:row>0</xdr:row>
      <xdr:rowOff>142874</xdr:rowOff>
    </xdr:from>
    <xdr:ext cx="552682" cy="636293"/>
    <xdr:pic>
      <xdr:nvPicPr>
        <xdr:cNvPr id="12" name="Imagen 11" descr="Vista previa de imagen">
          <a:extLst>
            <a:ext uri="{FF2B5EF4-FFF2-40B4-BE49-F238E27FC236}">
              <a16:creationId xmlns:a16="http://schemas.microsoft.com/office/drawing/2014/main" id="{C65501A7-74E6-415D-ABF9-08DEBA28EA9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777483"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54429</xdr:colOff>
      <xdr:row>0</xdr:row>
      <xdr:rowOff>108858</xdr:rowOff>
    </xdr:from>
    <xdr:ext cx="683124" cy="687160"/>
    <xdr:pic>
      <xdr:nvPicPr>
        <xdr:cNvPr id="13" name="Gráfico 12" descr="Urano">
          <a:hlinkClick xmlns:r="http://schemas.openxmlformats.org/officeDocument/2006/relationships" r:id="rId3"/>
          <a:extLst>
            <a:ext uri="{FF2B5EF4-FFF2-40B4-BE49-F238E27FC236}">
              <a16:creationId xmlns:a16="http://schemas.microsoft.com/office/drawing/2014/main" id="{895B5607-5306-4439-B4FB-2876E7687D2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6754929" y="108858"/>
          <a:ext cx="683124" cy="687160"/>
        </a:xfrm>
        <a:prstGeom prst="rect">
          <a:avLst/>
        </a:prstGeom>
      </xdr:spPr>
    </xdr:pic>
    <xdr:clientData/>
  </xdr:oneCellAnchor>
  <xdr:oneCellAnchor>
    <xdr:from>
      <xdr:col>1</xdr:col>
      <xdr:colOff>329634</xdr:colOff>
      <xdr:row>0</xdr:row>
      <xdr:rowOff>145596</xdr:rowOff>
    </xdr:from>
    <xdr:ext cx="473188" cy="708372"/>
    <xdr:pic>
      <xdr:nvPicPr>
        <xdr:cNvPr id="14" name="Imagen 13" descr="Vista previa de imagen">
          <a:extLst>
            <a:ext uri="{FF2B5EF4-FFF2-40B4-BE49-F238E27FC236}">
              <a16:creationId xmlns:a16="http://schemas.microsoft.com/office/drawing/2014/main" id="{DAB004F1-FCD8-4460-A140-E2722610AF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5509"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108858</xdr:colOff>
      <xdr:row>0</xdr:row>
      <xdr:rowOff>142874</xdr:rowOff>
    </xdr:from>
    <xdr:ext cx="552682" cy="636293"/>
    <xdr:pic>
      <xdr:nvPicPr>
        <xdr:cNvPr id="15" name="Imagen 14" descr="Vista previa de imagen">
          <a:extLst>
            <a:ext uri="{FF2B5EF4-FFF2-40B4-BE49-F238E27FC236}">
              <a16:creationId xmlns:a16="http://schemas.microsoft.com/office/drawing/2014/main" id="{A32986B0-F316-4062-8E7A-58039249CE1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48358"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371928</xdr:colOff>
      <xdr:row>0</xdr:row>
      <xdr:rowOff>172357</xdr:rowOff>
    </xdr:from>
    <xdr:ext cx="854469" cy="859517"/>
    <xdr:pic>
      <xdr:nvPicPr>
        <xdr:cNvPr id="16" name="Gráfico 15" descr="Urano">
          <a:hlinkClick xmlns:r="http://schemas.openxmlformats.org/officeDocument/2006/relationships" r:id="rId3"/>
          <a:extLst>
            <a:ext uri="{FF2B5EF4-FFF2-40B4-BE49-F238E27FC236}">
              <a16:creationId xmlns:a16="http://schemas.microsoft.com/office/drawing/2014/main" id="{F1AAC44F-46DC-4DB6-94DD-7E8499AA926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642678" y="172357"/>
          <a:ext cx="854469" cy="859517"/>
        </a:xfrm>
        <a:prstGeom prst="rect">
          <a:avLst/>
        </a:prstGeom>
      </xdr:spPr>
    </xdr:pic>
    <xdr:clientData/>
  </xdr:oneCellAnchor>
  <xdr:twoCellAnchor editAs="oneCell">
    <xdr:from>
      <xdr:col>4</xdr:col>
      <xdr:colOff>335897</xdr:colOff>
      <xdr:row>9</xdr:row>
      <xdr:rowOff>45106</xdr:rowOff>
    </xdr:from>
    <xdr:to>
      <xdr:col>6</xdr:col>
      <xdr:colOff>63500</xdr:colOff>
      <xdr:row>17</xdr:row>
      <xdr:rowOff>381005</xdr:rowOff>
    </xdr:to>
    <xdr:pic>
      <xdr:nvPicPr>
        <xdr:cNvPr id="17" name="Imagen 16" descr="La Flecha De Santiago, símbolo especial para los peregrinos del Camino">
          <a:extLst>
            <a:ext uri="{FF2B5EF4-FFF2-40B4-BE49-F238E27FC236}">
              <a16:creationId xmlns:a16="http://schemas.microsoft.com/office/drawing/2014/main" id="{E2EFBB65-B9C3-4363-8DCC-3FEC0C8C035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5400000">
          <a:off x="6865936" y="3865567"/>
          <a:ext cx="4844399" cy="16802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5</xdr:col>
      <xdr:colOff>214310</xdr:colOff>
      <xdr:row>1</xdr:row>
      <xdr:rowOff>69056</xdr:rowOff>
    </xdr:from>
    <xdr:ext cx="452439" cy="708372"/>
    <xdr:pic>
      <xdr:nvPicPr>
        <xdr:cNvPr id="8" name="Imagen 7" descr="Vista previa de imagen">
          <a:extLst>
            <a:ext uri="{FF2B5EF4-FFF2-40B4-BE49-F238E27FC236}">
              <a16:creationId xmlns:a16="http://schemas.microsoft.com/office/drawing/2014/main" id="{13C0C56D-6F7E-4799-ACC3-0BCFFEC0D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6417466" y="259556"/>
          <a:ext cx="45243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189463</xdr:colOff>
      <xdr:row>2</xdr:row>
      <xdr:rowOff>14287</xdr:rowOff>
    </xdr:from>
    <xdr:ext cx="431595" cy="496888"/>
    <xdr:pic>
      <xdr:nvPicPr>
        <xdr:cNvPr id="9" name="Imagen 8" descr="Vista previa de imagen">
          <a:extLst>
            <a:ext uri="{FF2B5EF4-FFF2-40B4-BE49-F238E27FC236}">
              <a16:creationId xmlns:a16="http://schemas.microsoft.com/office/drawing/2014/main" id="{FBC323A5-CFCB-48E0-828D-60361445784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26057" y="395287"/>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15</xdr:col>
      <xdr:colOff>454021</xdr:colOff>
      <xdr:row>7</xdr:row>
      <xdr:rowOff>77995</xdr:rowOff>
    </xdr:from>
    <xdr:to>
      <xdr:col>25</xdr:col>
      <xdr:colOff>15212</xdr:colOff>
      <xdr:row>26</xdr:row>
      <xdr:rowOff>472920</xdr:rowOff>
    </xdr:to>
    <xdr:graphicFrame macro="">
      <xdr:nvGraphicFramePr>
        <xdr:cNvPr id="14" name="Gráfico 13">
          <a:extLst>
            <a:ext uri="{FF2B5EF4-FFF2-40B4-BE49-F238E27FC236}">
              <a16:creationId xmlns:a16="http://schemas.microsoft.com/office/drawing/2014/main" id="{A8D6490B-3720-4211-9965-0F379602B6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142875</xdr:colOff>
      <xdr:row>1</xdr:row>
      <xdr:rowOff>107157</xdr:rowOff>
    </xdr:from>
    <xdr:to>
      <xdr:col>7</xdr:col>
      <xdr:colOff>785812</xdr:colOff>
      <xdr:row>4</xdr:row>
      <xdr:rowOff>175988</xdr:rowOff>
    </xdr:to>
    <xdr:pic>
      <xdr:nvPicPr>
        <xdr:cNvPr id="5" name="Gráfico 4" descr="Urano">
          <a:hlinkClick xmlns:r="http://schemas.openxmlformats.org/officeDocument/2006/relationships" r:id="rId4"/>
          <a:extLst>
            <a:ext uri="{FF2B5EF4-FFF2-40B4-BE49-F238E27FC236}">
              <a16:creationId xmlns:a16="http://schemas.microsoft.com/office/drawing/2014/main" id="{6C26BBC3-77C0-4E6F-9DC6-DE76E047CCE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012906" y="297657"/>
          <a:ext cx="642937" cy="64033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5</xdr:col>
      <xdr:colOff>292893</xdr:colOff>
      <xdr:row>1</xdr:row>
      <xdr:rowOff>100013</xdr:rowOff>
    </xdr:from>
    <xdr:ext cx="459581" cy="708372"/>
    <xdr:pic>
      <xdr:nvPicPr>
        <xdr:cNvPr id="8" name="Imagen 7" descr="Vista previa de imagen">
          <a:extLst>
            <a:ext uri="{FF2B5EF4-FFF2-40B4-BE49-F238E27FC236}">
              <a16:creationId xmlns:a16="http://schemas.microsoft.com/office/drawing/2014/main" id="{2965CDEC-EB55-45FE-BCB7-15815848B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843" y="309563"/>
          <a:ext cx="4595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310906</xdr:colOff>
      <xdr:row>2</xdr:row>
      <xdr:rowOff>30957</xdr:rowOff>
    </xdr:from>
    <xdr:ext cx="431595" cy="496888"/>
    <xdr:pic>
      <xdr:nvPicPr>
        <xdr:cNvPr id="9" name="Imagen 8" descr="Vista previa de imagen">
          <a:extLst>
            <a:ext uri="{FF2B5EF4-FFF2-40B4-BE49-F238E27FC236}">
              <a16:creationId xmlns:a16="http://schemas.microsoft.com/office/drawing/2014/main" id="{D296D6C7-DE58-418A-AD76-DDF6CB5B74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45056" y="450057"/>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15</xdr:col>
      <xdr:colOff>599816</xdr:colOff>
      <xdr:row>7</xdr:row>
      <xdr:rowOff>108844</xdr:rowOff>
    </xdr:from>
    <xdr:to>
      <xdr:col>29</xdr:col>
      <xdr:colOff>575379</xdr:colOff>
      <xdr:row>24</xdr:row>
      <xdr:rowOff>197179</xdr:rowOff>
    </xdr:to>
    <xdr:graphicFrame macro="">
      <xdr:nvGraphicFramePr>
        <xdr:cNvPr id="10" name="Gráfico 9">
          <a:extLst>
            <a:ext uri="{FF2B5EF4-FFF2-40B4-BE49-F238E27FC236}">
              <a16:creationId xmlns:a16="http://schemas.microsoft.com/office/drawing/2014/main" id="{94356CA1-9A73-4DDE-A316-3546DFCEB7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104776</xdr:colOff>
      <xdr:row>1</xdr:row>
      <xdr:rowOff>47626</xdr:rowOff>
    </xdr:from>
    <xdr:to>
      <xdr:col>7</xdr:col>
      <xdr:colOff>659474</xdr:colOff>
      <xdr:row>3</xdr:row>
      <xdr:rowOff>180976</xdr:rowOff>
    </xdr:to>
    <xdr:pic>
      <xdr:nvPicPr>
        <xdr:cNvPr id="5" name="Gráfico 4" descr="Urano">
          <a:hlinkClick xmlns:r="http://schemas.openxmlformats.org/officeDocument/2006/relationships" r:id="rId4"/>
          <a:extLst>
            <a:ext uri="{FF2B5EF4-FFF2-40B4-BE49-F238E27FC236}">
              <a16:creationId xmlns:a16="http://schemas.microsoft.com/office/drawing/2014/main" id="{CD9FE194-BDB1-44E8-A953-131E620862C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77126" y="257176"/>
          <a:ext cx="554698" cy="5524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5</xdr:col>
      <xdr:colOff>235743</xdr:colOff>
      <xdr:row>1</xdr:row>
      <xdr:rowOff>109538</xdr:rowOff>
    </xdr:from>
    <xdr:ext cx="421481" cy="708372"/>
    <xdr:pic>
      <xdr:nvPicPr>
        <xdr:cNvPr id="8" name="Imagen 7" descr="Vista previa de imagen">
          <a:extLst>
            <a:ext uri="{FF2B5EF4-FFF2-40B4-BE49-F238E27FC236}">
              <a16:creationId xmlns:a16="http://schemas.microsoft.com/office/drawing/2014/main" id="{AA85EC09-49E0-4491-9F72-B4961473E0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1693" y="319088"/>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139456</xdr:colOff>
      <xdr:row>1</xdr:row>
      <xdr:rowOff>154782</xdr:rowOff>
    </xdr:from>
    <xdr:ext cx="431595" cy="496888"/>
    <xdr:pic>
      <xdr:nvPicPr>
        <xdr:cNvPr id="9" name="Imagen 8" descr="Vista previa de imagen">
          <a:extLst>
            <a:ext uri="{FF2B5EF4-FFF2-40B4-BE49-F238E27FC236}">
              <a16:creationId xmlns:a16="http://schemas.microsoft.com/office/drawing/2014/main" id="{CE9E3178-7277-4A18-9C20-EDE22F9B33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6856" y="3452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15</xdr:col>
      <xdr:colOff>481581</xdr:colOff>
      <xdr:row>4</xdr:row>
      <xdr:rowOff>133544</xdr:rowOff>
    </xdr:from>
    <xdr:to>
      <xdr:col>27</xdr:col>
      <xdr:colOff>561876</xdr:colOff>
      <xdr:row>27</xdr:row>
      <xdr:rowOff>139857</xdr:rowOff>
    </xdr:to>
    <xdr:graphicFrame macro="">
      <xdr:nvGraphicFramePr>
        <xdr:cNvPr id="10" name="Gráfico 9">
          <a:extLst>
            <a:ext uri="{FF2B5EF4-FFF2-40B4-BE49-F238E27FC236}">
              <a16:creationId xmlns:a16="http://schemas.microsoft.com/office/drawing/2014/main" id="{A3BCA2D8-E72D-4677-86AB-51572609AF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85725</xdr:colOff>
      <xdr:row>1</xdr:row>
      <xdr:rowOff>123825</xdr:rowOff>
    </xdr:from>
    <xdr:to>
      <xdr:col>7</xdr:col>
      <xdr:colOff>638174</xdr:colOff>
      <xdr:row>4</xdr:row>
      <xdr:rowOff>45385</xdr:rowOff>
    </xdr:to>
    <xdr:pic>
      <xdr:nvPicPr>
        <xdr:cNvPr id="5" name="Gráfico 4" descr="Urano">
          <a:hlinkClick xmlns:r="http://schemas.openxmlformats.org/officeDocument/2006/relationships" r:id="rId4"/>
          <a:extLst>
            <a:ext uri="{FF2B5EF4-FFF2-40B4-BE49-F238E27FC236}">
              <a16:creationId xmlns:a16="http://schemas.microsoft.com/office/drawing/2014/main" id="{DD7E7BCC-8EB6-4F4C-8416-FED5158D6A5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58075" y="333375"/>
          <a:ext cx="552449" cy="5502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5</xdr:col>
      <xdr:colOff>395287</xdr:colOff>
      <xdr:row>1</xdr:row>
      <xdr:rowOff>152400</xdr:rowOff>
    </xdr:from>
    <xdr:ext cx="485775" cy="708372"/>
    <xdr:pic>
      <xdr:nvPicPr>
        <xdr:cNvPr id="8" name="Imagen 7" descr="Vista previa de imagen">
          <a:extLst>
            <a:ext uri="{FF2B5EF4-FFF2-40B4-BE49-F238E27FC236}">
              <a16:creationId xmlns:a16="http://schemas.microsoft.com/office/drawing/2014/main" id="{6E73D414-9FAD-4AED-A867-091835C4B5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74568" y="366713"/>
          <a:ext cx="48577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232324</xdr:colOff>
      <xdr:row>2</xdr:row>
      <xdr:rowOff>19051</xdr:rowOff>
    </xdr:from>
    <xdr:ext cx="431595" cy="496888"/>
    <xdr:pic>
      <xdr:nvPicPr>
        <xdr:cNvPr id="9" name="Imagen 8" descr="Vista previa de imagen">
          <a:extLst>
            <a:ext uri="{FF2B5EF4-FFF2-40B4-BE49-F238E27FC236}">
              <a16:creationId xmlns:a16="http://schemas.microsoft.com/office/drawing/2014/main" id="{B07D268B-FC1A-4902-B12B-016CA4CC7F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45043" y="447676"/>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47625</xdr:colOff>
      <xdr:row>1</xdr:row>
      <xdr:rowOff>95249</xdr:rowOff>
    </xdr:from>
    <xdr:to>
      <xdr:col>7</xdr:col>
      <xdr:colOff>678656</xdr:colOff>
      <xdr:row>4</xdr:row>
      <xdr:rowOff>80786</xdr:rowOff>
    </xdr:to>
    <xdr:pic>
      <xdr:nvPicPr>
        <xdr:cNvPr id="5" name="Gráfico 4" descr="Urano">
          <a:hlinkClick xmlns:r="http://schemas.openxmlformats.org/officeDocument/2006/relationships" r:id="rId3"/>
          <a:extLst>
            <a:ext uri="{FF2B5EF4-FFF2-40B4-BE49-F238E27FC236}">
              <a16:creationId xmlns:a16="http://schemas.microsoft.com/office/drawing/2014/main" id="{35814896-66C9-44C3-9B89-B0576393831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393781" y="309562"/>
          <a:ext cx="631031" cy="628474"/>
        </a:xfrm>
        <a:prstGeom prst="rect">
          <a:avLst/>
        </a:prstGeom>
      </xdr:spPr>
    </xdr:pic>
    <xdr:clientData/>
  </xdr:twoCellAnchor>
  <xdr:twoCellAnchor>
    <xdr:from>
      <xdr:col>16</xdr:col>
      <xdr:colOff>37522</xdr:colOff>
      <xdr:row>9</xdr:row>
      <xdr:rowOff>115455</xdr:rowOff>
    </xdr:from>
    <xdr:to>
      <xdr:col>30</xdr:col>
      <xdr:colOff>25977</xdr:colOff>
      <xdr:row>45</xdr:row>
      <xdr:rowOff>97992</xdr:rowOff>
    </xdr:to>
    <xdr:graphicFrame macro="">
      <xdr:nvGraphicFramePr>
        <xdr:cNvPr id="2" name="Gráfico 1">
          <a:extLst>
            <a:ext uri="{FF2B5EF4-FFF2-40B4-BE49-F238E27FC236}">
              <a16:creationId xmlns:a16="http://schemas.microsoft.com/office/drawing/2014/main" id="{E43AC559-64E7-4008-83D8-9F88A43281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6.xml><?xml version="1.0" encoding="utf-8"?>
<xdr:wsDr xmlns:xdr="http://schemas.openxmlformats.org/drawingml/2006/spreadsheetDrawing" xmlns:a="http://schemas.openxmlformats.org/drawingml/2006/main">
  <xdr:oneCellAnchor>
    <xdr:from>
      <xdr:col>5</xdr:col>
      <xdr:colOff>332354</xdr:colOff>
      <xdr:row>1</xdr:row>
      <xdr:rowOff>108177</xdr:rowOff>
    </xdr:from>
    <xdr:ext cx="429645" cy="708372"/>
    <xdr:pic>
      <xdr:nvPicPr>
        <xdr:cNvPr id="8" name="Imagen 7" descr="Vista previa de imagen">
          <a:extLst>
            <a:ext uri="{FF2B5EF4-FFF2-40B4-BE49-F238E27FC236}">
              <a16:creationId xmlns:a16="http://schemas.microsoft.com/office/drawing/2014/main" id="{C03E53E8-3F5A-4EF8-962F-85D53E8D7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7354" y="312284"/>
          <a:ext cx="42964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237427</xdr:colOff>
      <xdr:row>2</xdr:row>
      <xdr:rowOff>51368</xdr:rowOff>
    </xdr:from>
    <xdr:ext cx="431595" cy="496888"/>
    <xdr:pic>
      <xdr:nvPicPr>
        <xdr:cNvPr id="9" name="Imagen 8" descr="Vista previa de imagen">
          <a:extLst>
            <a:ext uri="{FF2B5EF4-FFF2-40B4-BE49-F238E27FC236}">
              <a16:creationId xmlns:a16="http://schemas.microsoft.com/office/drawing/2014/main" id="{E1529705-DAED-428D-B827-2CF26784E7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96070" y="45958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17</xdr:col>
      <xdr:colOff>415923</xdr:colOff>
      <xdr:row>11</xdr:row>
      <xdr:rowOff>165695</xdr:rowOff>
    </xdr:from>
    <xdr:to>
      <xdr:col>36</xdr:col>
      <xdr:colOff>470296</xdr:colOff>
      <xdr:row>47</xdr:row>
      <xdr:rowOff>9524</xdr:rowOff>
    </xdr:to>
    <xdr:graphicFrame macro="">
      <xdr:nvGraphicFramePr>
        <xdr:cNvPr id="10" name="Gráfico 9">
          <a:extLst>
            <a:ext uri="{FF2B5EF4-FFF2-40B4-BE49-F238E27FC236}">
              <a16:creationId xmlns:a16="http://schemas.microsoft.com/office/drawing/2014/main" id="{66915304-7191-4F15-A6A5-7B83F99795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40821</xdr:colOff>
      <xdr:row>1</xdr:row>
      <xdr:rowOff>68036</xdr:rowOff>
    </xdr:from>
    <xdr:to>
      <xdr:col>7</xdr:col>
      <xdr:colOff>826248</xdr:colOff>
      <xdr:row>5</xdr:row>
      <xdr:rowOff>33851</xdr:rowOff>
    </xdr:to>
    <xdr:pic>
      <xdr:nvPicPr>
        <xdr:cNvPr id="5" name="Gráfico 4" descr="Urano">
          <a:hlinkClick xmlns:r="http://schemas.openxmlformats.org/officeDocument/2006/relationships" r:id="rId4"/>
          <a:extLst>
            <a:ext uri="{FF2B5EF4-FFF2-40B4-BE49-F238E27FC236}">
              <a16:creationId xmlns:a16="http://schemas.microsoft.com/office/drawing/2014/main" id="{FAE403BA-0919-4D38-8114-D97E7E7B6E6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443107" y="272143"/>
          <a:ext cx="785427" cy="78224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43</xdr:col>
      <xdr:colOff>136072</xdr:colOff>
      <xdr:row>0</xdr:row>
      <xdr:rowOff>118383</xdr:rowOff>
    </xdr:from>
    <xdr:to>
      <xdr:col>44</xdr:col>
      <xdr:colOff>231321</xdr:colOff>
      <xdr:row>4</xdr:row>
      <xdr:rowOff>45705</xdr:rowOff>
    </xdr:to>
    <xdr:pic>
      <xdr:nvPicPr>
        <xdr:cNvPr id="2" name="Imagen 1" descr="Vista previa de imagen">
          <a:extLst>
            <a:ext uri="{FF2B5EF4-FFF2-40B4-BE49-F238E27FC236}">
              <a16:creationId xmlns:a16="http://schemas.microsoft.com/office/drawing/2014/main" id="{B959FB71-2136-4AAA-95A8-C5C1B9415E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7822" y="118383"/>
          <a:ext cx="449035"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270765</xdr:colOff>
      <xdr:row>1</xdr:row>
      <xdr:rowOff>108858</xdr:rowOff>
    </xdr:from>
    <xdr:to>
      <xdr:col>44</xdr:col>
      <xdr:colOff>702360</xdr:colOff>
      <xdr:row>4</xdr:row>
      <xdr:rowOff>19958</xdr:rowOff>
    </xdr:to>
    <xdr:pic>
      <xdr:nvPicPr>
        <xdr:cNvPr id="3" name="Imagen 2" descr="Vista previa de imagen">
          <a:extLst>
            <a:ext uri="{FF2B5EF4-FFF2-40B4-BE49-F238E27FC236}">
              <a16:creationId xmlns:a16="http://schemas.microsoft.com/office/drawing/2014/main" id="{D655613B-914F-4F4B-BA71-B969A1979B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6301" y="299358"/>
          <a:ext cx="431595" cy="496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56</xdr:col>
      <xdr:colOff>201368</xdr:colOff>
      <xdr:row>0</xdr:row>
      <xdr:rowOff>171450</xdr:rowOff>
    </xdr:from>
    <xdr:to>
      <xdr:col>56</xdr:col>
      <xdr:colOff>632963</xdr:colOff>
      <xdr:row>3</xdr:row>
      <xdr:rowOff>82550</xdr:rowOff>
    </xdr:to>
    <xdr:pic>
      <xdr:nvPicPr>
        <xdr:cNvPr id="5" name="Imagen 4" descr="Vista previa de imagen">
          <a:extLst>
            <a:ext uri="{FF2B5EF4-FFF2-40B4-BE49-F238E27FC236}">
              <a16:creationId xmlns:a16="http://schemas.microsoft.com/office/drawing/2014/main" id="{14247610-CAC4-4BE7-95D6-2E7D554E50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69743" y="17145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103415</xdr:colOff>
      <xdr:row>0</xdr:row>
      <xdr:rowOff>172811</xdr:rowOff>
    </xdr:from>
    <xdr:to>
      <xdr:col>68</xdr:col>
      <xdr:colOff>190501</xdr:colOff>
      <xdr:row>4</xdr:row>
      <xdr:rowOff>100133</xdr:rowOff>
    </xdr:to>
    <xdr:pic>
      <xdr:nvPicPr>
        <xdr:cNvPr id="6" name="Imagen 5" descr="Vista previa de imagen">
          <a:extLst>
            <a:ext uri="{FF2B5EF4-FFF2-40B4-BE49-F238E27FC236}">
              <a16:creationId xmlns:a16="http://schemas.microsoft.com/office/drawing/2014/main" id="{89961F3A-FF73-4D02-A702-31372D3D0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487415" y="172811"/>
          <a:ext cx="454478"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77558</xdr:colOff>
      <xdr:row>0</xdr:row>
      <xdr:rowOff>63953</xdr:rowOff>
    </xdr:from>
    <xdr:to>
      <xdr:col>80</xdr:col>
      <xdr:colOff>163283</xdr:colOff>
      <xdr:row>3</xdr:row>
      <xdr:rowOff>181775</xdr:rowOff>
    </xdr:to>
    <xdr:pic>
      <xdr:nvPicPr>
        <xdr:cNvPr id="8" name="Imagen 7" descr="Vista previa de imagen">
          <a:extLst>
            <a:ext uri="{FF2B5EF4-FFF2-40B4-BE49-F238E27FC236}">
              <a16:creationId xmlns:a16="http://schemas.microsoft.com/office/drawing/2014/main" id="{2721215E-73A7-4E62-AE25-7E101E48EE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85915" y="63953"/>
          <a:ext cx="425905" cy="702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80</xdr:col>
      <xdr:colOff>278928</xdr:colOff>
      <xdr:row>0</xdr:row>
      <xdr:rowOff>183697</xdr:rowOff>
    </xdr:from>
    <xdr:to>
      <xdr:col>80</xdr:col>
      <xdr:colOff>710523</xdr:colOff>
      <xdr:row>3</xdr:row>
      <xdr:rowOff>94797</xdr:rowOff>
    </xdr:to>
    <xdr:pic>
      <xdr:nvPicPr>
        <xdr:cNvPr id="9" name="Imagen 8" descr="Vista previa de imagen">
          <a:extLst>
            <a:ext uri="{FF2B5EF4-FFF2-40B4-BE49-F238E27FC236}">
              <a16:creationId xmlns:a16="http://schemas.microsoft.com/office/drawing/2014/main" id="{5707CD28-AD71-4A49-A8C9-8E2E9F6AA5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827464" y="183697"/>
          <a:ext cx="431595" cy="496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55</xdr:col>
      <xdr:colOff>165088</xdr:colOff>
      <xdr:row>1</xdr:row>
      <xdr:rowOff>9526</xdr:rowOff>
    </xdr:from>
    <xdr:ext cx="392803" cy="480332"/>
    <xdr:pic>
      <xdr:nvPicPr>
        <xdr:cNvPr id="10" name="Imagen 9" descr="Vista previa de imagen">
          <a:extLst>
            <a:ext uri="{FF2B5EF4-FFF2-40B4-BE49-F238E27FC236}">
              <a16:creationId xmlns:a16="http://schemas.microsoft.com/office/drawing/2014/main" id="{9A6C965B-B9FC-40C9-812A-741C61B847D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69017" y="200026"/>
          <a:ext cx="392803" cy="4803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68</xdr:col>
      <xdr:colOff>201368</xdr:colOff>
      <xdr:row>0</xdr:row>
      <xdr:rowOff>171450</xdr:rowOff>
    </xdr:from>
    <xdr:ext cx="431595" cy="492125"/>
    <xdr:pic>
      <xdr:nvPicPr>
        <xdr:cNvPr id="13" name="Imagen 12" descr="Vista previa de imagen">
          <a:extLst>
            <a:ext uri="{FF2B5EF4-FFF2-40B4-BE49-F238E27FC236}">
              <a16:creationId xmlns:a16="http://schemas.microsoft.com/office/drawing/2014/main" id="{962013DE-9D79-46C9-AC44-2D52F30A61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69743" y="17145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45</xdr:col>
      <xdr:colOff>204108</xdr:colOff>
      <xdr:row>0</xdr:row>
      <xdr:rowOff>149679</xdr:rowOff>
    </xdr:from>
    <xdr:to>
      <xdr:col>46</xdr:col>
      <xdr:colOff>506177</xdr:colOff>
      <xdr:row>4</xdr:row>
      <xdr:rowOff>40822</xdr:rowOff>
    </xdr:to>
    <xdr:pic>
      <xdr:nvPicPr>
        <xdr:cNvPr id="20" name="Gráfico 19" descr="Urano">
          <a:hlinkClick xmlns:r="http://schemas.openxmlformats.org/officeDocument/2006/relationships" r:id="rId4"/>
          <a:extLst>
            <a:ext uri="{FF2B5EF4-FFF2-40B4-BE49-F238E27FC236}">
              <a16:creationId xmlns:a16="http://schemas.microsoft.com/office/drawing/2014/main" id="{E16AA001-9187-430F-A629-A6017A076B5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756072" y="149679"/>
          <a:ext cx="669463" cy="666750"/>
        </a:xfrm>
        <a:prstGeom prst="rect">
          <a:avLst/>
        </a:prstGeom>
      </xdr:spPr>
    </xdr:pic>
    <xdr:clientData/>
  </xdr:twoCellAnchor>
  <xdr:twoCellAnchor editAs="oneCell">
    <xdr:from>
      <xdr:col>47</xdr:col>
      <xdr:colOff>40821</xdr:colOff>
      <xdr:row>8</xdr:row>
      <xdr:rowOff>54429</xdr:rowOff>
    </xdr:from>
    <xdr:to>
      <xdr:col>47</xdr:col>
      <xdr:colOff>1412982</xdr:colOff>
      <xdr:row>11</xdr:row>
      <xdr:rowOff>183297</xdr:rowOff>
    </xdr:to>
    <xdr:pic>
      <xdr:nvPicPr>
        <xdr:cNvPr id="11" name="Imagen 10" descr="La Flecha De Santiago, símbolo especial para los peregrinos del Camino">
          <a:extLst>
            <a:ext uri="{FF2B5EF4-FFF2-40B4-BE49-F238E27FC236}">
              <a16:creationId xmlns:a16="http://schemas.microsoft.com/office/drawing/2014/main" id="{658E8CCB-4FAE-412D-BA1B-B0409EA6747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776607" y="160564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57</xdr:col>
      <xdr:colOff>234043</xdr:colOff>
      <xdr:row>8</xdr:row>
      <xdr:rowOff>16329</xdr:rowOff>
    </xdr:from>
    <xdr:to>
      <xdr:col>59</xdr:col>
      <xdr:colOff>340738</xdr:colOff>
      <xdr:row>11</xdr:row>
      <xdr:rowOff>145197</xdr:rowOff>
    </xdr:to>
    <xdr:pic>
      <xdr:nvPicPr>
        <xdr:cNvPr id="12" name="Imagen 11" descr="La Flecha De Santiago, símbolo especial para los peregrinos del Camino">
          <a:extLst>
            <a:ext uri="{FF2B5EF4-FFF2-40B4-BE49-F238E27FC236}">
              <a16:creationId xmlns:a16="http://schemas.microsoft.com/office/drawing/2014/main" id="{F3039C13-8D6D-41D1-9A70-039A70DF0CF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6549007" y="1567543"/>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31</xdr:col>
      <xdr:colOff>136072</xdr:colOff>
      <xdr:row>0</xdr:row>
      <xdr:rowOff>118383</xdr:rowOff>
    </xdr:from>
    <xdr:ext cx="444499" cy="705197"/>
    <xdr:pic>
      <xdr:nvPicPr>
        <xdr:cNvPr id="14" name="Imagen 13" descr="Vista previa de imagen">
          <a:extLst>
            <a:ext uri="{FF2B5EF4-FFF2-40B4-BE49-F238E27FC236}">
              <a16:creationId xmlns:a16="http://schemas.microsoft.com/office/drawing/2014/main" id="{E948691E-BA9C-4E19-90B2-07D60D8BA8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33322" y="118383"/>
          <a:ext cx="444499" cy="7051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270765</xdr:colOff>
      <xdr:row>1</xdr:row>
      <xdr:rowOff>108858</xdr:rowOff>
    </xdr:from>
    <xdr:ext cx="431595" cy="498475"/>
    <xdr:pic>
      <xdr:nvPicPr>
        <xdr:cNvPr id="15" name="Imagen 14" descr="Vista previa de imagen">
          <a:extLst>
            <a:ext uri="{FF2B5EF4-FFF2-40B4-BE49-F238E27FC236}">
              <a16:creationId xmlns:a16="http://schemas.microsoft.com/office/drawing/2014/main" id="{00EDF7ED-F6C2-4921-82EF-F249E86B24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717265" y="299358"/>
          <a:ext cx="431595" cy="49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204108</xdr:colOff>
      <xdr:row>0</xdr:row>
      <xdr:rowOff>149679</xdr:rowOff>
    </xdr:from>
    <xdr:ext cx="667195" cy="669018"/>
    <xdr:pic>
      <xdr:nvPicPr>
        <xdr:cNvPr id="16" name="Gráfico 15" descr="Urano">
          <a:hlinkClick xmlns:r="http://schemas.openxmlformats.org/officeDocument/2006/relationships" r:id="rId4"/>
          <a:extLst>
            <a:ext uri="{FF2B5EF4-FFF2-40B4-BE49-F238E27FC236}">
              <a16:creationId xmlns:a16="http://schemas.microsoft.com/office/drawing/2014/main" id="{A92A6515-436E-451E-BC83-F448CB5EEB9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7460233" y="149679"/>
          <a:ext cx="667195" cy="669018"/>
        </a:xfrm>
        <a:prstGeom prst="rect">
          <a:avLst/>
        </a:prstGeom>
      </xdr:spPr>
    </xdr:pic>
    <xdr:clientData/>
  </xdr:oneCellAnchor>
  <xdr:oneCellAnchor>
    <xdr:from>
      <xdr:col>19</xdr:col>
      <xdr:colOff>136072</xdr:colOff>
      <xdr:row>0</xdr:row>
      <xdr:rowOff>118383</xdr:rowOff>
    </xdr:from>
    <xdr:ext cx="444499" cy="705197"/>
    <xdr:pic>
      <xdr:nvPicPr>
        <xdr:cNvPr id="17" name="Imagen 16" descr="Vista previa de imagen">
          <a:extLst>
            <a:ext uri="{FF2B5EF4-FFF2-40B4-BE49-F238E27FC236}">
              <a16:creationId xmlns:a16="http://schemas.microsoft.com/office/drawing/2014/main" id="{46BED500-AC14-4F96-8A46-EC52F0F065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86340" y="118383"/>
          <a:ext cx="444499" cy="7051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270765</xdr:colOff>
      <xdr:row>1</xdr:row>
      <xdr:rowOff>108858</xdr:rowOff>
    </xdr:from>
    <xdr:ext cx="431595" cy="498475"/>
    <xdr:pic>
      <xdr:nvPicPr>
        <xdr:cNvPr id="18" name="Imagen 17" descr="Vista previa de imagen">
          <a:extLst>
            <a:ext uri="{FF2B5EF4-FFF2-40B4-BE49-F238E27FC236}">
              <a16:creationId xmlns:a16="http://schemas.microsoft.com/office/drawing/2014/main" id="{842FA0FA-42B7-479F-8B2A-CDE6CA1911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429247" y="301626"/>
          <a:ext cx="431595" cy="49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204108</xdr:colOff>
      <xdr:row>0</xdr:row>
      <xdr:rowOff>149679</xdr:rowOff>
    </xdr:from>
    <xdr:ext cx="667195" cy="669018"/>
    <xdr:pic>
      <xdr:nvPicPr>
        <xdr:cNvPr id="19" name="Gráfico 18" descr="Urano">
          <a:hlinkClick xmlns:r="http://schemas.openxmlformats.org/officeDocument/2006/relationships" r:id="rId4"/>
          <a:extLst>
            <a:ext uri="{FF2B5EF4-FFF2-40B4-BE49-F238E27FC236}">
              <a16:creationId xmlns:a16="http://schemas.microsoft.com/office/drawing/2014/main" id="{0D16C71C-BD61-4727-A8D2-FF68FCC5276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7167679" y="149679"/>
          <a:ext cx="667195" cy="669018"/>
        </a:xfrm>
        <a:prstGeom prst="rect">
          <a:avLst/>
        </a:prstGeom>
      </xdr:spPr>
    </xdr:pic>
    <xdr:clientData/>
  </xdr:oneCellAnchor>
  <xdr:twoCellAnchor editAs="oneCell">
    <xdr:from>
      <xdr:col>1</xdr:col>
      <xdr:colOff>593924</xdr:colOff>
      <xdr:row>14</xdr:row>
      <xdr:rowOff>563635</xdr:rowOff>
    </xdr:from>
    <xdr:to>
      <xdr:col>9</xdr:col>
      <xdr:colOff>565061</xdr:colOff>
      <xdr:row>62</xdr:row>
      <xdr:rowOff>157885</xdr:rowOff>
    </xdr:to>
    <xdr:pic>
      <xdr:nvPicPr>
        <xdr:cNvPr id="23" name="Imagen 22">
          <a:extLst>
            <a:ext uri="{FF2B5EF4-FFF2-40B4-BE49-F238E27FC236}">
              <a16:creationId xmlns:a16="http://schemas.microsoft.com/office/drawing/2014/main" id="{CD939CAF-5CE0-4C09-8783-C920B0BA911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99886" y="3299020"/>
          <a:ext cx="6418829" cy="9546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378558</xdr:colOff>
      <xdr:row>14</xdr:row>
      <xdr:rowOff>696057</xdr:rowOff>
    </xdr:from>
    <xdr:to>
      <xdr:col>6</xdr:col>
      <xdr:colOff>635001</xdr:colOff>
      <xdr:row>19</xdr:row>
      <xdr:rowOff>73269</xdr:rowOff>
    </xdr:to>
    <xdr:sp macro="" textlink="">
      <xdr:nvSpPr>
        <xdr:cNvPr id="24" name="CuadroTexto 23">
          <a:extLst>
            <a:ext uri="{FF2B5EF4-FFF2-40B4-BE49-F238E27FC236}">
              <a16:creationId xmlns:a16="http://schemas.microsoft.com/office/drawing/2014/main" id="{8347C369-A575-4E7C-B789-F306ADA262D2}"/>
            </a:ext>
          </a:extLst>
        </xdr:cNvPr>
        <xdr:cNvSpPr txBox="1"/>
      </xdr:nvSpPr>
      <xdr:spPr>
        <a:xfrm>
          <a:off x="1184520" y="3431442"/>
          <a:ext cx="4286250" cy="9280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800" b="1"/>
            <a:t>MUNICIPIOS DEL TOLIMA</a:t>
          </a:r>
        </a:p>
      </xdr:txBody>
    </xdr:sp>
    <xdr:clientData/>
  </xdr:twoCellAnchor>
  <xdr:twoCellAnchor>
    <xdr:from>
      <xdr:col>6</xdr:col>
      <xdr:colOff>122116</xdr:colOff>
      <xdr:row>56</xdr:row>
      <xdr:rowOff>61057</xdr:rowOff>
    </xdr:from>
    <xdr:to>
      <xdr:col>10</xdr:col>
      <xdr:colOff>329712</xdr:colOff>
      <xdr:row>69</xdr:row>
      <xdr:rowOff>61057</xdr:rowOff>
    </xdr:to>
    <xdr:sp macro="" textlink="">
      <xdr:nvSpPr>
        <xdr:cNvPr id="25" name="Diagrama de flujo: conector 24">
          <a:extLst>
            <a:ext uri="{FF2B5EF4-FFF2-40B4-BE49-F238E27FC236}">
              <a16:creationId xmlns:a16="http://schemas.microsoft.com/office/drawing/2014/main" id="{B51AA1FB-CDB5-4DF3-A5EB-B06FDFF7A064}"/>
            </a:ext>
          </a:extLst>
        </xdr:cNvPr>
        <xdr:cNvSpPr/>
      </xdr:nvSpPr>
      <xdr:spPr>
        <a:xfrm>
          <a:off x="4957885" y="11576538"/>
          <a:ext cx="3431442" cy="2540000"/>
        </a:xfrm>
        <a:prstGeom prst="flowChartConnector">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a:p>
          <a:pPr algn="l"/>
          <a:r>
            <a:rPr lang="es-CO" sz="1100"/>
            <a:t>Municipios</a:t>
          </a:r>
          <a:r>
            <a:rPr lang="es-CO" sz="1100" baseline="0"/>
            <a:t> con promedios inferiores la promedio dela ETC Tolima.</a:t>
          </a:r>
        </a:p>
        <a:p>
          <a:pPr algn="l"/>
          <a:endParaRPr lang="es-CO" sz="1100" baseline="0"/>
        </a:p>
        <a:p>
          <a:pPr algn="l"/>
          <a:r>
            <a:rPr lang="es-CO" sz="1100" baseline="0"/>
            <a:t>Municipios con promedio superiores a los presentados por la Nación.</a:t>
          </a:r>
        </a:p>
        <a:p>
          <a:pPr algn="l"/>
          <a:endParaRPr lang="es-CO" sz="1100"/>
        </a:p>
      </xdr:txBody>
    </xdr:sp>
    <xdr:clientData/>
  </xdr:twoCellAnchor>
  <xdr:twoCellAnchor>
    <xdr:from>
      <xdr:col>6</xdr:col>
      <xdr:colOff>390770</xdr:colOff>
      <xdr:row>59</xdr:row>
      <xdr:rowOff>146538</xdr:rowOff>
    </xdr:from>
    <xdr:to>
      <xdr:col>6</xdr:col>
      <xdr:colOff>683847</xdr:colOff>
      <xdr:row>61</xdr:row>
      <xdr:rowOff>109904</xdr:rowOff>
    </xdr:to>
    <xdr:sp macro="" textlink="">
      <xdr:nvSpPr>
        <xdr:cNvPr id="4" name="Elipse 3">
          <a:extLst>
            <a:ext uri="{FF2B5EF4-FFF2-40B4-BE49-F238E27FC236}">
              <a16:creationId xmlns:a16="http://schemas.microsoft.com/office/drawing/2014/main" id="{3D1070C8-6B52-43DE-BAB3-7C40DF4350DF}"/>
            </a:ext>
          </a:extLst>
        </xdr:cNvPr>
        <xdr:cNvSpPr/>
      </xdr:nvSpPr>
      <xdr:spPr>
        <a:xfrm>
          <a:off x="5226539" y="12248173"/>
          <a:ext cx="293077" cy="354135"/>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359997</xdr:colOff>
      <xdr:row>62</xdr:row>
      <xdr:rowOff>115765</xdr:rowOff>
    </xdr:from>
    <xdr:to>
      <xdr:col>6</xdr:col>
      <xdr:colOff>653074</xdr:colOff>
      <xdr:row>64</xdr:row>
      <xdr:rowOff>79130</xdr:rowOff>
    </xdr:to>
    <xdr:sp macro="" textlink="">
      <xdr:nvSpPr>
        <xdr:cNvPr id="26" name="Elipse 25">
          <a:extLst>
            <a:ext uri="{FF2B5EF4-FFF2-40B4-BE49-F238E27FC236}">
              <a16:creationId xmlns:a16="http://schemas.microsoft.com/office/drawing/2014/main" id="{815B5EBF-7075-4728-A302-B85DC1C7ABDB}"/>
            </a:ext>
          </a:extLst>
        </xdr:cNvPr>
        <xdr:cNvSpPr/>
      </xdr:nvSpPr>
      <xdr:spPr>
        <a:xfrm>
          <a:off x="5195766" y="12803553"/>
          <a:ext cx="293077" cy="354135"/>
        </a:xfrm>
        <a:prstGeom prst="ellipse">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9</xdr:col>
      <xdr:colOff>563987</xdr:colOff>
      <xdr:row>1</xdr:row>
      <xdr:rowOff>3140</xdr:rowOff>
    </xdr:from>
    <xdr:to>
      <xdr:col>10</xdr:col>
      <xdr:colOff>532800</xdr:colOff>
      <xdr:row>5</xdr:row>
      <xdr:rowOff>12212</xdr:rowOff>
    </xdr:to>
    <xdr:pic>
      <xdr:nvPicPr>
        <xdr:cNvPr id="27" name="Gráfico 26" descr="Urano">
          <a:hlinkClick xmlns:r="http://schemas.openxmlformats.org/officeDocument/2006/relationships" r:id="rId4"/>
          <a:extLst>
            <a:ext uri="{FF2B5EF4-FFF2-40B4-BE49-F238E27FC236}">
              <a16:creationId xmlns:a16="http://schemas.microsoft.com/office/drawing/2014/main" id="{56127751-2B67-4067-A111-172C0C6C48E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7817641" y="198525"/>
          <a:ext cx="774774" cy="790610"/>
        </a:xfrm>
        <a:prstGeom prst="rect">
          <a:avLst/>
        </a:prstGeom>
      </xdr:spPr>
    </xdr:pic>
    <xdr:clientData/>
  </xdr:twoCellAnchor>
  <xdr:twoCellAnchor editAs="oneCell">
    <xdr:from>
      <xdr:col>7</xdr:col>
      <xdr:colOff>207596</xdr:colOff>
      <xdr:row>1</xdr:row>
      <xdr:rowOff>73269</xdr:rowOff>
    </xdr:from>
    <xdr:to>
      <xdr:col>8</xdr:col>
      <xdr:colOff>773796</xdr:colOff>
      <xdr:row>4</xdr:row>
      <xdr:rowOff>187484</xdr:rowOff>
    </xdr:to>
    <xdr:pic>
      <xdr:nvPicPr>
        <xdr:cNvPr id="28" name="Imagen 27" descr="La Flecha De Santiago, símbolo especial para los peregrinos del Camino">
          <a:extLst>
            <a:ext uri="{FF2B5EF4-FFF2-40B4-BE49-F238E27FC236}">
              <a16:creationId xmlns:a16="http://schemas.microsoft.com/office/drawing/2014/main" id="{CF8A2AF8-0797-4C0F-BF0F-8DD7CE9D404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849327" y="268654"/>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384419</xdr:colOff>
      <xdr:row>0</xdr:row>
      <xdr:rowOff>189035</xdr:rowOff>
    </xdr:from>
    <xdr:to>
      <xdr:col>17</xdr:col>
      <xdr:colOff>779657</xdr:colOff>
      <xdr:row>4</xdr:row>
      <xdr:rowOff>107865</xdr:rowOff>
    </xdr:to>
    <xdr:pic>
      <xdr:nvPicPr>
        <xdr:cNvPr id="29" name="Imagen 28" descr="La Flecha De Santiago, símbolo especial para los peregrinos del Camino">
          <a:extLst>
            <a:ext uri="{FF2B5EF4-FFF2-40B4-BE49-F238E27FC236}">
              <a16:creationId xmlns:a16="http://schemas.microsoft.com/office/drawing/2014/main" id="{5E4ABCDD-12E9-4ABF-A706-38F5B4FD411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560669" y="189035"/>
          <a:ext cx="1372161"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270445</xdr:colOff>
      <xdr:row>0</xdr:row>
      <xdr:rowOff>0</xdr:rowOff>
    </xdr:from>
    <xdr:to>
      <xdr:col>5</xdr:col>
      <xdr:colOff>766232</xdr:colOff>
      <xdr:row>3</xdr:row>
      <xdr:rowOff>200023</xdr:rowOff>
    </xdr:to>
    <xdr:pic>
      <xdr:nvPicPr>
        <xdr:cNvPr id="2" name="Imagen 1" descr="Vista previa de imagen">
          <a:extLst>
            <a:ext uri="{FF2B5EF4-FFF2-40B4-BE49-F238E27FC236}">
              <a16:creationId xmlns:a16="http://schemas.microsoft.com/office/drawing/2014/main" id="{60546A9A-CC9E-45EF-B5E6-2A8193557F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80745" y="0"/>
          <a:ext cx="495787" cy="82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80505</xdr:colOff>
      <xdr:row>0</xdr:row>
      <xdr:rowOff>85725</xdr:rowOff>
    </xdr:from>
    <xdr:to>
      <xdr:col>6</xdr:col>
      <xdr:colOff>704850</xdr:colOff>
      <xdr:row>3</xdr:row>
      <xdr:rowOff>161923</xdr:rowOff>
    </xdr:to>
    <xdr:pic>
      <xdr:nvPicPr>
        <xdr:cNvPr id="3" name="Imagen 2" descr="Vista previa de imagen">
          <a:extLst>
            <a:ext uri="{FF2B5EF4-FFF2-40B4-BE49-F238E27FC236}">
              <a16:creationId xmlns:a16="http://schemas.microsoft.com/office/drawing/2014/main" id="{A55B648A-AC51-4677-A08C-BA610548B31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76655" y="85725"/>
          <a:ext cx="624345" cy="704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137584</xdr:colOff>
      <xdr:row>0</xdr:row>
      <xdr:rowOff>0</xdr:rowOff>
    </xdr:from>
    <xdr:to>
      <xdr:col>4</xdr:col>
      <xdr:colOff>772584</xdr:colOff>
      <xdr:row>2</xdr:row>
      <xdr:rowOff>209094</xdr:rowOff>
    </xdr:to>
    <xdr:pic>
      <xdr:nvPicPr>
        <xdr:cNvPr id="4" name="Gráfico 3" descr="Urano">
          <a:hlinkClick xmlns:r="http://schemas.openxmlformats.org/officeDocument/2006/relationships" r:id="rId3"/>
          <a:extLst>
            <a:ext uri="{FF2B5EF4-FFF2-40B4-BE49-F238E27FC236}">
              <a16:creationId xmlns:a16="http://schemas.microsoft.com/office/drawing/2014/main" id="{EF807CC2-320B-40EA-ABC9-4AD7E37DB6B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503334" y="0"/>
          <a:ext cx="635000" cy="63242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C5FEBC-5F4A-4FB1-9CFE-EB2DF7AD5403}" name="Tabla1" displayName="Tabla1" ref="A12:D39" totalsRowShown="0" headerRowDxfId="11" dataDxfId="9" headerRowBorderDxfId="10" tableBorderDxfId="8" dataCellStyle="Encabezado 1">
  <autoFilter ref="A12:D39" xr:uid="{3BBD467E-A929-432B-B181-B98E8F316010}"/>
  <tableColumns count="4">
    <tableColumn id="1" xr3:uid="{623CA1D9-3F0B-4A72-8EF2-169AC1AB731D}" name="Columna1" dataDxfId="7" dataCellStyle="Encabezado 1"/>
    <tableColumn id="2" xr3:uid="{7FC50E39-E108-4734-BA15-948A84CFAA62}" name="Columna2" dataDxfId="6" dataCellStyle="Encabezado 1"/>
    <tableColumn id="3" xr3:uid="{6C628AF3-84BE-48E7-B377-A90A77D3BB5E}" name="Columna3" dataDxfId="5" dataCellStyle="Encabezado 1"/>
    <tableColumn id="4" xr3:uid="{F6FF142C-AB53-401B-8127-3D0483E5CDA3}" name="Columna4" dataDxfId="4" dataCellStyle="Encabezado 1"/>
  </tableColumns>
  <tableStyleInfo name="TableStyleMedium18" showFirstColumn="0" showLastColumn="0" showRowStripes="1" showColumnStripes="0"/>
</table>
</file>

<file path=xl/theme/theme1.xml><?xml version="1.0" encoding="utf-8"?>
<a:theme xmlns:a="http://schemas.openxmlformats.org/drawingml/2006/main" name="Faceta">
  <a:themeElements>
    <a:clrScheme name="Faceta">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a">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a">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41BB-39C6-4E99-BAA4-53D97AD9142C}">
  <sheetPr codeName="Hoja1">
    <tabColor theme="4" tint="0.79998168889431442"/>
  </sheetPr>
  <dimension ref="A1:N24"/>
  <sheetViews>
    <sheetView showGridLines="0" tabSelected="1" zoomScaleNormal="100" zoomScaleSheetLayoutView="100" workbookViewId="0"/>
  </sheetViews>
  <sheetFormatPr baseColWidth="10" defaultRowHeight="16.5" x14ac:dyDescent="0.3"/>
  <cols>
    <col min="1" max="4" width="11" style="503"/>
    <col min="5" max="5" width="12.75" style="503" customWidth="1"/>
    <col min="6" max="6" width="14.25" style="503" customWidth="1"/>
    <col min="7" max="9" width="11" style="503"/>
    <col min="10" max="10" width="17.25" style="503" customWidth="1"/>
    <col min="11" max="13" width="11" style="503"/>
    <col min="14" max="14" width="18.75" style="503" customWidth="1"/>
    <col min="15" max="16384" width="11" style="503"/>
  </cols>
  <sheetData>
    <row r="1" spans="1:14" x14ac:dyDescent="0.3">
      <c r="A1" s="500"/>
      <c r="B1" s="501"/>
      <c r="C1" s="501"/>
      <c r="D1" s="501"/>
      <c r="E1" s="501"/>
      <c r="F1" s="501"/>
      <c r="G1" s="501"/>
      <c r="H1" s="501"/>
      <c r="I1" s="501"/>
      <c r="J1" s="501"/>
      <c r="K1" s="501"/>
      <c r="L1" s="501"/>
      <c r="M1" s="501"/>
      <c r="N1" s="502"/>
    </row>
    <row r="2" spans="1:14" x14ac:dyDescent="0.3">
      <c r="A2" s="504"/>
      <c r="B2" s="505"/>
      <c r="C2" s="505"/>
      <c r="D2" s="505"/>
      <c r="E2" s="505"/>
      <c r="F2" s="505"/>
      <c r="G2" s="505"/>
      <c r="H2" s="505"/>
      <c r="I2" s="505"/>
      <c r="J2" s="505"/>
      <c r="K2" s="505"/>
      <c r="L2" s="505"/>
      <c r="M2" s="505"/>
      <c r="N2" s="506"/>
    </row>
    <row r="3" spans="1:14" x14ac:dyDescent="0.3">
      <c r="A3" s="504"/>
      <c r="B3" s="505"/>
      <c r="C3" s="505"/>
      <c r="D3" s="505"/>
      <c r="E3" s="505"/>
      <c r="F3" s="505"/>
      <c r="G3" s="505"/>
      <c r="H3" s="505"/>
      <c r="I3" s="505"/>
      <c r="J3" s="505"/>
      <c r="K3" s="505"/>
      <c r="L3" s="505"/>
      <c r="M3" s="505"/>
      <c r="N3" s="506"/>
    </row>
    <row r="4" spans="1:14" ht="21" x14ac:dyDescent="0.35">
      <c r="A4" s="660" t="s">
        <v>0</v>
      </c>
      <c r="B4" s="661"/>
      <c r="C4" s="661"/>
      <c r="D4" s="661"/>
      <c r="E4" s="661"/>
      <c r="F4" s="661"/>
      <c r="G4" s="661"/>
      <c r="H4" s="661"/>
      <c r="I4" s="661"/>
      <c r="J4" s="661"/>
      <c r="K4" s="661"/>
      <c r="L4" s="505"/>
      <c r="M4" s="505"/>
      <c r="N4" s="506"/>
    </row>
    <row r="5" spans="1:14" ht="18.75" x14ac:dyDescent="0.3">
      <c r="A5" s="662" t="s">
        <v>1</v>
      </c>
      <c r="B5" s="663"/>
      <c r="C5" s="663"/>
      <c r="D5" s="663"/>
      <c r="E5" s="663"/>
      <c r="F5" s="663"/>
      <c r="G5" s="663"/>
      <c r="H5" s="663"/>
      <c r="I5" s="663"/>
      <c r="J5" s="663"/>
      <c r="K5" s="663"/>
      <c r="L5" s="507"/>
      <c r="M5" s="507"/>
      <c r="N5" s="508"/>
    </row>
    <row r="6" spans="1:14" ht="18.75" x14ac:dyDescent="0.3">
      <c r="A6" s="662" t="s">
        <v>554</v>
      </c>
      <c r="B6" s="663"/>
      <c r="C6" s="663"/>
      <c r="D6" s="663"/>
      <c r="E6" s="663"/>
      <c r="F6" s="663"/>
      <c r="G6" s="663"/>
      <c r="H6" s="663"/>
      <c r="I6" s="663"/>
      <c r="J6" s="663"/>
      <c r="K6" s="663"/>
      <c r="L6" s="507"/>
      <c r="M6" s="507"/>
      <c r="N6" s="508"/>
    </row>
    <row r="7" spans="1:14" x14ac:dyDescent="0.3">
      <c r="A7" s="509"/>
      <c r="B7" s="507"/>
      <c r="C7" s="507"/>
      <c r="D7" s="507"/>
      <c r="E7" s="507"/>
      <c r="F7" s="507"/>
      <c r="G7" s="507"/>
      <c r="H7" s="507"/>
      <c r="I7" s="507"/>
      <c r="J7" s="507"/>
      <c r="K7" s="507"/>
      <c r="L7" s="507"/>
      <c r="M7" s="507"/>
      <c r="N7" s="508"/>
    </row>
    <row r="8" spans="1:14" ht="28.5" x14ac:dyDescent="0.45">
      <c r="A8" s="664" t="s">
        <v>607</v>
      </c>
      <c r="B8" s="665"/>
      <c r="C8" s="665"/>
      <c r="D8" s="665"/>
      <c r="E8" s="665"/>
      <c r="F8" s="665"/>
      <c r="G8" s="665"/>
      <c r="H8" s="665"/>
      <c r="I8" s="665"/>
      <c r="J8" s="665"/>
      <c r="K8" s="665"/>
      <c r="L8" s="665"/>
      <c r="M8" s="665"/>
      <c r="N8" s="666"/>
    </row>
    <row r="9" spans="1:14" x14ac:dyDescent="0.3">
      <c r="A9" s="504"/>
      <c r="B9" s="507"/>
      <c r="C9" s="507"/>
      <c r="D9" s="507"/>
      <c r="E9" s="507"/>
      <c r="F9" s="507"/>
      <c r="G9" s="507"/>
      <c r="H9" s="507"/>
      <c r="I9" s="507"/>
      <c r="J9" s="507"/>
      <c r="K9" s="507"/>
      <c r="L9" s="507"/>
      <c r="M9" s="507"/>
      <c r="N9" s="508"/>
    </row>
    <row r="10" spans="1:14" x14ac:dyDescent="0.3">
      <c r="A10" s="509"/>
      <c r="B10" s="507"/>
      <c r="C10" s="507"/>
      <c r="D10" s="507"/>
      <c r="E10" s="507"/>
      <c r="F10" s="507"/>
      <c r="G10" s="505"/>
      <c r="H10" s="505"/>
      <c r="I10" s="507"/>
      <c r="J10" s="507"/>
      <c r="K10" s="507"/>
      <c r="L10" s="507"/>
      <c r="M10" s="507"/>
      <c r="N10" s="508"/>
    </row>
    <row r="11" spans="1:14" x14ac:dyDescent="0.3">
      <c r="A11" s="509"/>
      <c r="B11" s="507"/>
      <c r="C11" s="507"/>
      <c r="D11" s="507"/>
      <c r="E11" s="507"/>
      <c r="F11" s="507"/>
      <c r="G11" s="507"/>
      <c r="H11" s="507"/>
      <c r="I11" s="507"/>
      <c r="J11" s="507"/>
      <c r="K11" s="507"/>
      <c r="L11" s="507"/>
      <c r="M11" s="507"/>
      <c r="N11" s="508"/>
    </row>
    <row r="12" spans="1:14" x14ac:dyDescent="0.3">
      <c r="A12" s="504"/>
      <c r="B12" s="505"/>
      <c r="C12" s="505"/>
      <c r="D12" s="505"/>
      <c r="E12" s="505"/>
      <c r="F12" s="505"/>
      <c r="G12" s="505"/>
      <c r="H12" s="505"/>
      <c r="I12" s="505"/>
      <c r="J12" s="505"/>
      <c r="L12" s="505"/>
      <c r="M12" s="505"/>
      <c r="N12" s="506"/>
    </row>
    <row r="13" spans="1:14" x14ac:dyDescent="0.3">
      <c r="A13" s="504"/>
      <c r="B13" s="507"/>
      <c r="C13" s="505"/>
      <c r="D13" s="505"/>
      <c r="E13" s="505"/>
      <c r="F13" s="505"/>
      <c r="G13" s="505"/>
      <c r="H13" s="505"/>
      <c r="I13" s="505"/>
      <c r="J13" s="505"/>
      <c r="K13" s="505"/>
      <c r="L13" s="505"/>
      <c r="M13" s="505"/>
      <c r="N13" s="506"/>
    </row>
    <row r="14" spans="1:14" x14ac:dyDescent="0.3">
      <c r="A14" s="504"/>
      <c r="B14" s="505"/>
      <c r="C14" s="505"/>
      <c r="D14" s="505"/>
      <c r="E14" s="505"/>
      <c r="F14" s="505"/>
      <c r="G14" s="505"/>
      <c r="H14" s="505"/>
      <c r="I14" s="505"/>
      <c r="J14" s="505"/>
      <c r="K14" s="505"/>
      <c r="L14" s="505"/>
      <c r="M14" s="505"/>
      <c r="N14" s="506"/>
    </row>
    <row r="15" spans="1:14" x14ac:dyDescent="0.3">
      <c r="A15" s="504"/>
      <c r="B15" s="505"/>
      <c r="C15" s="505"/>
      <c r="D15" s="505"/>
      <c r="E15" s="505"/>
      <c r="F15" s="505"/>
      <c r="G15" s="505"/>
      <c r="H15" s="507"/>
      <c r="I15" s="505"/>
      <c r="J15" s="505"/>
      <c r="K15" s="505"/>
      <c r="L15" s="505"/>
      <c r="M15" s="505"/>
      <c r="N15" s="506"/>
    </row>
    <row r="16" spans="1:14" x14ac:dyDescent="0.3">
      <c r="A16" s="504"/>
      <c r="B16" s="505"/>
      <c r="C16" s="505"/>
      <c r="D16" s="505"/>
      <c r="E16" s="505"/>
      <c r="F16" s="505"/>
      <c r="G16" s="505"/>
      <c r="H16" s="505"/>
      <c r="I16" s="505"/>
      <c r="J16" s="505"/>
      <c r="K16" s="505"/>
      <c r="L16" s="505"/>
      <c r="M16" s="505"/>
      <c r="N16" s="506"/>
    </row>
    <row r="17" spans="1:14" x14ac:dyDescent="0.3">
      <c r="A17" s="504"/>
      <c r="B17" s="505"/>
      <c r="C17" s="505"/>
      <c r="D17" s="505"/>
      <c r="E17" s="505"/>
      <c r="F17" s="505"/>
      <c r="G17" s="505"/>
      <c r="H17" s="505"/>
      <c r="I17" s="505"/>
      <c r="J17" s="505"/>
      <c r="K17" s="505"/>
      <c r="L17" s="505"/>
      <c r="M17" s="505"/>
      <c r="N17" s="506"/>
    </row>
    <row r="18" spans="1:14" x14ac:dyDescent="0.3">
      <c r="A18" s="504"/>
      <c r="B18" s="505"/>
      <c r="C18" s="505"/>
      <c r="D18" s="505"/>
      <c r="E18" s="505"/>
      <c r="F18" s="505"/>
      <c r="G18" s="505"/>
      <c r="H18" s="505"/>
      <c r="I18" s="505"/>
      <c r="J18" s="505"/>
      <c r="K18" s="505"/>
      <c r="L18" s="505"/>
      <c r="M18" s="505"/>
      <c r="N18" s="506"/>
    </row>
    <row r="19" spans="1:14" x14ac:dyDescent="0.3">
      <c r="A19" s="504"/>
      <c r="B19" s="505"/>
      <c r="C19" s="505"/>
      <c r="D19" s="505"/>
      <c r="E19" s="505"/>
      <c r="F19" s="505"/>
      <c r="G19" s="505"/>
      <c r="H19" s="505"/>
      <c r="I19" s="505"/>
      <c r="J19" s="505"/>
      <c r="K19" s="505"/>
      <c r="L19" s="674" t="s">
        <v>725</v>
      </c>
      <c r="M19" s="675"/>
      <c r="N19" s="676"/>
    </row>
    <row r="20" spans="1:14" x14ac:dyDescent="0.3">
      <c r="A20" s="504"/>
      <c r="B20" s="505"/>
      <c r="C20" s="505"/>
      <c r="D20" s="505"/>
      <c r="E20" s="505"/>
      <c r="F20" s="505"/>
      <c r="G20" s="505"/>
      <c r="H20" s="505"/>
      <c r="I20" s="505"/>
      <c r="J20" s="505"/>
      <c r="K20" s="505"/>
      <c r="L20" s="677"/>
      <c r="M20" s="678"/>
      <c r="N20" s="679"/>
    </row>
    <row r="21" spans="1:14" x14ac:dyDescent="0.3">
      <c r="A21" s="504"/>
      <c r="B21" s="505"/>
      <c r="C21" s="505"/>
      <c r="D21" s="505"/>
      <c r="E21" s="505"/>
      <c r="F21" s="505"/>
      <c r="G21" s="505"/>
      <c r="H21" s="505"/>
      <c r="I21" s="505"/>
      <c r="J21" s="505"/>
      <c r="K21" s="505"/>
      <c r="L21" s="680"/>
      <c r="M21" s="681"/>
      <c r="N21" s="682"/>
    </row>
    <row r="22" spans="1:14" ht="17.25" customHeight="1" x14ac:dyDescent="0.3">
      <c r="A22" s="504"/>
      <c r="B22" s="505"/>
      <c r="C22" s="505"/>
      <c r="D22" s="505"/>
      <c r="E22" s="505"/>
      <c r="F22" s="505"/>
      <c r="G22" s="505"/>
      <c r="H22" s="505"/>
      <c r="I22" s="505"/>
      <c r="J22" s="505"/>
      <c r="K22" s="505"/>
      <c r="L22" s="668" t="s">
        <v>676</v>
      </c>
      <c r="M22" s="669"/>
      <c r="N22" s="670"/>
    </row>
    <row r="23" spans="1:14" ht="17.25" thickBot="1" x14ac:dyDescent="0.35">
      <c r="A23" s="510"/>
      <c r="B23" s="511"/>
      <c r="C23" s="511"/>
      <c r="D23" s="511"/>
      <c r="E23" s="511"/>
      <c r="F23" s="511"/>
      <c r="G23" s="511"/>
      <c r="H23" s="511"/>
      <c r="I23" s="511"/>
      <c r="J23" s="511"/>
      <c r="K23" s="511"/>
      <c r="L23" s="671"/>
      <c r="M23" s="672"/>
      <c r="N23" s="673"/>
    </row>
    <row r="24" spans="1:14" ht="27.75" x14ac:dyDescent="0.45">
      <c r="A24" s="667"/>
      <c r="B24" s="667"/>
      <c r="C24" s="667"/>
      <c r="D24" s="667"/>
      <c r="E24" s="667"/>
      <c r="F24" s="667"/>
      <c r="G24" s="667"/>
      <c r="H24" s="667"/>
      <c r="I24" s="667"/>
      <c r="J24" s="667"/>
      <c r="K24" s="667"/>
    </row>
  </sheetData>
  <sheetProtection sheet="1" objects="1" scenarios="1"/>
  <mergeCells count="7">
    <mergeCell ref="A4:K4"/>
    <mergeCell ref="A5:K5"/>
    <mergeCell ref="A6:K6"/>
    <mergeCell ref="A8:N8"/>
    <mergeCell ref="A24:K24"/>
    <mergeCell ref="L22:N23"/>
    <mergeCell ref="L19:N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080AE-7298-4F85-BB8B-E163439652A2}">
  <sheetPr codeName="Hoja2">
    <tabColor theme="4" tint="0.59999389629810485"/>
  </sheetPr>
  <dimension ref="A1:D50"/>
  <sheetViews>
    <sheetView zoomScale="50" zoomScaleNormal="50" workbookViewId="0"/>
  </sheetViews>
  <sheetFormatPr baseColWidth="10" defaultRowHeight="16.5" x14ac:dyDescent="0.3"/>
  <cols>
    <col min="1" max="1" width="13.5" style="3" customWidth="1"/>
    <col min="2" max="2" width="174.5" style="3" customWidth="1"/>
    <col min="3" max="3" width="18.5" style="3" customWidth="1"/>
    <col min="4" max="5" width="17.75" style="3" customWidth="1"/>
    <col min="6" max="16384" width="11" style="3"/>
  </cols>
  <sheetData>
    <row r="1" spans="1:4" ht="20.25" x14ac:dyDescent="0.3">
      <c r="A1" s="331" t="s">
        <v>555</v>
      </c>
      <c r="B1" s="332"/>
      <c r="C1" s="691"/>
      <c r="D1" s="692"/>
    </row>
    <row r="2" spans="1:4" ht="26.25" x14ac:dyDescent="0.4">
      <c r="A2" s="689" t="s">
        <v>0</v>
      </c>
      <c r="B2" s="690"/>
      <c r="C2" s="693"/>
      <c r="D2" s="694"/>
    </row>
    <row r="3" spans="1:4" ht="26.25" x14ac:dyDescent="0.4">
      <c r="A3" s="689" t="s">
        <v>1</v>
      </c>
      <c r="B3" s="690"/>
      <c r="C3" s="693"/>
      <c r="D3" s="694"/>
    </row>
    <row r="4" spans="1:4" ht="26.25" x14ac:dyDescent="0.4">
      <c r="A4" s="689" t="s">
        <v>2</v>
      </c>
      <c r="B4" s="690"/>
      <c r="C4" s="693"/>
      <c r="D4" s="694"/>
    </row>
    <row r="5" spans="1:4" ht="26.25" x14ac:dyDescent="0.4">
      <c r="A5" s="689" t="s">
        <v>3</v>
      </c>
      <c r="B5" s="690"/>
      <c r="C5" s="693"/>
      <c r="D5" s="694"/>
    </row>
    <row r="6" spans="1:4" ht="26.25" x14ac:dyDescent="0.4">
      <c r="A6" s="689" t="s">
        <v>4</v>
      </c>
      <c r="B6" s="690"/>
      <c r="C6" s="333"/>
      <c r="D6" s="334"/>
    </row>
    <row r="7" spans="1:4" ht="26.25" x14ac:dyDescent="0.4">
      <c r="A7" s="335"/>
      <c r="B7" s="336"/>
      <c r="C7" s="333"/>
      <c r="D7" s="334"/>
    </row>
    <row r="8" spans="1:4" ht="33.75" x14ac:dyDescent="0.5">
      <c r="A8" s="683" t="s">
        <v>608</v>
      </c>
      <c r="B8" s="684"/>
      <c r="C8" s="684"/>
      <c r="D8" s="685"/>
    </row>
    <row r="9" spans="1:4" ht="26.25" x14ac:dyDescent="0.4">
      <c r="A9" s="337"/>
      <c r="B9" s="338"/>
      <c r="C9" s="339"/>
      <c r="D9" s="340"/>
    </row>
    <row r="10" spans="1:4" ht="30.75" x14ac:dyDescent="0.45">
      <c r="A10" s="686" t="s">
        <v>104</v>
      </c>
      <c r="B10" s="687"/>
      <c r="C10" s="687"/>
      <c r="D10" s="688"/>
    </row>
    <row r="11" spans="1:4" ht="21" thickBot="1" x14ac:dyDescent="0.35">
      <c r="A11" s="341"/>
      <c r="B11" s="342"/>
      <c r="C11" s="342"/>
      <c r="D11" s="343"/>
    </row>
    <row r="12" spans="1:4" ht="20.25" hidden="1" x14ac:dyDescent="0.3">
      <c r="A12" s="326" t="s">
        <v>109</v>
      </c>
      <c r="B12" s="326" t="s">
        <v>110</v>
      </c>
      <c r="C12" s="326" t="s">
        <v>111</v>
      </c>
      <c r="D12" s="326" t="s">
        <v>112</v>
      </c>
    </row>
    <row r="13" spans="1:4" ht="30" customHeight="1" x14ac:dyDescent="0.45">
      <c r="A13" s="616" t="s">
        <v>105</v>
      </c>
      <c r="B13" s="616" t="s">
        <v>106</v>
      </c>
      <c r="C13" s="616" t="s">
        <v>107</v>
      </c>
      <c r="D13" s="616" t="s">
        <v>108</v>
      </c>
    </row>
    <row r="14" spans="1:4" ht="45" customHeight="1" x14ac:dyDescent="0.35">
      <c r="A14" s="617">
        <v>1</v>
      </c>
      <c r="B14" s="618" t="s">
        <v>549</v>
      </c>
      <c r="C14" s="617">
        <v>1</v>
      </c>
      <c r="D14" s="619"/>
    </row>
    <row r="15" spans="1:4" ht="45" customHeight="1" x14ac:dyDescent="0.35">
      <c r="A15" s="620">
        <v>2</v>
      </c>
      <c r="B15" s="621" t="s">
        <v>548</v>
      </c>
      <c r="C15" s="620">
        <v>2</v>
      </c>
      <c r="D15" s="622"/>
    </row>
    <row r="16" spans="1:4" ht="45" customHeight="1" x14ac:dyDescent="0.35">
      <c r="A16" s="617">
        <v>3</v>
      </c>
      <c r="B16" s="618" t="s">
        <v>678</v>
      </c>
      <c r="C16" s="617">
        <v>3</v>
      </c>
      <c r="D16" s="623"/>
    </row>
    <row r="17" spans="1:4" ht="45" customHeight="1" x14ac:dyDescent="0.35">
      <c r="A17" s="620"/>
      <c r="B17" s="621" t="s">
        <v>679</v>
      </c>
      <c r="C17" s="620">
        <v>3</v>
      </c>
      <c r="D17" s="622"/>
    </row>
    <row r="18" spans="1:4" ht="45" customHeight="1" x14ac:dyDescent="0.35">
      <c r="A18" s="617"/>
      <c r="B18" s="618" t="s">
        <v>680</v>
      </c>
      <c r="C18" s="617">
        <v>3</v>
      </c>
      <c r="D18" s="623"/>
    </row>
    <row r="19" spans="1:4" ht="45" customHeight="1" x14ac:dyDescent="0.35">
      <c r="A19" s="620"/>
      <c r="B19" s="621" t="s">
        <v>681</v>
      </c>
      <c r="C19" s="620">
        <v>3</v>
      </c>
      <c r="D19" s="622"/>
    </row>
    <row r="20" spans="1:4" ht="45" customHeight="1" x14ac:dyDescent="0.35">
      <c r="A20" s="617"/>
      <c r="B20" s="618" t="s">
        <v>682</v>
      </c>
      <c r="C20" s="617">
        <v>3</v>
      </c>
      <c r="D20" s="623"/>
    </row>
    <row r="21" spans="1:4" ht="45" customHeight="1" x14ac:dyDescent="0.35">
      <c r="A21" s="620">
        <v>4</v>
      </c>
      <c r="B21" s="621" t="s">
        <v>683</v>
      </c>
      <c r="C21" s="620">
        <v>4</v>
      </c>
      <c r="D21" s="622"/>
    </row>
    <row r="22" spans="1:4" ht="45" customHeight="1" x14ac:dyDescent="0.35">
      <c r="A22" s="617">
        <v>5</v>
      </c>
      <c r="B22" s="618" t="s">
        <v>684</v>
      </c>
      <c r="C22" s="617">
        <v>5</v>
      </c>
      <c r="D22" s="623"/>
    </row>
    <row r="23" spans="1:4" ht="45" customHeight="1" x14ac:dyDescent="0.35">
      <c r="A23" s="620"/>
      <c r="B23" s="621" t="s">
        <v>685</v>
      </c>
      <c r="C23" s="620">
        <v>5</v>
      </c>
      <c r="D23" s="622"/>
    </row>
    <row r="24" spans="1:4" ht="45" customHeight="1" x14ac:dyDescent="0.35">
      <c r="A24" s="617"/>
      <c r="B24" s="618" t="s">
        <v>686</v>
      </c>
      <c r="C24" s="617">
        <v>5</v>
      </c>
      <c r="D24" s="623"/>
    </row>
    <row r="25" spans="1:4" ht="45" customHeight="1" x14ac:dyDescent="0.35">
      <c r="A25" s="620"/>
      <c r="B25" s="621" t="s">
        <v>687</v>
      </c>
      <c r="C25" s="620">
        <v>5</v>
      </c>
      <c r="D25" s="622"/>
    </row>
    <row r="26" spans="1:4" ht="45" customHeight="1" x14ac:dyDescent="0.35">
      <c r="A26" s="617"/>
      <c r="B26" s="618" t="s">
        <v>688</v>
      </c>
      <c r="C26" s="617">
        <v>5</v>
      </c>
      <c r="D26" s="623"/>
    </row>
    <row r="27" spans="1:4" ht="45" customHeight="1" x14ac:dyDescent="0.35">
      <c r="A27" s="620"/>
      <c r="B27" s="621" t="s">
        <v>689</v>
      </c>
      <c r="C27" s="620">
        <v>5</v>
      </c>
      <c r="D27" s="622"/>
    </row>
    <row r="28" spans="1:4" ht="45" customHeight="1" x14ac:dyDescent="0.35">
      <c r="A28" s="617"/>
      <c r="B28" s="618" t="s">
        <v>690</v>
      </c>
      <c r="C28" s="617">
        <v>5</v>
      </c>
      <c r="D28" s="623"/>
    </row>
    <row r="29" spans="1:4" ht="45" customHeight="1" x14ac:dyDescent="0.35">
      <c r="A29" s="620">
        <v>6</v>
      </c>
      <c r="B29" s="621" t="s">
        <v>691</v>
      </c>
      <c r="C29" s="620">
        <v>6</v>
      </c>
      <c r="D29" s="622"/>
    </row>
    <row r="30" spans="1:4" ht="45" customHeight="1" x14ac:dyDescent="0.35">
      <c r="A30" s="617">
        <v>7</v>
      </c>
      <c r="B30" s="618" t="s">
        <v>692</v>
      </c>
      <c r="C30" s="617">
        <v>7</v>
      </c>
      <c r="D30" s="623"/>
    </row>
    <row r="31" spans="1:4" ht="45" customHeight="1" x14ac:dyDescent="0.35">
      <c r="A31" s="620">
        <v>8</v>
      </c>
      <c r="B31" s="624" t="s">
        <v>693</v>
      </c>
      <c r="C31" s="620">
        <v>8</v>
      </c>
      <c r="D31" s="622"/>
    </row>
    <row r="32" spans="1:4" ht="45" customHeight="1" x14ac:dyDescent="0.35">
      <c r="A32" s="617">
        <v>9</v>
      </c>
      <c r="B32" s="625" t="s">
        <v>694</v>
      </c>
      <c r="C32" s="617">
        <v>9</v>
      </c>
      <c r="D32" s="623"/>
    </row>
    <row r="33" spans="1:4" ht="45" customHeight="1" x14ac:dyDescent="0.35">
      <c r="A33" s="620">
        <v>10</v>
      </c>
      <c r="B33" s="621" t="s">
        <v>695</v>
      </c>
      <c r="C33" s="620">
        <v>10</v>
      </c>
      <c r="D33" s="622"/>
    </row>
    <row r="34" spans="1:4" ht="45" customHeight="1" x14ac:dyDescent="0.35">
      <c r="A34" s="617">
        <v>11</v>
      </c>
      <c r="B34" s="618" t="s">
        <v>696</v>
      </c>
      <c r="C34" s="617">
        <v>11</v>
      </c>
      <c r="D34" s="623"/>
    </row>
    <row r="35" spans="1:4" ht="45" customHeight="1" x14ac:dyDescent="0.35">
      <c r="A35" s="620">
        <v>12</v>
      </c>
      <c r="B35" s="621" t="s">
        <v>697</v>
      </c>
      <c r="C35" s="620">
        <v>12</v>
      </c>
      <c r="D35" s="622"/>
    </row>
    <row r="36" spans="1:4" ht="45" customHeight="1" x14ac:dyDescent="0.35">
      <c r="A36" s="617">
        <v>13</v>
      </c>
      <c r="B36" s="618" t="s">
        <v>698</v>
      </c>
      <c r="C36" s="617">
        <v>13</v>
      </c>
      <c r="D36" s="623"/>
    </row>
    <row r="37" spans="1:4" ht="45" customHeight="1" x14ac:dyDescent="0.35">
      <c r="A37" s="620">
        <v>14</v>
      </c>
      <c r="B37" s="621" t="s">
        <v>699</v>
      </c>
      <c r="C37" s="620">
        <v>14</v>
      </c>
      <c r="D37" s="622"/>
    </row>
    <row r="38" spans="1:4" ht="45" customHeight="1" x14ac:dyDescent="0.35">
      <c r="A38" s="617">
        <v>15</v>
      </c>
      <c r="B38" s="618" t="s">
        <v>700</v>
      </c>
      <c r="C38" s="617">
        <v>15</v>
      </c>
      <c r="D38" s="623"/>
    </row>
    <row r="39" spans="1:4" ht="45" customHeight="1" x14ac:dyDescent="0.35">
      <c r="A39" s="620">
        <v>16</v>
      </c>
      <c r="B39" s="621" t="s">
        <v>550</v>
      </c>
      <c r="C39" s="620">
        <v>16</v>
      </c>
      <c r="D39" s="622"/>
    </row>
    <row r="40" spans="1:4" ht="45" customHeight="1" x14ac:dyDescent="0.3"/>
    <row r="41" spans="1:4" ht="45" customHeight="1" x14ac:dyDescent="0.3"/>
    <row r="42" spans="1:4" ht="45" customHeight="1" x14ac:dyDescent="0.3"/>
    <row r="43" spans="1:4" ht="45" customHeight="1" x14ac:dyDescent="0.3"/>
    <row r="44" spans="1:4" ht="45" customHeight="1" x14ac:dyDescent="0.3"/>
    <row r="45" spans="1:4" ht="45" customHeight="1" x14ac:dyDescent="0.3"/>
    <row r="46" spans="1:4" ht="45" customHeight="1" x14ac:dyDescent="0.3"/>
    <row r="47" spans="1:4" ht="45" customHeight="1" x14ac:dyDescent="0.3"/>
    <row r="48" spans="1:4" ht="45" customHeight="1" x14ac:dyDescent="0.3"/>
    <row r="49" ht="45" customHeight="1" x14ac:dyDescent="0.3"/>
    <row r="50" ht="45" customHeight="1" x14ac:dyDescent="0.3"/>
  </sheetData>
  <mergeCells count="8">
    <mergeCell ref="A8:D8"/>
    <mergeCell ref="A10:D10"/>
    <mergeCell ref="A6:B6"/>
    <mergeCell ref="C1:D5"/>
    <mergeCell ref="A2:B2"/>
    <mergeCell ref="A3:B3"/>
    <mergeCell ref="A4:B4"/>
    <mergeCell ref="A5:B5"/>
  </mergeCells>
  <phoneticPr fontId="56"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5327E-284B-4E86-B22C-67380A607BE5}">
  <sheetPr codeName="Hoja3">
    <tabColor theme="6" tint="0.79998168889431442"/>
  </sheetPr>
  <dimension ref="A1:G29"/>
  <sheetViews>
    <sheetView showGridLines="0" zoomScaleNormal="100" workbookViewId="0">
      <selection activeCell="A7" sqref="A7:G27"/>
    </sheetView>
  </sheetViews>
  <sheetFormatPr baseColWidth="10" defaultRowHeight="16.5" x14ac:dyDescent="0.3"/>
  <cols>
    <col min="1" max="1" width="18.375" customWidth="1"/>
    <col min="2" max="2" width="20.375" customWidth="1"/>
    <col min="3" max="3" width="15.875" customWidth="1"/>
    <col min="4" max="4" width="15.875" style="241" customWidth="1"/>
    <col min="5" max="5" width="17.75" customWidth="1"/>
    <col min="7" max="7" width="13.375" customWidth="1"/>
  </cols>
  <sheetData>
    <row r="1" spans="1:7" x14ac:dyDescent="0.3">
      <c r="A1" s="704"/>
      <c r="B1" s="704"/>
      <c r="C1" s="704"/>
      <c r="D1" s="704"/>
      <c r="E1" s="704"/>
      <c r="F1" s="705"/>
      <c r="G1" s="705"/>
    </row>
    <row r="2" spans="1:7" x14ac:dyDescent="0.3">
      <c r="A2" s="705"/>
      <c r="B2" s="705"/>
      <c r="C2" s="705"/>
      <c r="D2" s="705"/>
      <c r="E2" s="705"/>
      <c r="F2" s="705"/>
      <c r="G2" s="705"/>
    </row>
    <row r="3" spans="1:7" ht="14.25" customHeight="1" x14ac:dyDescent="0.3">
      <c r="A3" s="705"/>
      <c r="B3" s="705"/>
      <c r="C3" s="705"/>
      <c r="D3" s="705"/>
      <c r="E3" s="705"/>
      <c r="F3" s="705"/>
      <c r="G3" s="705"/>
    </row>
    <row r="4" spans="1:7" s="241" customFormat="1" ht="26.25" customHeight="1" x14ac:dyDescent="0.3">
      <c r="A4" s="631"/>
      <c r="B4" s="631"/>
      <c r="C4" s="631"/>
      <c r="D4" s="631"/>
      <c r="E4" s="631"/>
      <c r="F4" s="556"/>
      <c r="G4" s="556"/>
    </row>
    <row r="5" spans="1:7" x14ac:dyDescent="0.3">
      <c r="A5" s="706" t="s">
        <v>552</v>
      </c>
      <c r="B5" s="706"/>
      <c r="C5" s="706"/>
      <c r="D5" s="706"/>
      <c r="E5" s="706"/>
      <c r="F5" s="706"/>
      <c r="G5" s="706"/>
    </row>
    <row r="6" spans="1:7" ht="24" customHeight="1" thickBot="1" x14ac:dyDescent="0.35">
      <c r="A6" s="707"/>
      <c r="B6" s="707"/>
      <c r="C6" s="707"/>
      <c r="D6" s="707"/>
      <c r="E6" s="707"/>
      <c r="F6" s="707"/>
      <c r="G6" s="707"/>
    </row>
    <row r="7" spans="1:7" x14ac:dyDescent="0.3">
      <c r="A7" s="695" t="s">
        <v>726</v>
      </c>
      <c r="B7" s="696"/>
      <c r="C7" s="696"/>
      <c r="D7" s="696"/>
      <c r="E7" s="696"/>
      <c r="F7" s="696"/>
      <c r="G7" s="697"/>
    </row>
    <row r="8" spans="1:7" x14ac:dyDescent="0.3">
      <c r="A8" s="698"/>
      <c r="B8" s="699"/>
      <c r="C8" s="699"/>
      <c r="D8" s="699"/>
      <c r="E8" s="699"/>
      <c r="F8" s="699"/>
      <c r="G8" s="700"/>
    </row>
    <row r="9" spans="1:7" x14ac:dyDescent="0.3">
      <c r="A9" s="698"/>
      <c r="B9" s="699"/>
      <c r="C9" s="699"/>
      <c r="D9" s="699"/>
      <c r="E9" s="699"/>
      <c r="F9" s="699"/>
      <c r="G9" s="700"/>
    </row>
    <row r="10" spans="1:7" x14ac:dyDescent="0.3">
      <c r="A10" s="698"/>
      <c r="B10" s="699"/>
      <c r="C10" s="699"/>
      <c r="D10" s="699"/>
      <c r="E10" s="699"/>
      <c r="F10" s="699"/>
      <c r="G10" s="700"/>
    </row>
    <row r="11" spans="1:7" x14ac:dyDescent="0.3">
      <c r="A11" s="698"/>
      <c r="B11" s="699"/>
      <c r="C11" s="699"/>
      <c r="D11" s="699"/>
      <c r="E11" s="699"/>
      <c r="F11" s="699"/>
      <c r="G11" s="700"/>
    </row>
    <row r="12" spans="1:7" x14ac:dyDescent="0.3">
      <c r="A12" s="698"/>
      <c r="B12" s="699"/>
      <c r="C12" s="699"/>
      <c r="D12" s="699"/>
      <c r="E12" s="699"/>
      <c r="F12" s="699"/>
      <c r="G12" s="700"/>
    </row>
    <row r="13" spans="1:7" x14ac:dyDescent="0.3">
      <c r="A13" s="698"/>
      <c r="B13" s="699"/>
      <c r="C13" s="699"/>
      <c r="D13" s="699"/>
      <c r="E13" s="699"/>
      <c r="F13" s="699"/>
      <c r="G13" s="700"/>
    </row>
    <row r="14" spans="1:7" x14ac:dyDescent="0.3">
      <c r="A14" s="698"/>
      <c r="B14" s="699"/>
      <c r="C14" s="699"/>
      <c r="D14" s="699"/>
      <c r="E14" s="699"/>
      <c r="F14" s="699"/>
      <c r="G14" s="700"/>
    </row>
    <row r="15" spans="1:7" x14ac:dyDescent="0.3">
      <c r="A15" s="698"/>
      <c r="B15" s="699"/>
      <c r="C15" s="699"/>
      <c r="D15" s="699"/>
      <c r="E15" s="699"/>
      <c r="F15" s="699"/>
      <c r="G15" s="700"/>
    </row>
    <row r="16" spans="1:7" x14ac:dyDescent="0.3">
      <c r="A16" s="698"/>
      <c r="B16" s="699"/>
      <c r="C16" s="699"/>
      <c r="D16" s="699"/>
      <c r="E16" s="699"/>
      <c r="F16" s="699"/>
      <c r="G16" s="700"/>
    </row>
    <row r="17" spans="1:7" x14ac:dyDescent="0.3">
      <c r="A17" s="698"/>
      <c r="B17" s="699"/>
      <c r="C17" s="699"/>
      <c r="D17" s="699"/>
      <c r="E17" s="699"/>
      <c r="F17" s="699"/>
      <c r="G17" s="700"/>
    </row>
    <row r="18" spans="1:7" x14ac:dyDescent="0.3">
      <c r="A18" s="698"/>
      <c r="B18" s="699"/>
      <c r="C18" s="699"/>
      <c r="D18" s="699"/>
      <c r="E18" s="699"/>
      <c r="F18" s="699"/>
      <c r="G18" s="700"/>
    </row>
    <row r="19" spans="1:7" x14ac:dyDescent="0.3">
      <c r="A19" s="698"/>
      <c r="B19" s="699"/>
      <c r="C19" s="699"/>
      <c r="D19" s="699"/>
      <c r="E19" s="699"/>
      <c r="F19" s="699"/>
      <c r="G19" s="700"/>
    </row>
    <row r="20" spans="1:7" x14ac:dyDescent="0.3">
      <c r="A20" s="698"/>
      <c r="B20" s="699"/>
      <c r="C20" s="699"/>
      <c r="D20" s="699"/>
      <c r="E20" s="699"/>
      <c r="F20" s="699"/>
      <c r="G20" s="700"/>
    </row>
    <row r="21" spans="1:7" x14ac:dyDescent="0.3">
      <c r="A21" s="698"/>
      <c r="B21" s="699"/>
      <c r="C21" s="699"/>
      <c r="D21" s="699"/>
      <c r="E21" s="699"/>
      <c r="F21" s="699"/>
      <c r="G21" s="700"/>
    </row>
    <row r="22" spans="1:7" x14ac:dyDescent="0.3">
      <c r="A22" s="698"/>
      <c r="B22" s="699"/>
      <c r="C22" s="699"/>
      <c r="D22" s="699"/>
      <c r="E22" s="699"/>
      <c r="F22" s="699"/>
      <c r="G22" s="700"/>
    </row>
    <row r="23" spans="1:7" x14ac:dyDescent="0.3">
      <c r="A23" s="698"/>
      <c r="B23" s="699"/>
      <c r="C23" s="699"/>
      <c r="D23" s="699"/>
      <c r="E23" s="699"/>
      <c r="F23" s="699"/>
      <c r="G23" s="700"/>
    </row>
    <row r="24" spans="1:7" x14ac:dyDescent="0.3">
      <c r="A24" s="698"/>
      <c r="B24" s="699"/>
      <c r="C24" s="699"/>
      <c r="D24" s="699"/>
      <c r="E24" s="699"/>
      <c r="F24" s="699"/>
      <c r="G24" s="700"/>
    </row>
    <row r="25" spans="1:7" x14ac:dyDescent="0.3">
      <c r="A25" s="698"/>
      <c r="B25" s="699"/>
      <c r="C25" s="699"/>
      <c r="D25" s="699"/>
      <c r="E25" s="699"/>
      <c r="F25" s="699"/>
      <c r="G25" s="700"/>
    </row>
    <row r="26" spans="1:7" x14ac:dyDescent="0.3">
      <c r="A26" s="698"/>
      <c r="B26" s="699"/>
      <c r="C26" s="699"/>
      <c r="D26" s="699"/>
      <c r="E26" s="699"/>
      <c r="F26" s="699"/>
      <c r="G26" s="700"/>
    </row>
    <row r="27" spans="1:7" ht="17.25" thickBot="1" x14ac:dyDescent="0.35">
      <c r="A27" s="701"/>
      <c r="B27" s="702"/>
      <c r="C27" s="702"/>
      <c r="D27" s="702"/>
      <c r="E27" s="702"/>
      <c r="F27" s="702"/>
      <c r="G27" s="703"/>
    </row>
    <row r="28" spans="1:7" x14ac:dyDescent="0.3">
      <c r="A28" s="241"/>
    </row>
    <row r="29" spans="1:7" x14ac:dyDescent="0.3">
      <c r="A29" s="241"/>
    </row>
  </sheetData>
  <mergeCells count="6">
    <mergeCell ref="A7:G27"/>
    <mergeCell ref="A1:E1"/>
    <mergeCell ref="F1:G3"/>
    <mergeCell ref="A3:E3"/>
    <mergeCell ref="A2:E2"/>
    <mergeCell ref="A5:G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FC41C-8E60-4CE4-BE38-6A256748CC9A}">
  <sheetPr codeName="Hoja4">
    <tabColor theme="7" tint="0.79998168889431442"/>
  </sheetPr>
  <dimension ref="A1:F58"/>
  <sheetViews>
    <sheetView showGridLines="0" zoomScale="71" zoomScaleNormal="71" workbookViewId="0">
      <selection activeCell="B61" sqref="B61"/>
    </sheetView>
  </sheetViews>
  <sheetFormatPr baseColWidth="10" defaultRowHeight="16.5" x14ac:dyDescent="0.3"/>
  <cols>
    <col min="1" max="1" width="20.25" customWidth="1"/>
    <col min="2" max="2" width="65.125" customWidth="1"/>
    <col min="3" max="3" width="8.5" customWidth="1"/>
    <col min="5" max="5" width="8" customWidth="1"/>
    <col min="6" max="6" width="14" customWidth="1"/>
  </cols>
  <sheetData>
    <row r="1" spans="1:6" x14ac:dyDescent="0.3">
      <c r="A1" s="710" t="s">
        <v>0</v>
      </c>
      <c r="B1" s="710"/>
      <c r="C1" s="710"/>
      <c r="D1" s="710"/>
      <c r="E1" s="705"/>
      <c r="F1" s="705"/>
    </row>
    <row r="2" spans="1:6" x14ac:dyDescent="0.3">
      <c r="A2" s="711" t="s">
        <v>5</v>
      </c>
      <c r="B2" s="711"/>
      <c r="C2" s="711"/>
      <c r="D2" s="711"/>
      <c r="E2" s="705"/>
      <c r="F2" s="705"/>
    </row>
    <row r="3" spans="1:6" ht="16.5" customHeight="1" x14ac:dyDescent="0.3">
      <c r="A3" s="712" t="s">
        <v>702</v>
      </c>
      <c r="B3" s="712"/>
      <c r="C3" s="712"/>
      <c r="D3" s="712"/>
      <c r="E3" s="705"/>
      <c r="F3" s="705"/>
    </row>
    <row r="4" spans="1:6" x14ac:dyDescent="0.3">
      <c r="A4" s="712"/>
      <c r="B4" s="712"/>
      <c r="C4" s="712"/>
      <c r="D4" s="712"/>
      <c r="E4" s="705"/>
      <c r="F4" s="705"/>
    </row>
    <row r="5" spans="1:6" x14ac:dyDescent="0.3">
      <c r="A5" s="709" t="s">
        <v>6</v>
      </c>
      <c r="B5" s="709"/>
      <c r="C5" s="709"/>
      <c r="D5" s="709"/>
      <c r="E5" s="705"/>
      <c r="F5" s="705"/>
    </row>
    <row r="6" spans="1:6" x14ac:dyDescent="0.3">
      <c r="A6" s="1"/>
      <c r="B6" s="1"/>
      <c r="C6" s="1"/>
      <c r="D6" s="1"/>
      <c r="E6" s="1"/>
      <c r="F6" s="1"/>
    </row>
    <row r="7" spans="1:6" ht="16.5" customHeight="1" x14ac:dyDescent="0.3">
      <c r="A7" s="708" t="s">
        <v>618</v>
      </c>
      <c r="B7" s="708"/>
      <c r="C7" s="708"/>
      <c r="D7" s="708"/>
      <c r="E7" s="708"/>
      <c r="F7" s="708"/>
    </row>
    <row r="8" spans="1:6" x14ac:dyDescent="0.3">
      <c r="A8" s="708"/>
      <c r="B8" s="708"/>
      <c r="C8" s="708"/>
      <c r="D8" s="708"/>
      <c r="E8" s="708"/>
      <c r="F8" s="708"/>
    </row>
    <row r="9" spans="1:6" x14ac:dyDescent="0.3">
      <c r="A9" s="708"/>
      <c r="B9" s="708"/>
      <c r="C9" s="708"/>
      <c r="D9" s="708"/>
      <c r="E9" s="708"/>
      <c r="F9" s="708"/>
    </row>
    <row r="10" spans="1:6" x14ac:dyDescent="0.3">
      <c r="A10" s="708"/>
      <c r="B10" s="708"/>
      <c r="C10" s="708"/>
      <c r="D10" s="708"/>
      <c r="E10" s="708"/>
      <c r="F10" s="708"/>
    </row>
    <row r="11" spans="1:6" ht="30" customHeight="1" x14ac:dyDescent="0.3">
      <c r="A11" s="708"/>
      <c r="B11" s="708"/>
      <c r="C11" s="708"/>
      <c r="D11" s="708"/>
      <c r="E11" s="708"/>
      <c r="F11" s="708"/>
    </row>
    <row r="12" spans="1:6" x14ac:dyDescent="0.3">
      <c r="A12" s="393"/>
      <c r="B12" s="393"/>
      <c r="C12" s="393"/>
      <c r="D12" s="393"/>
      <c r="E12" s="393"/>
      <c r="F12" s="393"/>
    </row>
    <row r="13" spans="1:6" x14ac:dyDescent="0.3">
      <c r="A13" s="393" t="s">
        <v>617</v>
      </c>
    </row>
    <row r="15" spans="1:6" x14ac:dyDescent="0.3">
      <c r="A15" s="512" t="s">
        <v>8</v>
      </c>
      <c r="B15" s="512" t="s">
        <v>9</v>
      </c>
      <c r="C15" s="512" t="s">
        <v>10</v>
      </c>
      <c r="D15" s="512" t="s">
        <v>11</v>
      </c>
      <c r="E15" s="512">
        <v>2021</v>
      </c>
    </row>
    <row r="16" spans="1:6" x14ac:dyDescent="0.3">
      <c r="A16" s="550" t="s">
        <v>12</v>
      </c>
      <c r="B16" s="345" t="s">
        <v>13</v>
      </c>
      <c r="C16" s="345" t="s">
        <v>14</v>
      </c>
      <c r="D16" s="345" t="s">
        <v>15</v>
      </c>
      <c r="E16" s="426" t="s">
        <v>16</v>
      </c>
    </row>
    <row r="17" spans="1:5" x14ac:dyDescent="0.3">
      <c r="A17" s="550" t="s">
        <v>23</v>
      </c>
      <c r="B17" s="346" t="s">
        <v>24</v>
      </c>
      <c r="C17" s="346" t="s">
        <v>14</v>
      </c>
      <c r="D17" s="346" t="s">
        <v>15</v>
      </c>
      <c r="E17" s="426" t="s">
        <v>16</v>
      </c>
    </row>
    <row r="18" spans="1:5" x14ac:dyDescent="0.3">
      <c r="A18" s="550" t="s">
        <v>23</v>
      </c>
      <c r="B18" s="347" t="s">
        <v>26</v>
      </c>
      <c r="C18" s="347" t="s">
        <v>19</v>
      </c>
      <c r="D18" s="347" t="s">
        <v>15</v>
      </c>
      <c r="E18" s="426" t="s">
        <v>16</v>
      </c>
    </row>
    <row r="19" spans="1:5" x14ac:dyDescent="0.3">
      <c r="A19" s="550" t="s">
        <v>196</v>
      </c>
      <c r="B19" s="347" t="s">
        <v>198</v>
      </c>
      <c r="C19" s="347" t="s">
        <v>14</v>
      </c>
      <c r="D19" s="347" t="s">
        <v>15</v>
      </c>
      <c r="E19" s="426" t="s">
        <v>16</v>
      </c>
    </row>
    <row r="20" spans="1:5" x14ac:dyDescent="0.3">
      <c r="A20" s="550" t="s">
        <v>27</v>
      </c>
      <c r="B20" s="348" t="s">
        <v>28</v>
      </c>
      <c r="C20" s="348" t="s">
        <v>14</v>
      </c>
      <c r="D20" s="348" t="s">
        <v>15</v>
      </c>
      <c r="E20" s="426" t="s">
        <v>16</v>
      </c>
    </row>
    <row r="21" spans="1:5" x14ac:dyDescent="0.3">
      <c r="A21" s="550" t="s">
        <v>27</v>
      </c>
      <c r="B21" s="348" t="s">
        <v>29</v>
      </c>
      <c r="C21" s="348" t="s">
        <v>14</v>
      </c>
      <c r="D21" s="348" t="s">
        <v>15</v>
      </c>
      <c r="E21" s="426" t="s">
        <v>16</v>
      </c>
    </row>
    <row r="22" spans="1:5" x14ac:dyDescent="0.3">
      <c r="A22" s="550" t="s">
        <v>27</v>
      </c>
      <c r="B22" s="347" t="s">
        <v>30</v>
      </c>
      <c r="C22" s="347" t="s">
        <v>14</v>
      </c>
      <c r="D22" s="347" t="s">
        <v>31</v>
      </c>
      <c r="E22" s="426" t="s">
        <v>32</v>
      </c>
    </row>
    <row r="23" spans="1:5" x14ac:dyDescent="0.3">
      <c r="A23" s="550" t="s">
        <v>27</v>
      </c>
      <c r="B23" s="347" t="s">
        <v>33</v>
      </c>
      <c r="C23" s="347" t="s">
        <v>14</v>
      </c>
      <c r="D23" s="347" t="s">
        <v>31</v>
      </c>
      <c r="E23" s="426" t="s">
        <v>34</v>
      </c>
    </row>
    <row r="24" spans="1:5" x14ac:dyDescent="0.3">
      <c r="A24" s="550" t="s">
        <v>35</v>
      </c>
      <c r="B24" s="346" t="s">
        <v>36</v>
      </c>
      <c r="C24" s="346" t="s">
        <v>14</v>
      </c>
      <c r="D24" s="346" t="s">
        <v>15</v>
      </c>
      <c r="E24" s="426" t="s">
        <v>16</v>
      </c>
    </row>
    <row r="25" spans="1:5" x14ac:dyDescent="0.3">
      <c r="A25" s="550" t="s">
        <v>38</v>
      </c>
      <c r="B25" s="346" t="s">
        <v>229</v>
      </c>
      <c r="C25" s="346" t="s">
        <v>14</v>
      </c>
      <c r="D25" s="346" t="s">
        <v>31</v>
      </c>
      <c r="E25" s="426" t="s">
        <v>16</v>
      </c>
    </row>
    <row r="26" spans="1:5" x14ac:dyDescent="0.3">
      <c r="A26" s="550" t="s">
        <v>38</v>
      </c>
      <c r="B26" s="346" t="s">
        <v>39</v>
      </c>
      <c r="C26" s="346" t="s">
        <v>14</v>
      </c>
      <c r="D26" s="346" t="s">
        <v>31</v>
      </c>
      <c r="E26" s="426" t="s">
        <v>16</v>
      </c>
    </row>
    <row r="27" spans="1:5" x14ac:dyDescent="0.3">
      <c r="A27" s="550" t="s">
        <v>38</v>
      </c>
      <c r="B27" s="346" t="s">
        <v>40</v>
      </c>
      <c r="C27" s="346" t="s">
        <v>14</v>
      </c>
      <c r="D27" s="346" t="s">
        <v>31</v>
      </c>
      <c r="E27" s="426" t="s">
        <v>34</v>
      </c>
    </row>
    <row r="28" spans="1:5" x14ac:dyDescent="0.3">
      <c r="A28" s="353" t="s">
        <v>38</v>
      </c>
      <c r="B28" s="375" t="s">
        <v>563</v>
      </c>
      <c r="C28" s="551" t="s">
        <v>14</v>
      </c>
      <c r="D28" s="551" t="s">
        <v>31</v>
      </c>
      <c r="E28" s="426" t="s">
        <v>32</v>
      </c>
    </row>
    <row r="29" spans="1:5" x14ac:dyDescent="0.3">
      <c r="A29" s="550" t="s">
        <v>38</v>
      </c>
      <c r="B29" s="346" t="s">
        <v>41</v>
      </c>
      <c r="C29" s="346" t="s">
        <v>14</v>
      </c>
      <c r="D29" s="346" t="s">
        <v>31</v>
      </c>
      <c r="E29" s="426" t="s">
        <v>32</v>
      </c>
    </row>
    <row r="30" spans="1:5" x14ac:dyDescent="0.3">
      <c r="A30" s="376" t="s">
        <v>38</v>
      </c>
      <c r="B30" s="376" t="s">
        <v>43</v>
      </c>
      <c r="C30" s="346" t="s">
        <v>14</v>
      </c>
      <c r="D30" s="346" t="s">
        <v>31</v>
      </c>
      <c r="E30" s="552" t="s">
        <v>32</v>
      </c>
    </row>
    <row r="31" spans="1:5" x14ac:dyDescent="0.3">
      <c r="A31" s="550" t="s">
        <v>47</v>
      </c>
      <c r="B31" s="346" t="s">
        <v>48</v>
      </c>
      <c r="C31" s="346" t="s">
        <v>14</v>
      </c>
      <c r="D31" s="346" t="s">
        <v>15</v>
      </c>
      <c r="E31" s="426" t="s">
        <v>34</v>
      </c>
    </row>
    <row r="32" spans="1:5" x14ac:dyDescent="0.3">
      <c r="A32" s="550" t="s">
        <v>47</v>
      </c>
      <c r="B32" s="349" t="s">
        <v>49</v>
      </c>
      <c r="C32" s="349" t="s">
        <v>14</v>
      </c>
      <c r="D32" s="349" t="s">
        <v>15</v>
      </c>
      <c r="E32" s="426" t="s">
        <v>34</v>
      </c>
    </row>
    <row r="33" spans="1:5" x14ac:dyDescent="0.3">
      <c r="A33" s="550" t="s">
        <v>47</v>
      </c>
      <c r="B33" s="346" t="s">
        <v>252</v>
      </c>
      <c r="C33" s="346" t="s">
        <v>19</v>
      </c>
      <c r="D33" s="346" t="s">
        <v>15</v>
      </c>
      <c r="E33" s="426" t="s">
        <v>16</v>
      </c>
    </row>
    <row r="34" spans="1:5" x14ac:dyDescent="0.3">
      <c r="A34" s="550" t="s">
        <v>47</v>
      </c>
      <c r="B34" s="346" t="s">
        <v>51</v>
      </c>
      <c r="C34" s="346" t="s">
        <v>14</v>
      </c>
      <c r="D34" s="346" t="s">
        <v>15</v>
      </c>
      <c r="E34" s="426" t="s">
        <v>16</v>
      </c>
    </row>
    <row r="35" spans="1:5" x14ac:dyDescent="0.3">
      <c r="A35" s="550" t="s">
        <v>47</v>
      </c>
      <c r="B35" s="346" t="s">
        <v>52</v>
      </c>
      <c r="C35" s="346" t="s">
        <v>19</v>
      </c>
      <c r="D35" s="346" t="s">
        <v>15</v>
      </c>
      <c r="E35" s="426" t="s">
        <v>16</v>
      </c>
    </row>
    <row r="36" spans="1:5" ht="27" x14ac:dyDescent="0.3">
      <c r="A36" s="550" t="s">
        <v>47</v>
      </c>
      <c r="B36" s="346" t="s">
        <v>53</v>
      </c>
      <c r="C36" s="346" t="s">
        <v>19</v>
      </c>
      <c r="D36" s="346" t="s">
        <v>15</v>
      </c>
      <c r="E36" s="426" t="s">
        <v>16</v>
      </c>
    </row>
    <row r="37" spans="1:5" x14ac:dyDescent="0.3">
      <c r="A37" s="550" t="s">
        <v>54</v>
      </c>
      <c r="B37" s="346" t="s">
        <v>55</v>
      </c>
      <c r="C37" s="346" t="s">
        <v>14</v>
      </c>
      <c r="D37" s="346" t="s">
        <v>15</v>
      </c>
      <c r="E37" s="426" t="s">
        <v>16</v>
      </c>
    </row>
    <row r="38" spans="1:5" x14ac:dyDescent="0.3">
      <c r="A38" s="550" t="s">
        <v>54</v>
      </c>
      <c r="B38" s="346" t="s">
        <v>56</v>
      </c>
      <c r="C38" s="346" t="s">
        <v>19</v>
      </c>
      <c r="D38" s="346" t="s">
        <v>15</v>
      </c>
      <c r="E38" s="426" t="s">
        <v>16</v>
      </c>
    </row>
    <row r="39" spans="1:5" x14ac:dyDescent="0.3">
      <c r="A39" s="550" t="s">
        <v>57</v>
      </c>
      <c r="B39" s="350" t="s">
        <v>59</v>
      </c>
      <c r="C39" s="350" t="s">
        <v>14</v>
      </c>
      <c r="D39" s="350" t="s">
        <v>31</v>
      </c>
      <c r="E39" s="552" t="s">
        <v>16</v>
      </c>
    </row>
    <row r="40" spans="1:5" x14ac:dyDescent="0.3">
      <c r="A40" s="550" t="s">
        <v>57</v>
      </c>
      <c r="B40" s="345" t="s">
        <v>60</v>
      </c>
      <c r="C40" s="345" t="s">
        <v>14</v>
      </c>
      <c r="D40" s="345" t="s">
        <v>31</v>
      </c>
      <c r="E40" s="552" t="s">
        <v>34</v>
      </c>
    </row>
    <row r="41" spans="1:5" x14ac:dyDescent="0.3">
      <c r="A41" s="550" t="s">
        <v>57</v>
      </c>
      <c r="B41" s="346" t="s">
        <v>61</v>
      </c>
      <c r="C41" s="346" t="s">
        <v>14</v>
      </c>
      <c r="D41" s="346" t="s">
        <v>15</v>
      </c>
      <c r="E41" s="426" t="s">
        <v>16</v>
      </c>
    </row>
    <row r="42" spans="1:5" x14ac:dyDescent="0.3">
      <c r="A42" s="550" t="s">
        <v>64</v>
      </c>
      <c r="B42" s="346" t="s">
        <v>65</v>
      </c>
      <c r="C42" s="346" t="s">
        <v>14</v>
      </c>
      <c r="D42" s="346" t="s">
        <v>31</v>
      </c>
      <c r="E42" s="552" t="s">
        <v>16</v>
      </c>
    </row>
    <row r="43" spans="1:5" x14ac:dyDescent="0.3">
      <c r="A43" s="550" t="s">
        <v>66</v>
      </c>
      <c r="B43" s="351" t="s">
        <v>67</v>
      </c>
      <c r="C43" s="350" t="s">
        <v>14</v>
      </c>
      <c r="D43" s="350" t="s">
        <v>15</v>
      </c>
      <c r="E43" s="426" t="s">
        <v>34</v>
      </c>
    </row>
    <row r="44" spans="1:5" x14ac:dyDescent="0.3">
      <c r="A44" s="550" t="s">
        <v>66</v>
      </c>
      <c r="B44" s="346" t="s">
        <v>69</v>
      </c>
      <c r="C44" s="346" t="s">
        <v>19</v>
      </c>
      <c r="D44" s="346" t="s">
        <v>15</v>
      </c>
      <c r="E44" s="426" t="s">
        <v>16</v>
      </c>
    </row>
    <row r="45" spans="1:5" x14ac:dyDescent="0.3">
      <c r="A45" s="550" t="s">
        <v>66</v>
      </c>
      <c r="B45" s="346" t="s">
        <v>70</v>
      </c>
      <c r="C45" s="346" t="s">
        <v>14</v>
      </c>
      <c r="D45" s="346" t="s">
        <v>15</v>
      </c>
      <c r="E45" s="426" t="s">
        <v>16</v>
      </c>
    </row>
    <row r="46" spans="1:5" x14ac:dyDescent="0.3">
      <c r="A46" s="550" t="s">
        <v>66</v>
      </c>
      <c r="B46" s="352" t="s">
        <v>71</v>
      </c>
      <c r="C46" s="352" t="s">
        <v>14</v>
      </c>
      <c r="D46" s="352" t="s">
        <v>31</v>
      </c>
      <c r="E46" s="552" t="s">
        <v>32</v>
      </c>
    </row>
    <row r="47" spans="1:5" x14ac:dyDescent="0.3">
      <c r="A47" s="550" t="s">
        <v>73</v>
      </c>
      <c r="B47" s="346" t="s">
        <v>74</v>
      </c>
      <c r="C47" s="346" t="s">
        <v>14</v>
      </c>
      <c r="D47" s="346" t="s">
        <v>15</v>
      </c>
      <c r="E47" s="426" t="s">
        <v>16</v>
      </c>
    </row>
    <row r="48" spans="1:5" x14ac:dyDescent="0.3">
      <c r="A48" s="550" t="s">
        <v>73</v>
      </c>
      <c r="B48" s="346" t="s">
        <v>77</v>
      </c>
      <c r="C48" s="346" t="s">
        <v>14</v>
      </c>
      <c r="D48" s="346" t="s">
        <v>15</v>
      </c>
      <c r="E48" s="426" t="s">
        <v>34</v>
      </c>
    </row>
    <row r="49" spans="1:5" x14ac:dyDescent="0.3">
      <c r="A49" s="349" t="s">
        <v>73</v>
      </c>
      <c r="B49" s="349" t="s">
        <v>78</v>
      </c>
      <c r="C49" s="349" t="s">
        <v>14</v>
      </c>
      <c r="D49" s="349" t="s">
        <v>31</v>
      </c>
      <c r="E49" s="552" t="s">
        <v>32</v>
      </c>
    </row>
    <row r="50" spans="1:5" x14ac:dyDescent="0.3">
      <c r="A50" s="550" t="s">
        <v>79</v>
      </c>
      <c r="B50" s="353" t="s">
        <v>80</v>
      </c>
      <c r="C50" s="346" t="s">
        <v>14</v>
      </c>
      <c r="D50" s="346" t="s">
        <v>31</v>
      </c>
      <c r="E50" s="426" t="s">
        <v>16</v>
      </c>
    </row>
    <row r="51" spans="1:5" x14ac:dyDescent="0.3">
      <c r="A51" s="550" t="s">
        <v>79</v>
      </c>
      <c r="B51" s="346" t="s">
        <v>83</v>
      </c>
      <c r="C51" s="346" t="s">
        <v>14</v>
      </c>
      <c r="D51" s="346" t="s">
        <v>31</v>
      </c>
      <c r="E51" s="552" t="s">
        <v>34</v>
      </c>
    </row>
    <row r="52" spans="1:5" x14ac:dyDescent="0.3">
      <c r="A52" s="550" t="s">
        <v>79</v>
      </c>
      <c r="B52" s="346" t="s">
        <v>84</v>
      </c>
      <c r="C52" s="346" t="s">
        <v>14</v>
      </c>
      <c r="D52" s="346" t="s">
        <v>31</v>
      </c>
      <c r="E52" s="426" t="s">
        <v>16</v>
      </c>
    </row>
    <row r="53" spans="1:5" x14ac:dyDescent="0.3">
      <c r="A53" s="550" t="s">
        <v>79</v>
      </c>
      <c r="B53" s="346" t="s">
        <v>85</v>
      </c>
      <c r="C53" s="346" t="s">
        <v>14</v>
      </c>
      <c r="D53" s="346" t="s">
        <v>31</v>
      </c>
      <c r="E53" s="426" t="s">
        <v>16</v>
      </c>
    </row>
    <row r="54" spans="1:5" x14ac:dyDescent="0.3">
      <c r="A54" s="550" t="s">
        <v>79</v>
      </c>
      <c r="B54" s="352" t="s">
        <v>86</v>
      </c>
      <c r="C54" s="352" t="s">
        <v>14</v>
      </c>
      <c r="D54" s="352" t="s">
        <v>15</v>
      </c>
      <c r="E54" s="426" t="s">
        <v>32</v>
      </c>
    </row>
    <row r="55" spans="1:5" x14ac:dyDescent="0.3">
      <c r="A55" s="550" t="s">
        <v>87</v>
      </c>
      <c r="B55" s="346" t="s">
        <v>88</v>
      </c>
      <c r="C55" s="346" t="s">
        <v>14</v>
      </c>
      <c r="D55" s="346" t="s">
        <v>15</v>
      </c>
      <c r="E55" s="426" t="s">
        <v>16</v>
      </c>
    </row>
    <row r="56" spans="1:5" x14ac:dyDescent="0.3">
      <c r="A56" s="550" t="s">
        <v>89</v>
      </c>
      <c r="B56" s="346" t="s">
        <v>90</v>
      </c>
      <c r="C56" s="346" t="s">
        <v>14</v>
      </c>
      <c r="D56" s="346" t="s">
        <v>31</v>
      </c>
      <c r="E56" s="552" t="s">
        <v>16</v>
      </c>
    </row>
    <row r="57" spans="1:5" ht="38.25" customHeight="1" x14ac:dyDescent="0.3">
      <c r="A57" s="550" t="s">
        <v>91</v>
      </c>
      <c r="B57" s="346" t="s">
        <v>92</v>
      </c>
      <c r="C57" s="346" t="s">
        <v>14</v>
      </c>
      <c r="D57" s="346" t="s">
        <v>31</v>
      </c>
      <c r="E57" s="552" t="s">
        <v>34</v>
      </c>
    </row>
    <row r="58" spans="1:5" ht="36.75" customHeight="1" x14ac:dyDescent="0.3">
      <c r="A58" s="550" t="s">
        <v>98</v>
      </c>
      <c r="B58" s="346" t="s">
        <v>101</v>
      </c>
      <c r="C58" s="346" t="s">
        <v>14</v>
      </c>
      <c r="D58" s="346" t="s">
        <v>15</v>
      </c>
      <c r="E58" s="658" t="s">
        <v>16</v>
      </c>
    </row>
  </sheetData>
  <mergeCells count="6">
    <mergeCell ref="A7:F11"/>
    <mergeCell ref="A5:D5"/>
    <mergeCell ref="E1:F5"/>
    <mergeCell ref="A1:D1"/>
    <mergeCell ref="A2:D2"/>
    <mergeCell ref="A3:D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02C87-5A2F-4F1F-9D53-A0AF7675DA41}">
  <sheetPr codeName="Hoja5">
    <tabColor theme="9" tint="0.79998168889431442"/>
  </sheetPr>
  <dimension ref="A1:BI168"/>
  <sheetViews>
    <sheetView showGridLines="0" zoomScale="75" zoomScaleNormal="75" workbookViewId="0"/>
  </sheetViews>
  <sheetFormatPr baseColWidth="10" defaultRowHeight="16.5" x14ac:dyDescent="0.3"/>
  <cols>
    <col min="1" max="1" width="15.25" customWidth="1"/>
    <col min="2" max="2" width="9.25" customWidth="1"/>
    <col min="3" max="3" width="8.875" customWidth="1"/>
    <col min="4" max="4" width="9.875" customWidth="1"/>
    <col min="5" max="5" width="9.375" customWidth="1"/>
    <col min="6" max="6" width="10.25" customWidth="1"/>
    <col min="7" max="7" width="8.75" customWidth="1"/>
    <col min="8" max="8" width="10.875" customWidth="1"/>
    <col min="9" max="9" width="9.25" customWidth="1"/>
    <col min="10" max="10" width="9.5" customWidth="1"/>
    <col min="11" max="11" width="8.875" customWidth="1"/>
    <col min="12" max="12" width="10.25" customWidth="1"/>
    <col min="13" max="13" width="9.625" customWidth="1"/>
    <col min="15" max="15" width="1.125" customWidth="1"/>
    <col min="16" max="16" width="15.375" customWidth="1"/>
    <col min="17" max="21" width="10.625" customWidth="1"/>
    <col min="22" max="22" width="11.875" customWidth="1"/>
    <col min="23" max="24" width="11.875" style="241" customWidth="1"/>
    <col min="25" max="33" width="10.625" customWidth="1"/>
    <col min="34" max="36" width="10.625" style="241" customWidth="1"/>
    <col min="37" max="44" width="10.625" customWidth="1"/>
    <col min="45" max="46" width="10.625" style="241" customWidth="1"/>
    <col min="47" max="47" width="10.625" customWidth="1"/>
    <col min="48" max="48" width="10.625" style="241" customWidth="1"/>
    <col min="49" max="55" width="10.625" customWidth="1"/>
    <col min="56" max="57" width="10.625" style="241" customWidth="1"/>
    <col min="58" max="58" width="1.75" customWidth="1"/>
  </cols>
  <sheetData>
    <row r="1" spans="1:58" x14ac:dyDescent="0.3">
      <c r="A1" s="447"/>
      <c r="B1" s="447"/>
      <c r="C1" s="447"/>
      <c r="D1" s="447"/>
      <c r="E1" s="447"/>
      <c r="F1" s="447"/>
      <c r="G1" s="447"/>
      <c r="H1" s="447"/>
      <c r="I1" s="447"/>
      <c r="J1" s="447"/>
      <c r="K1" s="447"/>
      <c r="L1" s="447"/>
      <c r="M1" s="738"/>
      <c r="N1" s="738"/>
      <c r="O1" s="447"/>
      <c r="P1" s="448"/>
      <c r="Q1" s="448"/>
      <c r="R1" s="448"/>
      <c r="S1" s="448"/>
      <c r="T1" s="448"/>
      <c r="U1" s="713"/>
      <c r="V1" s="713"/>
      <c r="W1" s="449"/>
      <c r="X1" s="449"/>
      <c r="Y1" s="448"/>
      <c r="Z1" s="447"/>
      <c r="AA1" s="448"/>
      <c r="AB1" s="448"/>
      <c r="AC1" s="448"/>
      <c r="AD1" s="448"/>
      <c r="AE1" s="448"/>
      <c r="AF1" s="713"/>
      <c r="AG1" s="713"/>
      <c r="AH1" s="449"/>
      <c r="AI1" s="449"/>
      <c r="AJ1" s="447"/>
      <c r="AK1" s="447"/>
      <c r="AL1" s="448"/>
      <c r="AM1" s="448"/>
      <c r="AN1" s="448"/>
      <c r="AO1" s="448"/>
      <c r="AP1" s="448"/>
      <c r="AQ1" s="713"/>
      <c r="AR1" s="713"/>
      <c r="AS1" s="449"/>
      <c r="AT1" s="449"/>
      <c r="AU1" s="447"/>
      <c r="AV1" s="447"/>
      <c r="AW1" s="448"/>
      <c r="AX1" s="448"/>
      <c r="AY1" s="448"/>
      <c r="AZ1" s="448"/>
      <c r="BA1" s="448"/>
      <c r="BB1" s="713"/>
      <c r="BC1" s="713"/>
      <c r="BD1" s="449"/>
      <c r="BE1" s="449"/>
      <c r="BF1" s="447"/>
    </row>
    <row r="2" spans="1:58" x14ac:dyDescent="0.3">
      <c r="A2" s="714" t="s">
        <v>0</v>
      </c>
      <c r="B2" s="714"/>
      <c r="C2" s="714"/>
      <c r="D2" s="714"/>
      <c r="E2" s="714"/>
      <c r="F2" s="714"/>
      <c r="G2" s="714"/>
      <c r="H2" s="714"/>
      <c r="I2" s="714"/>
      <c r="J2" s="714"/>
      <c r="K2" s="714"/>
      <c r="L2" s="447"/>
      <c r="M2" s="738"/>
      <c r="N2" s="738"/>
      <c r="O2" s="447"/>
      <c r="P2" s="450" t="s">
        <v>0</v>
      </c>
      <c r="Q2" s="448"/>
      <c r="R2" s="448"/>
      <c r="S2" s="448"/>
      <c r="T2" s="448"/>
      <c r="U2" s="713"/>
      <c r="V2" s="713"/>
      <c r="W2" s="449"/>
      <c r="X2" s="449"/>
      <c r="Y2" s="448"/>
      <c r="Z2" s="447"/>
      <c r="AA2" s="450" t="s">
        <v>0</v>
      </c>
      <c r="AB2" s="448"/>
      <c r="AC2" s="448"/>
      <c r="AD2" s="448"/>
      <c r="AE2" s="448"/>
      <c r="AF2" s="713"/>
      <c r="AG2" s="713"/>
      <c r="AH2" s="449"/>
      <c r="AI2" s="449"/>
      <c r="AJ2" s="447"/>
      <c r="AK2" s="447"/>
      <c r="AL2" s="450" t="s">
        <v>0</v>
      </c>
      <c r="AM2" s="448"/>
      <c r="AN2" s="448"/>
      <c r="AO2" s="448"/>
      <c r="AP2" s="448"/>
      <c r="AQ2" s="713"/>
      <c r="AR2" s="713"/>
      <c r="AS2" s="449"/>
      <c r="AT2" s="449"/>
      <c r="AU2" s="447"/>
      <c r="AV2" s="447"/>
      <c r="AW2" s="450" t="s">
        <v>0</v>
      </c>
      <c r="AX2" s="448"/>
      <c r="AY2" s="448"/>
      <c r="AZ2" s="448"/>
      <c r="BA2" s="448"/>
      <c r="BB2" s="713"/>
      <c r="BC2" s="713"/>
      <c r="BD2" s="449"/>
      <c r="BE2" s="449"/>
      <c r="BF2" s="447"/>
    </row>
    <row r="3" spans="1:58" x14ac:dyDescent="0.3">
      <c r="A3" s="714" t="s">
        <v>1</v>
      </c>
      <c r="B3" s="714"/>
      <c r="C3" s="714"/>
      <c r="D3" s="714"/>
      <c r="E3" s="714"/>
      <c r="F3" s="714"/>
      <c r="G3" s="714"/>
      <c r="H3" s="714"/>
      <c r="I3" s="714"/>
      <c r="J3" s="714"/>
      <c r="K3" s="714"/>
      <c r="L3" s="447"/>
      <c r="M3" s="738"/>
      <c r="N3" s="738"/>
      <c r="O3" s="447"/>
      <c r="P3" s="451" t="s">
        <v>489</v>
      </c>
      <c r="Q3" s="448"/>
      <c r="R3" s="448"/>
      <c r="S3" s="448"/>
      <c r="T3" s="448"/>
      <c r="U3" s="713"/>
      <c r="V3" s="713"/>
      <c r="W3" s="449"/>
      <c r="X3" s="449"/>
      <c r="Y3" s="448"/>
      <c r="Z3" s="447"/>
      <c r="AA3" s="451" t="s">
        <v>489</v>
      </c>
      <c r="AB3" s="448"/>
      <c r="AC3" s="448"/>
      <c r="AD3" s="448"/>
      <c r="AE3" s="448"/>
      <c r="AF3" s="713"/>
      <c r="AG3" s="713"/>
      <c r="AH3" s="449"/>
      <c r="AI3" s="449"/>
      <c r="AJ3" s="447"/>
      <c r="AK3" s="447"/>
      <c r="AL3" s="451" t="s">
        <v>489</v>
      </c>
      <c r="AM3" s="448"/>
      <c r="AN3" s="448"/>
      <c r="AO3" s="448"/>
      <c r="AP3" s="448"/>
      <c r="AQ3" s="713"/>
      <c r="AR3" s="713"/>
      <c r="AS3" s="449"/>
      <c r="AT3" s="449"/>
      <c r="AU3" s="447"/>
      <c r="AV3" s="447"/>
      <c r="AW3" s="451" t="s">
        <v>489</v>
      </c>
      <c r="AX3" s="448"/>
      <c r="AY3" s="448"/>
      <c r="AZ3" s="448"/>
      <c r="BA3" s="448"/>
      <c r="BB3" s="713"/>
      <c r="BC3" s="713"/>
      <c r="BD3" s="449"/>
      <c r="BE3" s="449"/>
      <c r="BF3" s="447"/>
    </row>
    <row r="4" spans="1:58" x14ac:dyDescent="0.3">
      <c r="A4" s="738" t="s">
        <v>5</v>
      </c>
      <c r="B4" s="738"/>
      <c r="C4" s="738"/>
      <c r="D4" s="738"/>
      <c r="E4" s="738"/>
      <c r="F4" s="738"/>
      <c r="G4" s="738"/>
      <c r="H4" s="738"/>
      <c r="I4" s="738"/>
      <c r="J4" s="738"/>
      <c r="K4" s="738"/>
      <c r="L4" s="448"/>
      <c r="M4" s="738"/>
      <c r="N4" s="738"/>
      <c r="O4" s="447"/>
      <c r="P4" s="448" t="s">
        <v>490</v>
      </c>
      <c r="Q4" s="448"/>
      <c r="R4" s="448"/>
      <c r="S4" s="448"/>
      <c r="T4" s="448"/>
      <c r="U4" s="713"/>
      <c r="V4" s="713"/>
      <c r="W4" s="449"/>
      <c r="X4" s="449"/>
      <c r="Y4" s="448"/>
      <c r="Z4" s="447"/>
      <c r="AA4" s="448" t="s">
        <v>490</v>
      </c>
      <c r="AB4" s="448"/>
      <c r="AC4" s="448"/>
      <c r="AD4" s="448"/>
      <c r="AE4" s="448"/>
      <c r="AF4" s="713"/>
      <c r="AG4" s="713"/>
      <c r="AH4" s="449"/>
      <c r="AI4" s="449"/>
      <c r="AJ4" s="447"/>
      <c r="AK4" s="447"/>
      <c r="AL4" s="448" t="s">
        <v>490</v>
      </c>
      <c r="AM4" s="448"/>
      <c r="AN4" s="448"/>
      <c r="AO4" s="448"/>
      <c r="AP4" s="448"/>
      <c r="AQ4" s="713"/>
      <c r="AR4" s="713"/>
      <c r="AS4" s="449"/>
      <c r="AT4" s="449"/>
      <c r="AU4" s="447"/>
      <c r="AV4" s="447"/>
      <c r="AW4" s="448" t="s">
        <v>490</v>
      </c>
      <c r="AX4" s="448"/>
      <c r="AY4" s="448"/>
      <c r="AZ4" s="448"/>
      <c r="BA4" s="448"/>
      <c r="BB4" s="713"/>
      <c r="BC4" s="713"/>
      <c r="BD4" s="449"/>
      <c r="BE4" s="449"/>
      <c r="BF4" s="447"/>
    </row>
    <row r="5" spans="1:58" x14ac:dyDescent="0.3">
      <c r="A5" s="448"/>
      <c r="B5" s="448"/>
      <c r="C5" s="448"/>
      <c r="D5" s="448"/>
      <c r="E5" s="448"/>
      <c r="F5" s="448"/>
      <c r="G5" s="448"/>
      <c r="H5" s="448"/>
      <c r="I5" s="448"/>
      <c r="J5" s="448"/>
      <c r="K5" s="448"/>
      <c r="L5" s="448"/>
      <c r="M5" s="738"/>
      <c r="N5" s="738"/>
      <c r="O5" s="447"/>
      <c r="P5" s="448"/>
      <c r="Q5" s="448"/>
      <c r="R5" s="448"/>
      <c r="S5" s="448"/>
      <c r="T5" s="448"/>
      <c r="U5" s="713"/>
      <c r="V5" s="713"/>
      <c r="W5" s="449"/>
      <c r="X5" s="449"/>
      <c r="Y5" s="448"/>
      <c r="Z5" s="447"/>
      <c r="AA5" s="448"/>
      <c r="AB5" s="448"/>
      <c r="AC5" s="448"/>
      <c r="AD5" s="448"/>
      <c r="AE5" s="448"/>
      <c r="AF5" s="713"/>
      <c r="AG5" s="713"/>
      <c r="AH5" s="449"/>
      <c r="AI5" s="449"/>
      <c r="AJ5" s="447"/>
      <c r="AK5" s="447"/>
      <c r="AL5" s="448"/>
      <c r="AM5" s="448"/>
      <c r="AN5" s="448"/>
      <c r="AO5" s="448"/>
      <c r="AP5" s="448"/>
      <c r="AQ5" s="713"/>
      <c r="AR5" s="713"/>
      <c r="AS5" s="449"/>
      <c r="AT5" s="449"/>
      <c r="AU5" s="447"/>
      <c r="AV5" s="447"/>
      <c r="AW5" s="448"/>
      <c r="AX5" s="448"/>
      <c r="AY5" s="448"/>
      <c r="AZ5" s="448"/>
      <c r="BA5" s="448"/>
      <c r="BB5" s="713"/>
      <c r="BC5" s="713"/>
      <c r="BD5" s="449"/>
      <c r="BE5" s="449"/>
      <c r="BF5" s="447"/>
    </row>
    <row r="6" spans="1:58" s="241" customFormat="1" ht="18.75" customHeight="1" x14ac:dyDescent="0.3">
      <c r="A6" s="452" t="s">
        <v>598</v>
      </c>
      <c r="B6" s="453"/>
      <c r="C6" s="453"/>
      <c r="D6" s="453"/>
      <c r="E6" s="453"/>
      <c r="F6" s="453"/>
      <c r="G6" s="453"/>
      <c r="H6" s="453"/>
      <c r="I6" s="453"/>
      <c r="J6" s="453"/>
      <c r="K6" s="453"/>
      <c r="L6" s="453"/>
      <c r="M6" s="447"/>
      <c r="N6" s="448"/>
      <c r="O6" s="447"/>
      <c r="P6" s="846" t="s">
        <v>599</v>
      </c>
      <c r="Q6" s="846"/>
      <c r="R6" s="846"/>
      <c r="S6" s="846"/>
      <c r="T6" s="846"/>
      <c r="U6" s="846"/>
      <c r="V6" s="846"/>
      <c r="W6" s="846"/>
      <c r="X6" s="846"/>
      <c r="Y6" s="448"/>
      <c r="Z6" s="447"/>
      <c r="AA6" s="846" t="s">
        <v>600</v>
      </c>
      <c r="AB6" s="846"/>
      <c r="AC6" s="846"/>
      <c r="AD6" s="846"/>
      <c r="AE6" s="846"/>
      <c r="AF6" s="846"/>
      <c r="AG6" s="846"/>
      <c r="AH6" s="846"/>
      <c r="AI6" s="846"/>
      <c r="AJ6" s="447"/>
      <c r="AK6" s="447"/>
      <c r="AL6" s="846" t="s">
        <v>601</v>
      </c>
      <c r="AM6" s="846"/>
      <c r="AN6" s="846"/>
      <c r="AO6" s="846"/>
      <c r="AP6" s="846"/>
      <c r="AQ6" s="846"/>
      <c r="AR6" s="846"/>
      <c r="AS6" s="846"/>
      <c r="AT6" s="846"/>
      <c r="AU6" s="447"/>
      <c r="AV6" s="447"/>
      <c r="AW6" s="846" t="s">
        <v>602</v>
      </c>
      <c r="AX6" s="846"/>
      <c r="AY6" s="846"/>
      <c r="AZ6" s="846"/>
      <c r="BA6" s="846"/>
      <c r="BB6" s="846"/>
      <c r="BC6" s="846"/>
      <c r="BD6" s="846"/>
      <c r="BE6" s="846"/>
      <c r="BF6" s="447"/>
    </row>
    <row r="7" spans="1:58" s="241" customFormat="1" x14ac:dyDescent="0.3">
      <c r="A7" s="448"/>
      <c r="B7" s="448"/>
      <c r="C7" s="448"/>
      <c r="D7" s="448"/>
      <c r="E7" s="448"/>
      <c r="F7" s="448"/>
      <c r="G7" s="448"/>
      <c r="H7" s="448"/>
      <c r="I7" s="448"/>
      <c r="J7" s="448"/>
      <c r="K7" s="448"/>
      <c r="L7" s="448"/>
      <c r="M7" s="448"/>
      <c r="N7" s="448"/>
      <c r="O7" s="447"/>
      <c r="P7" s="846"/>
      <c r="Q7" s="846"/>
      <c r="R7" s="846"/>
      <c r="S7" s="846"/>
      <c r="T7" s="846"/>
      <c r="U7" s="846"/>
      <c r="V7" s="846"/>
      <c r="W7" s="846"/>
      <c r="X7" s="846"/>
      <c r="Y7" s="448"/>
      <c r="Z7" s="447"/>
      <c r="AA7" s="846"/>
      <c r="AB7" s="846"/>
      <c r="AC7" s="846"/>
      <c r="AD7" s="846"/>
      <c r="AE7" s="846"/>
      <c r="AF7" s="846"/>
      <c r="AG7" s="846"/>
      <c r="AH7" s="846"/>
      <c r="AI7" s="846"/>
      <c r="AJ7" s="447"/>
      <c r="AK7" s="447"/>
      <c r="AL7" s="846"/>
      <c r="AM7" s="846"/>
      <c r="AN7" s="846"/>
      <c r="AO7" s="846"/>
      <c r="AP7" s="846"/>
      <c r="AQ7" s="846"/>
      <c r="AR7" s="846"/>
      <c r="AS7" s="846"/>
      <c r="AT7" s="846"/>
      <c r="AU7" s="447"/>
      <c r="AV7" s="447"/>
      <c r="AW7" s="846"/>
      <c r="AX7" s="846"/>
      <c r="AY7" s="846"/>
      <c r="AZ7" s="846"/>
      <c r="BA7" s="846"/>
      <c r="BB7" s="846"/>
      <c r="BC7" s="846"/>
      <c r="BD7" s="846"/>
      <c r="BE7" s="846"/>
      <c r="BF7" s="447"/>
    </row>
    <row r="8" spans="1:58" s="241" customFormat="1" x14ac:dyDescent="0.3">
      <c r="A8" s="454" t="s">
        <v>562</v>
      </c>
      <c r="B8" s="448"/>
      <c r="C8" s="448"/>
      <c r="D8" s="448"/>
      <c r="E8" s="448"/>
      <c r="F8" s="448"/>
      <c r="G8" s="448"/>
      <c r="H8" s="448"/>
      <c r="I8" s="448"/>
      <c r="J8" s="448"/>
      <c r="K8" s="448"/>
      <c r="L8" s="448"/>
      <c r="M8" s="448"/>
      <c r="N8" s="448"/>
      <c r="O8" s="447"/>
      <c r="P8" s="454" t="s">
        <v>562</v>
      </c>
      <c r="Q8" s="448"/>
      <c r="R8" s="448"/>
      <c r="S8" s="448"/>
      <c r="T8" s="448"/>
      <c r="U8" s="448"/>
      <c r="V8" s="448"/>
      <c r="W8" s="448"/>
      <c r="X8" s="448"/>
      <c r="Y8" s="448"/>
      <c r="Z8" s="447"/>
      <c r="AA8" s="454" t="s">
        <v>562</v>
      </c>
      <c r="AB8" s="448"/>
      <c r="AC8" s="448"/>
      <c r="AD8" s="448"/>
      <c r="AE8" s="448"/>
      <c r="AF8" s="448"/>
      <c r="AG8" s="448"/>
      <c r="AH8" s="448"/>
      <c r="AI8" s="448"/>
      <c r="AJ8" s="447"/>
      <c r="AK8" s="447"/>
      <c r="AL8" s="454" t="s">
        <v>562</v>
      </c>
      <c r="AM8" s="448"/>
      <c r="AN8" s="448"/>
      <c r="AO8" s="448"/>
      <c r="AP8" s="448"/>
      <c r="AQ8" s="448"/>
      <c r="AR8" s="448"/>
      <c r="AS8" s="448"/>
      <c r="AT8" s="448"/>
      <c r="AU8" s="447"/>
      <c r="AV8" s="447"/>
      <c r="AW8" s="454" t="s">
        <v>562</v>
      </c>
      <c r="AX8" s="448"/>
      <c r="AY8" s="448"/>
      <c r="AZ8" s="448"/>
      <c r="BA8" s="448"/>
      <c r="BB8" s="448"/>
      <c r="BC8" s="448"/>
      <c r="BD8" s="448"/>
      <c r="BE8" s="448"/>
      <c r="BF8" s="447"/>
    </row>
    <row r="9" spans="1:58" s="241" customFormat="1" x14ac:dyDescent="0.3">
      <c r="A9" s="455"/>
      <c r="B9" s="456"/>
      <c r="C9" s="456"/>
      <c r="D9" s="456"/>
      <c r="E9" s="456"/>
      <c r="F9" s="456"/>
      <c r="G9" s="456"/>
      <c r="H9" s="456"/>
      <c r="I9" s="456"/>
      <c r="J9" s="456"/>
      <c r="K9" s="456"/>
      <c r="L9" s="456"/>
      <c r="M9" s="456"/>
      <c r="N9" s="448"/>
      <c r="O9" s="447"/>
      <c r="P9" s="448"/>
      <c r="Q9" s="448"/>
      <c r="R9" s="448"/>
      <c r="S9" s="448"/>
      <c r="T9" s="448"/>
      <c r="U9" s="448"/>
      <c r="V9" s="448"/>
      <c r="W9" s="448"/>
      <c r="X9" s="448"/>
      <c r="Y9" s="448"/>
      <c r="Z9" s="447"/>
      <c r="AA9" s="448"/>
      <c r="AB9" s="448"/>
      <c r="AC9" s="448"/>
      <c r="AD9" s="448"/>
      <c r="AE9" s="448"/>
      <c r="AF9" s="448"/>
      <c r="AG9" s="448"/>
      <c r="AH9" s="448"/>
      <c r="AI9" s="448"/>
      <c r="AJ9" s="447"/>
      <c r="AK9" s="447"/>
      <c r="AL9" s="448"/>
      <c r="AM9" s="448"/>
      <c r="AN9" s="448"/>
      <c r="AO9" s="448"/>
      <c r="AP9" s="448"/>
      <c r="AQ9" s="448"/>
      <c r="AR9" s="448"/>
      <c r="AS9" s="448"/>
      <c r="AT9" s="448"/>
      <c r="AU9" s="447"/>
      <c r="AV9" s="447"/>
      <c r="AW9" s="448"/>
      <c r="AX9" s="448"/>
      <c r="AY9" s="448"/>
      <c r="AZ9" s="448"/>
      <c r="BA9" s="448"/>
      <c r="BB9" s="448"/>
      <c r="BC9" s="448"/>
      <c r="BD9" s="448"/>
      <c r="BE9" s="448"/>
      <c r="BF9" s="447"/>
    </row>
    <row r="10" spans="1:58" s="241" customFormat="1" x14ac:dyDescent="0.3">
      <c r="A10" s="715" t="s">
        <v>116</v>
      </c>
      <c r="B10" s="717" t="s">
        <v>648</v>
      </c>
      <c r="C10" s="718"/>
      <c r="D10" s="718"/>
      <c r="E10" s="718"/>
      <c r="F10" s="718"/>
      <c r="G10" s="719"/>
      <c r="H10" s="720" t="s">
        <v>649</v>
      </c>
      <c r="I10" s="721"/>
      <c r="J10" s="721"/>
      <c r="K10" s="721"/>
      <c r="L10" s="721"/>
      <c r="M10" s="722"/>
      <c r="N10" s="448"/>
      <c r="O10" s="447"/>
      <c r="P10" s="795" t="s">
        <v>116</v>
      </c>
      <c r="Q10" s="794" t="s">
        <v>119</v>
      </c>
      <c r="R10" s="794" t="s">
        <v>120</v>
      </c>
      <c r="S10" s="794" t="s">
        <v>121</v>
      </c>
      <c r="T10" s="794" t="s">
        <v>122</v>
      </c>
      <c r="U10" s="794" t="s">
        <v>123</v>
      </c>
      <c r="V10" s="794" t="s">
        <v>124</v>
      </c>
      <c r="W10" s="794" t="s">
        <v>569</v>
      </c>
      <c r="X10" s="794" t="s">
        <v>593</v>
      </c>
      <c r="Y10" s="448"/>
      <c r="Z10" s="447"/>
      <c r="AA10" s="795" t="s">
        <v>116</v>
      </c>
      <c r="AB10" s="794">
        <v>2014</v>
      </c>
      <c r="AC10" s="794">
        <v>2015</v>
      </c>
      <c r="AD10" s="794">
        <v>2016</v>
      </c>
      <c r="AE10" s="794">
        <v>2017</v>
      </c>
      <c r="AF10" s="794">
        <v>2018</v>
      </c>
      <c r="AG10" s="794">
        <v>2019</v>
      </c>
      <c r="AH10" s="794">
        <v>2020</v>
      </c>
      <c r="AI10" s="794">
        <v>2021</v>
      </c>
      <c r="AJ10" s="447"/>
      <c r="AK10" s="447"/>
      <c r="AL10" s="845" t="s">
        <v>116</v>
      </c>
      <c r="AM10" s="844" t="s">
        <v>137</v>
      </c>
      <c r="AN10" s="844" t="s">
        <v>138</v>
      </c>
      <c r="AO10" s="844" t="s">
        <v>139</v>
      </c>
      <c r="AP10" s="844" t="s">
        <v>140</v>
      </c>
      <c r="AQ10" s="844" t="s">
        <v>141</v>
      </c>
      <c r="AR10" s="844" t="s">
        <v>142</v>
      </c>
      <c r="AS10" s="844" t="s">
        <v>575</v>
      </c>
      <c r="AT10" s="844" t="s">
        <v>597</v>
      </c>
      <c r="AU10" s="447"/>
      <c r="AV10" s="447"/>
      <c r="AW10" s="845" t="s">
        <v>116</v>
      </c>
      <c r="AX10" s="847" t="s">
        <v>164</v>
      </c>
      <c r="AY10" s="847" t="s">
        <v>143</v>
      </c>
      <c r="AZ10" s="847" t="s">
        <v>144</v>
      </c>
      <c r="BA10" s="847" t="s">
        <v>145</v>
      </c>
      <c r="BB10" s="847" t="s">
        <v>146</v>
      </c>
      <c r="BC10" s="847" t="s">
        <v>132</v>
      </c>
      <c r="BD10" s="847" t="s">
        <v>574</v>
      </c>
      <c r="BE10" s="847" t="s">
        <v>596</v>
      </c>
      <c r="BF10" s="447"/>
    </row>
    <row r="11" spans="1:58" s="241" customFormat="1" ht="28.5" x14ac:dyDescent="0.3">
      <c r="A11" s="716"/>
      <c r="B11" s="457" t="s">
        <v>115</v>
      </c>
      <c r="C11" s="457" t="s">
        <v>130</v>
      </c>
      <c r="D11" s="457" t="s">
        <v>593</v>
      </c>
      <c r="E11" s="457" t="s">
        <v>130</v>
      </c>
      <c r="F11" s="457" t="s">
        <v>594</v>
      </c>
      <c r="G11" s="457" t="s">
        <v>130</v>
      </c>
      <c r="H11" s="458" t="s">
        <v>115</v>
      </c>
      <c r="I11" s="458" t="s">
        <v>130</v>
      </c>
      <c r="J11" s="458" t="s">
        <v>595</v>
      </c>
      <c r="K11" s="458" t="s">
        <v>130</v>
      </c>
      <c r="L11" s="458" t="s">
        <v>596</v>
      </c>
      <c r="M11" s="458" t="s">
        <v>130</v>
      </c>
      <c r="N11" s="448"/>
      <c r="O11" s="447"/>
      <c r="P11" s="795"/>
      <c r="Q11" s="794"/>
      <c r="R11" s="794"/>
      <c r="S11" s="794"/>
      <c r="T11" s="794"/>
      <c r="U11" s="794"/>
      <c r="V11" s="794"/>
      <c r="W11" s="794"/>
      <c r="X11" s="794"/>
      <c r="Y11" s="448"/>
      <c r="Z11" s="447"/>
      <c r="AA11" s="795"/>
      <c r="AB11" s="794"/>
      <c r="AC11" s="794"/>
      <c r="AD11" s="794"/>
      <c r="AE11" s="794"/>
      <c r="AF11" s="794"/>
      <c r="AG11" s="794"/>
      <c r="AH11" s="794"/>
      <c r="AI11" s="794"/>
      <c r="AJ11" s="447"/>
      <c r="AK11" s="447"/>
      <c r="AL11" s="845"/>
      <c r="AM11" s="844"/>
      <c r="AN11" s="844"/>
      <c r="AO11" s="844"/>
      <c r="AP11" s="844"/>
      <c r="AQ11" s="844"/>
      <c r="AR11" s="844"/>
      <c r="AS11" s="844"/>
      <c r="AT11" s="844"/>
      <c r="AU11" s="447"/>
      <c r="AV11" s="447"/>
      <c r="AW11" s="845"/>
      <c r="AX11" s="847"/>
      <c r="AY11" s="847"/>
      <c r="AZ11" s="847"/>
      <c r="BA11" s="847"/>
      <c r="BB11" s="847"/>
      <c r="BC11" s="847"/>
      <c r="BD11" s="847"/>
      <c r="BE11" s="847"/>
      <c r="BF11" s="447"/>
    </row>
    <row r="12" spans="1:58" s="241" customFormat="1" x14ac:dyDescent="0.3">
      <c r="A12" s="459" t="s">
        <v>32</v>
      </c>
      <c r="B12" s="460">
        <f>+D12+F12</f>
        <v>7</v>
      </c>
      <c r="C12" s="459">
        <f>+B12/B17*100</f>
        <v>2.9661016949152543</v>
      </c>
      <c r="D12" s="460">
        <v>1</v>
      </c>
      <c r="E12" s="459">
        <f>+D12/D17*100</f>
        <v>0.48076923076923078</v>
      </c>
      <c r="F12" s="460">
        <v>6</v>
      </c>
      <c r="G12" s="459">
        <f>+F12/F17*100</f>
        <v>21.428571428571427</v>
      </c>
      <c r="H12" s="461">
        <f>+J12+L12</f>
        <v>1</v>
      </c>
      <c r="I12" s="462">
        <f>+H12/H17*100</f>
        <v>0.48076923076923078</v>
      </c>
      <c r="J12" s="461">
        <v>1</v>
      </c>
      <c r="K12" s="462">
        <f>+J12/J17*100</f>
        <v>1.1764705882352942</v>
      </c>
      <c r="L12" s="461">
        <v>0</v>
      </c>
      <c r="M12" s="462">
        <f>+L12/L17*100</f>
        <v>0</v>
      </c>
      <c r="N12" s="448"/>
      <c r="O12" s="447"/>
      <c r="P12" s="463" t="s">
        <v>32</v>
      </c>
      <c r="Q12" s="464">
        <v>1</v>
      </c>
      <c r="R12" s="464">
        <v>1</v>
      </c>
      <c r="S12" s="464">
        <v>2</v>
      </c>
      <c r="T12" s="464">
        <v>2</v>
      </c>
      <c r="U12" s="464">
        <v>2</v>
      </c>
      <c r="V12" s="464">
        <v>2</v>
      </c>
      <c r="W12" s="465">
        <v>2</v>
      </c>
      <c r="X12" s="464">
        <v>1</v>
      </c>
      <c r="Y12" s="448"/>
      <c r="Z12" s="447"/>
      <c r="AA12" s="463" t="s">
        <v>32</v>
      </c>
      <c r="AB12" s="464">
        <v>2</v>
      </c>
      <c r="AC12" s="464">
        <v>2</v>
      </c>
      <c r="AD12" s="464">
        <v>3</v>
      </c>
      <c r="AE12" s="464">
        <v>4</v>
      </c>
      <c r="AF12" s="464">
        <v>4</v>
      </c>
      <c r="AG12" s="464">
        <v>2</v>
      </c>
      <c r="AH12" s="464">
        <v>3</v>
      </c>
      <c r="AI12" s="464">
        <v>6</v>
      </c>
      <c r="AJ12" s="447"/>
      <c r="AK12" s="447"/>
      <c r="AL12" s="463" t="s">
        <v>32</v>
      </c>
      <c r="AM12" s="466">
        <v>1</v>
      </c>
      <c r="AN12" s="467">
        <v>1</v>
      </c>
      <c r="AO12" s="467">
        <v>2</v>
      </c>
      <c r="AP12" s="467">
        <v>2</v>
      </c>
      <c r="AQ12" s="467">
        <v>2</v>
      </c>
      <c r="AR12" s="467">
        <v>2</v>
      </c>
      <c r="AS12" s="467">
        <v>2</v>
      </c>
      <c r="AT12" s="467">
        <v>1</v>
      </c>
      <c r="AU12" s="447"/>
      <c r="AV12" s="447"/>
      <c r="AW12" s="463" t="s">
        <v>32</v>
      </c>
      <c r="AX12" s="466">
        <v>0</v>
      </c>
      <c r="AY12" s="467">
        <v>0</v>
      </c>
      <c r="AZ12" s="467">
        <v>0</v>
      </c>
      <c r="BA12" s="467">
        <v>0</v>
      </c>
      <c r="BB12" s="467">
        <v>0</v>
      </c>
      <c r="BC12" s="467">
        <v>0</v>
      </c>
      <c r="BD12" s="467">
        <v>0</v>
      </c>
      <c r="BE12" s="467">
        <v>0</v>
      </c>
      <c r="BF12" s="447"/>
    </row>
    <row r="13" spans="1:58" s="241" customFormat="1" x14ac:dyDescent="0.3">
      <c r="A13" s="468" t="s">
        <v>34</v>
      </c>
      <c r="B13" s="469">
        <f>+D13+F13</f>
        <v>9</v>
      </c>
      <c r="C13" s="468">
        <f>+B13/B17*100</f>
        <v>3.8135593220338984</v>
      </c>
      <c r="D13" s="470">
        <v>4</v>
      </c>
      <c r="E13" s="468">
        <f>+D13/D17*100</f>
        <v>1.9230769230769231</v>
      </c>
      <c r="F13" s="470">
        <v>5</v>
      </c>
      <c r="G13" s="468">
        <f>+F13/F17*100</f>
        <v>17.857142857142858</v>
      </c>
      <c r="H13" s="471">
        <f>+J13+L13</f>
        <v>4</v>
      </c>
      <c r="I13" s="472">
        <f>+H13/H17*100</f>
        <v>1.9230769230769231</v>
      </c>
      <c r="J13" s="471">
        <v>4</v>
      </c>
      <c r="K13" s="472">
        <f>+J13/J17*100</f>
        <v>4.7058823529411766</v>
      </c>
      <c r="L13" s="473">
        <v>0</v>
      </c>
      <c r="M13" s="472">
        <f>+L13/L17*100</f>
        <v>0</v>
      </c>
      <c r="N13" s="448"/>
      <c r="O13" s="447"/>
      <c r="P13" s="474" t="s">
        <v>34</v>
      </c>
      <c r="Q13" s="475">
        <v>1</v>
      </c>
      <c r="R13" s="475">
        <v>3</v>
      </c>
      <c r="S13" s="475">
        <v>2</v>
      </c>
      <c r="T13" s="475">
        <v>5</v>
      </c>
      <c r="U13" s="475">
        <v>7</v>
      </c>
      <c r="V13" s="475">
        <v>5</v>
      </c>
      <c r="W13" s="476">
        <v>3</v>
      </c>
      <c r="X13" s="475">
        <v>4</v>
      </c>
      <c r="Y13" s="448"/>
      <c r="Z13" s="447"/>
      <c r="AA13" s="474" t="s">
        <v>34</v>
      </c>
      <c r="AB13" s="475">
        <v>5</v>
      </c>
      <c r="AC13" s="475">
        <v>5</v>
      </c>
      <c r="AD13" s="475">
        <v>7</v>
      </c>
      <c r="AE13" s="475">
        <v>9</v>
      </c>
      <c r="AF13" s="475">
        <v>11</v>
      </c>
      <c r="AG13" s="475">
        <v>12</v>
      </c>
      <c r="AH13" s="475">
        <v>12</v>
      </c>
      <c r="AI13" s="475">
        <v>5</v>
      </c>
      <c r="AJ13" s="447"/>
      <c r="AK13" s="447"/>
      <c r="AL13" s="474" t="s">
        <v>34</v>
      </c>
      <c r="AM13" s="477">
        <v>1</v>
      </c>
      <c r="AN13" s="478">
        <v>3</v>
      </c>
      <c r="AO13" s="478">
        <v>2</v>
      </c>
      <c r="AP13" s="478">
        <v>4</v>
      </c>
      <c r="AQ13" s="478">
        <v>7</v>
      </c>
      <c r="AR13" s="478">
        <v>5</v>
      </c>
      <c r="AS13" s="478">
        <v>2</v>
      </c>
      <c r="AT13" s="478">
        <v>4</v>
      </c>
      <c r="AU13" s="447"/>
      <c r="AV13" s="447"/>
      <c r="AW13" s="474" t="s">
        <v>34</v>
      </c>
      <c r="AX13" s="477">
        <v>0</v>
      </c>
      <c r="AY13" s="478">
        <v>0</v>
      </c>
      <c r="AZ13" s="478">
        <v>0</v>
      </c>
      <c r="BA13" s="478">
        <v>1</v>
      </c>
      <c r="BB13" s="479">
        <v>0</v>
      </c>
      <c r="BC13" s="479">
        <v>0</v>
      </c>
      <c r="BD13" s="479">
        <v>1</v>
      </c>
      <c r="BE13" s="479">
        <v>0</v>
      </c>
      <c r="BF13" s="447"/>
    </row>
    <row r="14" spans="1:58" s="241" customFormat="1" x14ac:dyDescent="0.3">
      <c r="A14" s="459" t="s">
        <v>16</v>
      </c>
      <c r="B14" s="460">
        <f>+D14+F14</f>
        <v>27</v>
      </c>
      <c r="C14" s="462">
        <f>+B14/B17*100</f>
        <v>11.440677966101696</v>
      </c>
      <c r="D14" s="461">
        <v>19</v>
      </c>
      <c r="E14" s="462">
        <f>+D14/D17*100</f>
        <v>9.1346153846153832</v>
      </c>
      <c r="F14" s="461">
        <v>8</v>
      </c>
      <c r="G14" s="462">
        <f>+F14/F17*100</f>
        <v>28.571428571428569</v>
      </c>
      <c r="H14" s="461">
        <f>+J14+L14</f>
        <v>19</v>
      </c>
      <c r="I14" s="462">
        <f>+H14/H17*100</f>
        <v>9.1346153846153832</v>
      </c>
      <c r="J14" s="461">
        <v>13</v>
      </c>
      <c r="K14" s="462">
        <f>+J14/J17*100</f>
        <v>15.294117647058824</v>
      </c>
      <c r="L14" s="461">
        <v>6</v>
      </c>
      <c r="M14" s="462">
        <f>+L14/L17*100</f>
        <v>4.8780487804878048</v>
      </c>
      <c r="N14" s="448"/>
      <c r="O14" s="447"/>
      <c r="P14" s="463" t="s">
        <v>16</v>
      </c>
      <c r="Q14" s="464">
        <v>31</v>
      </c>
      <c r="R14" s="467">
        <v>29</v>
      </c>
      <c r="S14" s="467">
        <v>35</v>
      </c>
      <c r="T14" s="467">
        <v>52</v>
      </c>
      <c r="U14" s="467">
        <v>53</v>
      </c>
      <c r="V14" s="467">
        <v>35</v>
      </c>
      <c r="W14" s="480">
        <v>22</v>
      </c>
      <c r="X14" s="467">
        <v>19</v>
      </c>
      <c r="Y14" s="448"/>
      <c r="Z14" s="447"/>
      <c r="AA14" s="463" t="s">
        <v>16</v>
      </c>
      <c r="AB14" s="464">
        <v>8</v>
      </c>
      <c r="AC14" s="467">
        <v>7</v>
      </c>
      <c r="AD14" s="467">
        <v>6</v>
      </c>
      <c r="AE14" s="467">
        <v>2</v>
      </c>
      <c r="AF14" s="467">
        <v>3</v>
      </c>
      <c r="AG14" s="467">
        <v>4</v>
      </c>
      <c r="AH14" s="467">
        <v>5</v>
      </c>
      <c r="AI14" s="467">
        <v>8</v>
      </c>
      <c r="AJ14" s="447"/>
      <c r="AK14" s="447"/>
      <c r="AL14" s="463" t="s">
        <v>16</v>
      </c>
      <c r="AM14" s="466">
        <v>21</v>
      </c>
      <c r="AN14" s="467">
        <v>20</v>
      </c>
      <c r="AO14" s="467">
        <v>21</v>
      </c>
      <c r="AP14" s="467">
        <v>30</v>
      </c>
      <c r="AQ14" s="467">
        <v>27</v>
      </c>
      <c r="AR14" s="467">
        <v>16</v>
      </c>
      <c r="AS14" s="467">
        <v>15</v>
      </c>
      <c r="AT14" s="467">
        <v>13</v>
      </c>
      <c r="AU14" s="447"/>
      <c r="AV14" s="447"/>
      <c r="AW14" s="463" t="s">
        <v>16</v>
      </c>
      <c r="AX14" s="466">
        <v>10</v>
      </c>
      <c r="AY14" s="467">
        <v>9</v>
      </c>
      <c r="AZ14" s="467">
        <v>14</v>
      </c>
      <c r="BA14" s="467">
        <v>22</v>
      </c>
      <c r="BB14" s="467">
        <v>26</v>
      </c>
      <c r="BC14" s="467">
        <v>19</v>
      </c>
      <c r="BD14" s="467">
        <v>7</v>
      </c>
      <c r="BE14" s="467">
        <v>6</v>
      </c>
      <c r="BF14" s="447"/>
    </row>
    <row r="15" spans="1:58" s="241" customFormat="1" x14ac:dyDescent="0.3">
      <c r="A15" s="468" t="s">
        <v>113</v>
      </c>
      <c r="B15" s="469">
        <f>+D15+F15</f>
        <v>83</v>
      </c>
      <c r="C15" s="472">
        <f>+B15/B17*100</f>
        <v>35.16949152542373</v>
      </c>
      <c r="D15" s="471">
        <v>75</v>
      </c>
      <c r="E15" s="472">
        <f>+D15/D17*100</f>
        <v>36.057692307692307</v>
      </c>
      <c r="F15" s="471">
        <v>8</v>
      </c>
      <c r="G15" s="472">
        <f>+F15/F17*100</f>
        <v>28.571428571428569</v>
      </c>
      <c r="H15" s="471">
        <f>+J15+L15</f>
        <v>75</v>
      </c>
      <c r="I15" s="472">
        <f>+H15/H17*100</f>
        <v>36.057692307692307</v>
      </c>
      <c r="J15" s="471">
        <v>37</v>
      </c>
      <c r="K15" s="472">
        <f>+J15/J17*100</f>
        <v>43.529411764705884</v>
      </c>
      <c r="L15" s="471">
        <v>38</v>
      </c>
      <c r="M15" s="472">
        <f>+L15/L17*100</f>
        <v>30.894308943089431</v>
      </c>
      <c r="N15" s="448"/>
      <c r="O15" s="447"/>
      <c r="P15" s="474" t="s">
        <v>113</v>
      </c>
      <c r="Q15" s="475">
        <v>100</v>
      </c>
      <c r="R15" s="478">
        <v>111</v>
      </c>
      <c r="S15" s="478">
        <v>102</v>
      </c>
      <c r="T15" s="478">
        <v>89</v>
      </c>
      <c r="U15" s="478">
        <v>82</v>
      </c>
      <c r="V15" s="478">
        <v>78</v>
      </c>
      <c r="W15" s="481">
        <v>71</v>
      </c>
      <c r="X15" s="478">
        <v>75</v>
      </c>
      <c r="Y15" s="448"/>
      <c r="Z15" s="447"/>
      <c r="AA15" s="474" t="s">
        <v>113</v>
      </c>
      <c r="AB15" s="475">
        <v>9</v>
      </c>
      <c r="AC15" s="478">
        <v>5</v>
      </c>
      <c r="AD15" s="478">
        <v>4</v>
      </c>
      <c r="AE15" s="478">
        <v>4</v>
      </c>
      <c r="AF15" s="478">
        <v>4</v>
      </c>
      <c r="AG15" s="478">
        <v>6</v>
      </c>
      <c r="AH15" s="478">
        <v>6</v>
      </c>
      <c r="AI15" s="478">
        <v>8</v>
      </c>
      <c r="AJ15" s="447"/>
      <c r="AK15" s="447"/>
      <c r="AL15" s="474" t="s">
        <v>113</v>
      </c>
      <c r="AM15" s="477">
        <v>50</v>
      </c>
      <c r="AN15" s="478">
        <v>49</v>
      </c>
      <c r="AO15" s="478">
        <v>45</v>
      </c>
      <c r="AP15" s="478">
        <v>36</v>
      </c>
      <c r="AQ15" s="478">
        <v>31</v>
      </c>
      <c r="AR15" s="478">
        <v>40</v>
      </c>
      <c r="AS15" s="478">
        <v>38</v>
      </c>
      <c r="AT15" s="478">
        <v>37</v>
      </c>
      <c r="AU15" s="447"/>
      <c r="AV15" s="447"/>
      <c r="AW15" s="474" t="s">
        <v>113</v>
      </c>
      <c r="AX15" s="477">
        <v>50</v>
      </c>
      <c r="AY15" s="478">
        <v>62</v>
      </c>
      <c r="AZ15" s="478">
        <v>57</v>
      </c>
      <c r="BA15" s="478">
        <v>53</v>
      </c>
      <c r="BB15" s="478">
        <v>51</v>
      </c>
      <c r="BC15" s="478">
        <v>38</v>
      </c>
      <c r="BD15" s="478">
        <v>33</v>
      </c>
      <c r="BE15" s="478">
        <v>38</v>
      </c>
      <c r="BF15" s="447"/>
    </row>
    <row r="16" spans="1:58" s="241" customFormat="1" x14ac:dyDescent="0.3">
      <c r="A16" s="459" t="s">
        <v>114</v>
      </c>
      <c r="B16" s="460">
        <f>+D16+F16</f>
        <v>110</v>
      </c>
      <c r="C16" s="462">
        <f>+B16/B17*100</f>
        <v>46.610169491525419</v>
      </c>
      <c r="D16" s="482">
        <v>109</v>
      </c>
      <c r="E16" s="462">
        <f>+D16/D17*100</f>
        <v>52.403846153846153</v>
      </c>
      <c r="F16" s="461">
        <v>1</v>
      </c>
      <c r="G16" s="462">
        <f>+F16/F17*100</f>
        <v>3.5714285714285712</v>
      </c>
      <c r="H16" s="461">
        <f>+J16+L16</f>
        <v>109</v>
      </c>
      <c r="I16" s="462">
        <f>+H16/H17*100</f>
        <v>52.403846153846153</v>
      </c>
      <c r="J16" s="482">
        <v>30</v>
      </c>
      <c r="K16" s="462">
        <f>+J16/J17*100</f>
        <v>35.294117647058826</v>
      </c>
      <c r="L16" s="461">
        <v>79</v>
      </c>
      <c r="M16" s="462">
        <f>+L16/L17*100</f>
        <v>64.22764227642277</v>
      </c>
      <c r="N16" s="448"/>
      <c r="O16" s="447"/>
      <c r="P16" s="463" t="s">
        <v>114</v>
      </c>
      <c r="Q16" s="464">
        <v>65</v>
      </c>
      <c r="R16" s="467">
        <v>53</v>
      </c>
      <c r="S16" s="467">
        <v>56</v>
      </c>
      <c r="T16" s="467">
        <v>57</v>
      </c>
      <c r="U16" s="483">
        <v>65</v>
      </c>
      <c r="V16" s="483">
        <v>90</v>
      </c>
      <c r="W16" s="484">
        <v>109</v>
      </c>
      <c r="X16" s="483">
        <v>109</v>
      </c>
      <c r="Y16" s="448"/>
      <c r="Z16" s="447"/>
      <c r="AA16" s="463" t="s">
        <v>114</v>
      </c>
      <c r="AB16" s="464">
        <v>16</v>
      </c>
      <c r="AC16" s="467">
        <v>2</v>
      </c>
      <c r="AD16" s="467">
        <v>2</v>
      </c>
      <c r="AE16" s="467">
        <v>2</v>
      </c>
      <c r="AF16" s="467">
        <v>3</v>
      </c>
      <c r="AG16" s="467">
        <v>3</v>
      </c>
      <c r="AH16" s="467">
        <v>3</v>
      </c>
      <c r="AI16" s="467">
        <v>1</v>
      </c>
      <c r="AJ16" s="447"/>
      <c r="AK16" s="447"/>
      <c r="AL16" s="463" t="s">
        <v>114</v>
      </c>
      <c r="AM16" s="466">
        <v>16</v>
      </c>
      <c r="AN16" s="467">
        <v>11</v>
      </c>
      <c r="AO16" s="467">
        <v>14</v>
      </c>
      <c r="AP16" s="467">
        <v>12</v>
      </c>
      <c r="AQ16" s="483">
        <v>19</v>
      </c>
      <c r="AR16" s="483">
        <v>22</v>
      </c>
      <c r="AS16" s="483">
        <v>28</v>
      </c>
      <c r="AT16" s="483">
        <v>30</v>
      </c>
      <c r="AU16" s="447"/>
      <c r="AV16" s="447"/>
      <c r="AW16" s="463" t="s">
        <v>114</v>
      </c>
      <c r="AX16" s="466">
        <v>49</v>
      </c>
      <c r="AY16" s="467">
        <v>42</v>
      </c>
      <c r="AZ16" s="467">
        <v>42</v>
      </c>
      <c r="BA16" s="467">
        <v>45</v>
      </c>
      <c r="BB16" s="467">
        <v>46</v>
      </c>
      <c r="BC16" s="467">
        <v>68</v>
      </c>
      <c r="BD16" s="467">
        <v>81</v>
      </c>
      <c r="BE16" s="467">
        <v>79</v>
      </c>
      <c r="BF16" s="447"/>
    </row>
    <row r="17" spans="1:61" s="241" customFormat="1" x14ac:dyDescent="0.3">
      <c r="A17" s="485" t="s">
        <v>115</v>
      </c>
      <c r="B17" s="485">
        <f>+SUM(B12:B16)</f>
        <v>236</v>
      </c>
      <c r="C17" s="485">
        <f>+SUM(C12:C16)</f>
        <v>100</v>
      </c>
      <c r="D17" s="485">
        <f>+SUM(D12:D16)</f>
        <v>208</v>
      </c>
      <c r="E17" s="485">
        <f>+SUM(E12:E16)</f>
        <v>100</v>
      </c>
      <c r="F17" s="485">
        <f>+SUM(F12:F16)</f>
        <v>28</v>
      </c>
      <c r="G17" s="485">
        <f t="shared" ref="G17:M17" si="0">+SUM(G12:G16)</f>
        <v>100</v>
      </c>
      <c r="H17" s="485">
        <f>+SUM(H12:H16)</f>
        <v>208</v>
      </c>
      <c r="I17" s="485">
        <f t="shared" si="0"/>
        <v>100</v>
      </c>
      <c r="J17" s="485">
        <f>+SUM(J12:J16)</f>
        <v>85</v>
      </c>
      <c r="K17" s="485">
        <f t="shared" si="0"/>
        <v>100.00000000000001</v>
      </c>
      <c r="L17" s="485">
        <f>+SUM(L12:L16)</f>
        <v>123</v>
      </c>
      <c r="M17" s="485">
        <f t="shared" si="0"/>
        <v>100</v>
      </c>
      <c r="N17" s="448"/>
      <c r="O17" s="447"/>
      <c r="P17" s="486" t="s">
        <v>115</v>
      </c>
      <c r="Q17" s="486">
        <f t="shared" ref="Q17:V17" si="1">+SUM(Q12:Q16)</f>
        <v>198</v>
      </c>
      <c r="R17" s="486">
        <f t="shared" si="1"/>
        <v>197</v>
      </c>
      <c r="S17" s="486">
        <f t="shared" si="1"/>
        <v>197</v>
      </c>
      <c r="T17" s="486">
        <f t="shared" si="1"/>
        <v>205</v>
      </c>
      <c r="U17" s="486">
        <f t="shared" si="1"/>
        <v>209</v>
      </c>
      <c r="V17" s="486">
        <f t="shared" si="1"/>
        <v>210</v>
      </c>
      <c r="W17" s="487">
        <f>+SUM(W12:W16)</f>
        <v>207</v>
      </c>
      <c r="X17" s="487">
        <f>+SUM(X12:X16)</f>
        <v>208</v>
      </c>
      <c r="Y17" s="448"/>
      <c r="Z17" s="447"/>
      <c r="AA17" s="486" t="s">
        <v>115</v>
      </c>
      <c r="AB17" s="486">
        <f t="shared" ref="AB17:AG17" si="2">+SUM(AB12:AB16)</f>
        <v>40</v>
      </c>
      <c r="AC17" s="486">
        <f t="shared" si="2"/>
        <v>21</v>
      </c>
      <c r="AD17" s="486">
        <f t="shared" si="2"/>
        <v>22</v>
      </c>
      <c r="AE17" s="486">
        <f t="shared" si="2"/>
        <v>21</v>
      </c>
      <c r="AF17" s="486">
        <f t="shared" si="2"/>
        <v>25</v>
      </c>
      <c r="AG17" s="486">
        <f t="shared" si="2"/>
        <v>27</v>
      </c>
      <c r="AH17" s="486">
        <f>+SUM(AH12:AH16)</f>
        <v>29</v>
      </c>
      <c r="AI17" s="486">
        <f>+SUM(AI12:AI16)</f>
        <v>28</v>
      </c>
      <c r="AJ17" s="447"/>
      <c r="AK17" s="447"/>
      <c r="AL17" s="486" t="s">
        <v>115</v>
      </c>
      <c r="AM17" s="486">
        <f t="shared" ref="AM17:AT17" si="3">+SUM(AM12:AM16)</f>
        <v>89</v>
      </c>
      <c r="AN17" s="486">
        <f t="shared" si="3"/>
        <v>84</v>
      </c>
      <c r="AO17" s="486">
        <f t="shared" si="3"/>
        <v>84</v>
      </c>
      <c r="AP17" s="486">
        <f t="shared" si="3"/>
        <v>84</v>
      </c>
      <c r="AQ17" s="486">
        <f t="shared" si="3"/>
        <v>86</v>
      </c>
      <c r="AR17" s="486">
        <f t="shared" si="3"/>
        <v>85</v>
      </c>
      <c r="AS17" s="486">
        <f t="shared" si="3"/>
        <v>85</v>
      </c>
      <c r="AT17" s="486">
        <f t="shared" si="3"/>
        <v>85</v>
      </c>
      <c r="AU17" s="447"/>
      <c r="AV17" s="447"/>
      <c r="AW17" s="486" t="s">
        <v>115</v>
      </c>
      <c r="AX17" s="486">
        <f t="shared" ref="AX17:BE17" si="4">+SUM(AX12:AX16)</f>
        <v>109</v>
      </c>
      <c r="AY17" s="486">
        <f t="shared" si="4"/>
        <v>113</v>
      </c>
      <c r="AZ17" s="486">
        <f t="shared" si="4"/>
        <v>113</v>
      </c>
      <c r="BA17" s="486">
        <f t="shared" si="4"/>
        <v>121</v>
      </c>
      <c r="BB17" s="486">
        <f t="shared" si="4"/>
        <v>123</v>
      </c>
      <c r="BC17" s="486">
        <f t="shared" si="4"/>
        <v>125</v>
      </c>
      <c r="BD17" s="486">
        <f t="shared" si="4"/>
        <v>122</v>
      </c>
      <c r="BE17" s="486">
        <f t="shared" si="4"/>
        <v>123</v>
      </c>
      <c r="BF17" s="447"/>
    </row>
    <row r="18" spans="1:61" s="241" customFormat="1" x14ac:dyDescent="0.3">
      <c r="A18" s="456"/>
      <c r="B18" s="456"/>
      <c r="C18" s="456"/>
      <c r="D18" s="456"/>
      <c r="E18" s="456"/>
      <c r="F18" s="456"/>
      <c r="G18" s="456"/>
      <c r="H18" s="456"/>
      <c r="I18" s="456"/>
      <c r="J18" s="456"/>
      <c r="K18" s="456"/>
      <c r="L18" s="456"/>
      <c r="M18" s="456"/>
      <c r="N18" s="448"/>
      <c r="O18" s="447"/>
      <c r="P18" s="447"/>
      <c r="Q18" s="447"/>
      <c r="R18" s="447"/>
      <c r="S18" s="456"/>
      <c r="T18" s="456"/>
      <c r="U18" s="456"/>
      <c r="V18" s="456"/>
      <c r="W18" s="456"/>
      <c r="X18" s="456"/>
      <c r="Y18" s="448"/>
      <c r="Z18" s="447"/>
      <c r="AA18" s="447"/>
      <c r="AB18" s="447"/>
      <c r="AC18" s="447"/>
      <c r="AD18" s="456"/>
      <c r="AE18" s="456"/>
      <c r="AF18" s="456"/>
      <c r="AG18" s="456"/>
      <c r="AH18" s="456"/>
      <c r="AI18" s="456"/>
      <c r="AJ18" s="447"/>
      <c r="AK18" s="447"/>
      <c r="AL18" s="447"/>
      <c r="AM18" s="447"/>
      <c r="AN18" s="447"/>
      <c r="AO18" s="456"/>
      <c r="AP18" s="456"/>
      <c r="AQ18" s="456"/>
      <c r="AR18" s="456"/>
      <c r="AS18" s="456"/>
      <c r="AT18" s="456"/>
      <c r="AU18" s="447"/>
      <c r="AV18" s="447"/>
      <c r="AW18" s="448"/>
      <c r="AX18" s="448"/>
      <c r="AY18" s="448"/>
      <c r="AZ18" s="488"/>
      <c r="BA18" s="488"/>
      <c r="BB18" s="488"/>
      <c r="BC18" s="448"/>
      <c r="BD18" s="448"/>
      <c r="BE18" s="448"/>
      <c r="BF18" s="447"/>
    </row>
    <row r="19" spans="1:61" s="241" customFormat="1" ht="17.25" thickBot="1" x14ac:dyDescent="0.35">
      <c r="A19" s="489"/>
      <c r="B19" s="448"/>
      <c r="C19" s="448"/>
      <c r="D19" s="448"/>
      <c r="E19" s="448"/>
      <c r="F19" s="448"/>
      <c r="G19" s="448"/>
      <c r="H19" s="448"/>
      <c r="I19" s="448"/>
      <c r="J19" s="448"/>
      <c r="K19" s="448"/>
      <c r="L19" s="448"/>
      <c r="M19" s="448"/>
      <c r="N19" s="448"/>
      <c r="O19" s="447"/>
      <c r="P19" s="448"/>
      <c r="Q19" s="448"/>
      <c r="R19" s="448"/>
      <c r="S19" s="448"/>
      <c r="T19" s="448"/>
      <c r="U19" s="448"/>
      <c r="V19" s="448"/>
      <c r="W19" s="448"/>
      <c r="X19" s="448"/>
      <c r="Y19" s="448"/>
      <c r="Z19" s="447"/>
      <c r="AA19" s="448"/>
      <c r="AB19" s="448"/>
      <c r="AC19" s="448"/>
      <c r="AD19" s="448"/>
      <c r="AE19" s="448"/>
      <c r="AF19" s="448"/>
      <c r="AG19" s="448"/>
      <c r="AH19" s="448"/>
      <c r="AI19" s="448"/>
      <c r="AJ19" s="447"/>
      <c r="AK19" s="447"/>
      <c r="AL19" s="448"/>
      <c r="AM19" s="448"/>
      <c r="AN19" s="448"/>
      <c r="AO19" s="448"/>
      <c r="AP19" s="448"/>
      <c r="AQ19" s="448"/>
      <c r="AR19" s="448"/>
      <c r="AS19" s="448"/>
      <c r="AT19" s="448"/>
      <c r="AU19" s="447"/>
      <c r="AV19" s="447"/>
      <c r="AW19" s="448"/>
      <c r="AX19" s="448"/>
      <c r="AY19" s="448"/>
      <c r="AZ19" s="448"/>
      <c r="BA19" s="448"/>
      <c r="BB19" s="448"/>
      <c r="BC19" s="448"/>
      <c r="BD19" s="448"/>
      <c r="BE19" s="448"/>
      <c r="BF19" s="447"/>
    </row>
    <row r="20" spans="1:61" s="241" customFormat="1" ht="16.5" customHeight="1" x14ac:dyDescent="0.3">
      <c r="A20" s="838" t="s">
        <v>167</v>
      </c>
      <c r="B20" s="841" t="s">
        <v>619</v>
      </c>
      <c r="C20" s="841"/>
      <c r="D20" s="841"/>
      <c r="E20" s="841"/>
      <c r="F20" s="841"/>
      <c r="G20" s="841"/>
      <c r="H20" s="841"/>
      <c r="I20" s="841"/>
      <c r="J20" s="841"/>
      <c r="K20" s="841"/>
      <c r="L20" s="841"/>
      <c r="M20" s="841"/>
      <c r="N20" s="448"/>
      <c r="O20" s="447"/>
      <c r="P20" s="838" t="s">
        <v>167</v>
      </c>
      <c r="Q20" s="848" t="s">
        <v>727</v>
      </c>
      <c r="R20" s="849"/>
      <c r="S20" s="849"/>
      <c r="T20" s="849"/>
      <c r="U20" s="849"/>
      <c r="V20" s="849"/>
      <c r="W20" s="849"/>
      <c r="X20" s="850"/>
      <c r="Y20" s="448"/>
      <c r="Z20" s="447"/>
      <c r="AA20" s="838" t="s">
        <v>167</v>
      </c>
      <c r="AB20" s="848" t="s">
        <v>728</v>
      </c>
      <c r="AC20" s="849"/>
      <c r="AD20" s="849"/>
      <c r="AE20" s="849"/>
      <c r="AF20" s="849"/>
      <c r="AG20" s="849"/>
      <c r="AH20" s="849"/>
      <c r="AI20" s="850"/>
      <c r="AJ20" s="447"/>
      <c r="AK20" s="447"/>
      <c r="AL20" s="838" t="s">
        <v>167</v>
      </c>
      <c r="AM20" s="848" t="s">
        <v>729</v>
      </c>
      <c r="AN20" s="849"/>
      <c r="AO20" s="849"/>
      <c r="AP20" s="849"/>
      <c r="AQ20" s="849"/>
      <c r="AR20" s="849"/>
      <c r="AS20" s="849"/>
      <c r="AT20" s="850"/>
      <c r="AU20" s="447"/>
      <c r="AV20" s="447"/>
      <c r="AW20" s="838" t="s">
        <v>167</v>
      </c>
      <c r="AX20" s="848" t="s">
        <v>730</v>
      </c>
      <c r="AY20" s="849"/>
      <c r="AZ20" s="849"/>
      <c r="BA20" s="849"/>
      <c r="BB20" s="849"/>
      <c r="BC20" s="849"/>
      <c r="BD20" s="849"/>
      <c r="BE20" s="850"/>
      <c r="BF20" s="447"/>
    </row>
    <row r="21" spans="1:61" s="241" customFormat="1" x14ac:dyDescent="0.3">
      <c r="A21" s="839"/>
      <c r="B21" s="841"/>
      <c r="C21" s="841"/>
      <c r="D21" s="841"/>
      <c r="E21" s="841"/>
      <c r="F21" s="841"/>
      <c r="G21" s="841"/>
      <c r="H21" s="841"/>
      <c r="I21" s="841"/>
      <c r="J21" s="841"/>
      <c r="K21" s="841"/>
      <c r="L21" s="841"/>
      <c r="M21" s="841"/>
      <c r="N21" s="448"/>
      <c r="O21" s="447"/>
      <c r="P21" s="839"/>
      <c r="Q21" s="851"/>
      <c r="R21" s="852"/>
      <c r="S21" s="852"/>
      <c r="T21" s="852"/>
      <c r="U21" s="852"/>
      <c r="V21" s="852"/>
      <c r="W21" s="852"/>
      <c r="X21" s="853"/>
      <c r="Y21" s="448"/>
      <c r="Z21" s="447"/>
      <c r="AA21" s="839"/>
      <c r="AB21" s="851"/>
      <c r="AC21" s="852"/>
      <c r="AD21" s="852"/>
      <c r="AE21" s="852"/>
      <c r="AF21" s="852"/>
      <c r="AG21" s="852"/>
      <c r="AH21" s="852"/>
      <c r="AI21" s="853"/>
      <c r="AJ21" s="447"/>
      <c r="AK21" s="447"/>
      <c r="AL21" s="839"/>
      <c r="AM21" s="851"/>
      <c r="AN21" s="852"/>
      <c r="AO21" s="852"/>
      <c r="AP21" s="852"/>
      <c r="AQ21" s="852"/>
      <c r="AR21" s="852"/>
      <c r="AS21" s="852"/>
      <c r="AT21" s="853"/>
      <c r="AU21" s="447"/>
      <c r="AV21" s="447"/>
      <c r="AW21" s="839"/>
      <c r="AX21" s="851"/>
      <c r="AY21" s="852"/>
      <c r="AZ21" s="852"/>
      <c r="BA21" s="852"/>
      <c r="BB21" s="852"/>
      <c r="BC21" s="852"/>
      <c r="BD21" s="852"/>
      <c r="BE21" s="853"/>
      <c r="BF21" s="447"/>
    </row>
    <row r="22" spans="1:61" s="241" customFormat="1" x14ac:dyDescent="0.3">
      <c r="A22" s="839"/>
      <c r="B22" s="841"/>
      <c r="C22" s="841"/>
      <c r="D22" s="841"/>
      <c r="E22" s="841"/>
      <c r="F22" s="841"/>
      <c r="G22" s="841"/>
      <c r="H22" s="841"/>
      <c r="I22" s="841"/>
      <c r="J22" s="841"/>
      <c r="K22" s="841"/>
      <c r="L22" s="841"/>
      <c r="M22" s="841"/>
      <c r="N22" s="448"/>
      <c r="O22" s="447"/>
      <c r="P22" s="839"/>
      <c r="Q22" s="851"/>
      <c r="R22" s="852"/>
      <c r="S22" s="852"/>
      <c r="T22" s="852"/>
      <c r="U22" s="852"/>
      <c r="V22" s="852"/>
      <c r="W22" s="852"/>
      <c r="X22" s="853"/>
      <c r="Y22" s="448"/>
      <c r="Z22" s="447"/>
      <c r="AA22" s="839"/>
      <c r="AB22" s="851"/>
      <c r="AC22" s="852"/>
      <c r="AD22" s="852"/>
      <c r="AE22" s="852"/>
      <c r="AF22" s="852"/>
      <c r="AG22" s="852"/>
      <c r="AH22" s="852"/>
      <c r="AI22" s="853"/>
      <c r="AJ22" s="447"/>
      <c r="AK22" s="447"/>
      <c r="AL22" s="839"/>
      <c r="AM22" s="851"/>
      <c r="AN22" s="852"/>
      <c r="AO22" s="852"/>
      <c r="AP22" s="852"/>
      <c r="AQ22" s="852"/>
      <c r="AR22" s="852"/>
      <c r="AS22" s="852"/>
      <c r="AT22" s="853"/>
      <c r="AU22" s="447"/>
      <c r="AV22" s="447"/>
      <c r="AW22" s="839"/>
      <c r="AX22" s="851"/>
      <c r="AY22" s="852"/>
      <c r="AZ22" s="852"/>
      <c r="BA22" s="852"/>
      <c r="BB22" s="852"/>
      <c r="BC22" s="852"/>
      <c r="BD22" s="852"/>
      <c r="BE22" s="853"/>
      <c r="BF22" s="447"/>
    </row>
    <row r="23" spans="1:61" s="241" customFormat="1" x14ac:dyDescent="0.3">
      <c r="A23" s="839"/>
      <c r="B23" s="841"/>
      <c r="C23" s="841"/>
      <c r="D23" s="841"/>
      <c r="E23" s="841"/>
      <c r="F23" s="841"/>
      <c r="G23" s="841"/>
      <c r="H23" s="841"/>
      <c r="I23" s="841"/>
      <c r="J23" s="841"/>
      <c r="K23" s="841"/>
      <c r="L23" s="841"/>
      <c r="M23" s="841"/>
      <c r="N23" s="448"/>
      <c r="O23" s="447"/>
      <c r="P23" s="839"/>
      <c r="Q23" s="851"/>
      <c r="R23" s="852"/>
      <c r="S23" s="852"/>
      <c r="T23" s="852"/>
      <c r="U23" s="852"/>
      <c r="V23" s="852"/>
      <c r="W23" s="852"/>
      <c r="X23" s="853"/>
      <c r="Y23" s="448"/>
      <c r="Z23" s="447"/>
      <c r="AA23" s="839"/>
      <c r="AB23" s="851"/>
      <c r="AC23" s="852"/>
      <c r="AD23" s="852"/>
      <c r="AE23" s="852"/>
      <c r="AF23" s="852"/>
      <c r="AG23" s="852"/>
      <c r="AH23" s="852"/>
      <c r="AI23" s="853"/>
      <c r="AJ23" s="447"/>
      <c r="AK23" s="447"/>
      <c r="AL23" s="839"/>
      <c r="AM23" s="851"/>
      <c r="AN23" s="852"/>
      <c r="AO23" s="852"/>
      <c r="AP23" s="852"/>
      <c r="AQ23" s="852"/>
      <c r="AR23" s="852"/>
      <c r="AS23" s="852"/>
      <c r="AT23" s="853"/>
      <c r="AU23" s="447"/>
      <c r="AV23" s="447"/>
      <c r="AW23" s="839"/>
      <c r="AX23" s="851"/>
      <c r="AY23" s="852"/>
      <c r="AZ23" s="852"/>
      <c r="BA23" s="852"/>
      <c r="BB23" s="852"/>
      <c r="BC23" s="852"/>
      <c r="BD23" s="852"/>
      <c r="BE23" s="853"/>
      <c r="BF23" s="447"/>
    </row>
    <row r="24" spans="1:61" s="241" customFormat="1" x14ac:dyDescent="0.3">
      <c r="A24" s="839"/>
      <c r="B24" s="841"/>
      <c r="C24" s="841"/>
      <c r="D24" s="841"/>
      <c r="E24" s="841"/>
      <c r="F24" s="841"/>
      <c r="G24" s="841"/>
      <c r="H24" s="841"/>
      <c r="I24" s="841"/>
      <c r="J24" s="841"/>
      <c r="K24" s="841"/>
      <c r="L24" s="841"/>
      <c r="M24" s="841"/>
      <c r="N24" s="448"/>
      <c r="O24" s="447"/>
      <c r="P24" s="839"/>
      <c r="Q24" s="851"/>
      <c r="R24" s="852"/>
      <c r="S24" s="852"/>
      <c r="T24" s="852"/>
      <c r="U24" s="852"/>
      <c r="V24" s="852"/>
      <c r="W24" s="852"/>
      <c r="X24" s="853"/>
      <c r="Y24" s="448"/>
      <c r="Z24" s="447"/>
      <c r="AA24" s="839"/>
      <c r="AB24" s="851"/>
      <c r="AC24" s="852"/>
      <c r="AD24" s="852"/>
      <c r="AE24" s="852"/>
      <c r="AF24" s="852"/>
      <c r="AG24" s="852"/>
      <c r="AH24" s="852"/>
      <c r="AI24" s="853"/>
      <c r="AJ24" s="447"/>
      <c r="AK24" s="447"/>
      <c r="AL24" s="839"/>
      <c r="AM24" s="851"/>
      <c r="AN24" s="852"/>
      <c r="AO24" s="852"/>
      <c r="AP24" s="852"/>
      <c r="AQ24" s="852"/>
      <c r="AR24" s="852"/>
      <c r="AS24" s="852"/>
      <c r="AT24" s="853"/>
      <c r="AU24" s="447"/>
      <c r="AV24" s="447"/>
      <c r="AW24" s="839"/>
      <c r="AX24" s="851"/>
      <c r="AY24" s="852"/>
      <c r="AZ24" s="852"/>
      <c r="BA24" s="852"/>
      <c r="BB24" s="852"/>
      <c r="BC24" s="852"/>
      <c r="BD24" s="852"/>
      <c r="BE24" s="853"/>
      <c r="BF24" s="447"/>
    </row>
    <row r="25" spans="1:61" s="241" customFormat="1" x14ac:dyDescent="0.3">
      <c r="A25" s="839"/>
      <c r="B25" s="841"/>
      <c r="C25" s="841"/>
      <c r="D25" s="841"/>
      <c r="E25" s="841"/>
      <c r="F25" s="841"/>
      <c r="G25" s="841"/>
      <c r="H25" s="841"/>
      <c r="I25" s="841"/>
      <c r="J25" s="841"/>
      <c r="K25" s="841"/>
      <c r="L25" s="841"/>
      <c r="M25" s="841"/>
      <c r="N25" s="448"/>
      <c r="O25" s="447"/>
      <c r="P25" s="839"/>
      <c r="Q25" s="851"/>
      <c r="R25" s="852"/>
      <c r="S25" s="852"/>
      <c r="T25" s="852"/>
      <c r="U25" s="852"/>
      <c r="V25" s="852"/>
      <c r="W25" s="852"/>
      <c r="X25" s="853"/>
      <c r="Y25" s="448"/>
      <c r="Z25" s="447"/>
      <c r="AA25" s="839"/>
      <c r="AB25" s="851"/>
      <c r="AC25" s="852"/>
      <c r="AD25" s="852"/>
      <c r="AE25" s="852"/>
      <c r="AF25" s="852"/>
      <c r="AG25" s="852"/>
      <c r="AH25" s="852"/>
      <c r="AI25" s="853"/>
      <c r="AJ25" s="447"/>
      <c r="AK25" s="447"/>
      <c r="AL25" s="839"/>
      <c r="AM25" s="851"/>
      <c r="AN25" s="852"/>
      <c r="AO25" s="852"/>
      <c r="AP25" s="852"/>
      <c r="AQ25" s="852"/>
      <c r="AR25" s="852"/>
      <c r="AS25" s="852"/>
      <c r="AT25" s="853"/>
      <c r="AU25" s="447"/>
      <c r="AV25" s="447"/>
      <c r="AW25" s="839"/>
      <c r="AX25" s="851"/>
      <c r="AY25" s="852"/>
      <c r="AZ25" s="852"/>
      <c r="BA25" s="852"/>
      <c r="BB25" s="852"/>
      <c r="BC25" s="852"/>
      <c r="BD25" s="852"/>
      <c r="BE25" s="853"/>
      <c r="BF25" s="447"/>
    </row>
    <row r="26" spans="1:61" s="241" customFormat="1" ht="17.25" thickBot="1" x14ac:dyDescent="0.35">
      <c r="A26" s="840"/>
      <c r="B26" s="841"/>
      <c r="C26" s="841"/>
      <c r="D26" s="841"/>
      <c r="E26" s="841"/>
      <c r="F26" s="841"/>
      <c r="G26" s="841"/>
      <c r="H26" s="841"/>
      <c r="I26" s="841"/>
      <c r="J26" s="841"/>
      <c r="K26" s="841"/>
      <c r="L26" s="841"/>
      <c r="M26" s="841"/>
      <c r="N26" s="448"/>
      <c r="O26" s="447"/>
      <c r="P26" s="840"/>
      <c r="Q26" s="854"/>
      <c r="R26" s="855"/>
      <c r="S26" s="855"/>
      <c r="T26" s="855"/>
      <c r="U26" s="855"/>
      <c r="V26" s="855"/>
      <c r="W26" s="855"/>
      <c r="X26" s="856"/>
      <c r="Y26" s="448"/>
      <c r="Z26" s="447"/>
      <c r="AA26" s="840"/>
      <c r="AB26" s="854"/>
      <c r="AC26" s="855"/>
      <c r="AD26" s="855"/>
      <c r="AE26" s="855"/>
      <c r="AF26" s="855"/>
      <c r="AG26" s="855"/>
      <c r="AH26" s="855"/>
      <c r="AI26" s="856"/>
      <c r="AJ26" s="447"/>
      <c r="AK26" s="447"/>
      <c r="AL26" s="840"/>
      <c r="AM26" s="854"/>
      <c r="AN26" s="855"/>
      <c r="AO26" s="855"/>
      <c r="AP26" s="855"/>
      <c r="AQ26" s="855"/>
      <c r="AR26" s="855"/>
      <c r="AS26" s="855"/>
      <c r="AT26" s="856"/>
      <c r="AU26" s="447"/>
      <c r="AV26" s="447"/>
      <c r="AW26" s="840"/>
      <c r="AX26" s="854"/>
      <c r="AY26" s="855"/>
      <c r="AZ26" s="855"/>
      <c r="BA26" s="855"/>
      <c r="BB26" s="855"/>
      <c r="BC26" s="855"/>
      <c r="BD26" s="855"/>
      <c r="BE26" s="856"/>
      <c r="BF26" s="447"/>
    </row>
    <row r="27" spans="1:61" s="241" customFormat="1" x14ac:dyDescent="0.3">
      <c r="A27" s="490"/>
      <c r="B27" s="491"/>
      <c r="C27" s="491"/>
      <c r="D27" s="491"/>
      <c r="E27" s="491"/>
      <c r="F27" s="491"/>
      <c r="G27" s="491"/>
      <c r="H27" s="491"/>
      <c r="I27" s="491"/>
      <c r="J27" s="491"/>
      <c r="K27" s="491"/>
      <c r="L27" s="491"/>
      <c r="M27" s="491"/>
      <c r="N27" s="447"/>
      <c r="O27" s="447"/>
      <c r="P27" s="492"/>
      <c r="Q27" s="493"/>
      <c r="R27" s="493"/>
      <c r="S27" s="493"/>
      <c r="T27" s="493"/>
      <c r="U27" s="493"/>
      <c r="V27" s="493"/>
      <c r="W27" s="493"/>
      <c r="X27" s="493"/>
      <c r="Y27" s="569"/>
      <c r="Z27" s="569"/>
      <c r="AA27" s="492"/>
      <c r="AB27" s="493"/>
      <c r="AC27" s="493"/>
      <c r="AD27" s="493"/>
      <c r="AE27" s="493"/>
      <c r="AF27" s="493"/>
      <c r="AG27" s="493"/>
      <c r="AH27" s="493"/>
      <c r="AI27" s="493"/>
      <c r="AJ27" s="569"/>
      <c r="AK27" s="569"/>
      <c r="AL27" s="492"/>
      <c r="AM27" s="493"/>
      <c r="AN27" s="493"/>
      <c r="AO27" s="493"/>
      <c r="AP27" s="493"/>
      <c r="AQ27" s="493"/>
      <c r="AR27" s="493"/>
      <c r="AS27" s="493"/>
      <c r="AT27" s="493"/>
      <c r="AU27" s="569"/>
      <c r="AV27" s="569"/>
      <c r="AW27" s="492"/>
      <c r="AX27" s="494"/>
      <c r="AY27" s="494"/>
      <c r="AZ27" s="494"/>
      <c r="BA27" s="494"/>
      <c r="BB27" s="494"/>
      <c r="BC27" s="494"/>
      <c r="BD27" s="494"/>
      <c r="BE27" s="494"/>
      <c r="BF27" s="569"/>
      <c r="BG27" s="446"/>
      <c r="BH27" s="446"/>
      <c r="BI27" s="446"/>
    </row>
    <row r="28" spans="1:61" s="241" customFormat="1" x14ac:dyDescent="0.3">
      <c r="A28" s="3"/>
      <c r="B28" s="3"/>
      <c r="C28" s="3"/>
      <c r="D28" s="3"/>
      <c r="E28" s="3"/>
      <c r="F28" s="3"/>
      <c r="G28" s="3"/>
      <c r="H28" s="3"/>
      <c r="I28" s="3"/>
      <c r="J28" s="3"/>
      <c r="K28" s="3"/>
      <c r="L28" s="3"/>
      <c r="M28" s="590"/>
      <c r="N28" s="590"/>
      <c r="O28" s="3"/>
      <c r="P28" s="446"/>
      <c r="Q28" s="446"/>
      <c r="R28" s="446"/>
      <c r="S28" s="446"/>
      <c r="T28" s="446"/>
      <c r="U28" s="535"/>
      <c r="V28" s="535"/>
      <c r="W28" s="535"/>
      <c r="X28" s="535"/>
      <c r="Y28" s="446"/>
      <c r="Z28" s="446"/>
      <c r="AA28" s="446"/>
      <c r="AB28" s="446"/>
      <c r="AC28" s="446"/>
      <c r="AD28" s="446"/>
      <c r="AE28" s="446"/>
      <c r="AF28" s="535"/>
      <c r="AG28" s="535"/>
      <c r="AH28" s="535"/>
      <c r="AI28" s="535"/>
      <c r="AJ28" s="446"/>
      <c r="AK28" s="446"/>
      <c r="AL28" s="446"/>
      <c r="AM28" s="446"/>
      <c r="AN28" s="446"/>
      <c r="AO28" s="446"/>
      <c r="AP28" s="446"/>
      <c r="AQ28" s="535"/>
      <c r="AR28" s="535"/>
      <c r="AS28" s="535"/>
      <c r="AT28" s="535"/>
      <c r="AU28" s="446"/>
      <c r="AV28" s="446"/>
      <c r="AW28" s="446"/>
      <c r="AX28" s="446"/>
      <c r="AY28" s="446"/>
      <c r="AZ28" s="446"/>
      <c r="BA28" s="446"/>
      <c r="BB28" s="535"/>
      <c r="BC28" s="535"/>
      <c r="BD28" s="535"/>
      <c r="BE28" s="535"/>
      <c r="BF28" s="446"/>
      <c r="BG28" s="446"/>
      <c r="BH28" s="446"/>
      <c r="BI28" s="446"/>
    </row>
    <row r="29" spans="1:61" ht="28.5" customHeight="1" x14ac:dyDescent="0.3">
      <c r="A29" s="327" t="s">
        <v>579</v>
      </c>
      <c r="B29" s="225"/>
      <c r="C29" s="225"/>
      <c r="D29" s="225"/>
      <c r="E29" s="225"/>
      <c r="F29" s="225"/>
      <c r="G29" s="225"/>
      <c r="H29" s="225"/>
      <c r="I29" s="225"/>
      <c r="J29" s="225"/>
      <c r="K29" s="225"/>
      <c r="L29" s="225"/>
      <c r="M29" s="4"/>
      <c r="N29" s="1"/>
      <c r="O29" s="3"/>
      <c r="P29" s="843"/>
      <c r="Q29" s="843"/>
      <c r="R29" s="843"/>
      <c r="S29" s="843"/>
      <c r="T29" s="843"/>
      <c r="U29" s="843"/>
      <c r="V29" s="843"/>
      <c r="W29" s="843"/>
      <c r="X29" s="843"/>
      <c r="Y29" s="446"/>
      <c r="Z29" s="446"/>
      <c r="AA29" s="843"/>
      <c r="AB29" s="843"/>
      <c r="AC29" s="843"/>
      <c r="AD29" s="843"/>
      <c r="AE29" s="843"/>
      <c r="AF29" s="843"/>
      <c r="AG29" s="843"/>
      <c r="AH29" s="843"/>
      <c r="AI29" s="843"/>
      <c r="AJ29" s="446"/>
      <c r="AK29" s="446"/>
      <c r="AL29" s="843"/>
      <c r="AM29" s="843"/>
      <c r="AN29" s="843"/>
      <c r="AO29" s="843"/>
      <c r="AP29" s="843"/>
      <c r="AQ29" s="843"/>
      <c r="AR29" s="843"/>
      <c r="AS29" s="843"/>
      <c r="AT29" s="843"/>
      <c r="AU29" s="446"/>
      <c r="AV29" s="446"/>
      <c r="AW29" s="843"/>
      <c r="AX29" s="843"/>
      <c r="AY29" s="843"/>
      <c r="AZ29" s="843"/>
      <c r="BA29" s="843"/>
      <c r="BB29" s="843"/>
      <c r="BC29" s="843"/>
      <c r="BD29" s="843"/>
      <c r="BE29" s="843"/>
      <c r="BF29" s="446"/>
      <c r="BG29" s="446"/>
      <c r="BH29" s="446"/>
      <c r="BI29" s="446"/>
    </row>
    <row r="30" spans="1:61" x14ac:dyDescent="0.3">
      <c r="N30" s="1"/>
      <c r="O30" s="3"/>
      <c r="P30" s="843"/>
      <c r="Q30" s="843"/>
      <c r="R30" s="843"/>
      <c r="S30" s="843"/>
      <c r="T30" s="843"/>
      <c r="U30" s="843"/>
      <c r="V30" s="843"/>
      <c r="W30" s="843"/>
      <c r="X30" s="843"/>
      <c r="Y30" s="446"/>
      <c r="Z30" s="446"/>
      <c r="AA30" s="843"/>
      <c r="AB30" s="843"/>
      <c r="AC30" s="843"/>
      <c r="AD30" s="843"/>
      <c r="AE30" s="843"/>
      <c r="AF30" s="843"/>
      <c r="AG30" s="843"/>
      <c r="AH30" s="843"/>
      <c r="AI30" s="843"/>
      <c r="AJ30" s="446"/>
      <c r="AK30" s="446"/>
      <c r="AL30" s="843"/>
      <c r="AM30" s="843"/>
      <c r="AN30" s="843"/>
      <c r="AO30" s="843"/>
      <c r="AP30" s="843"/>
      <c r="AQ30" s="843"/>
      <c r="AR30" s="843"/>
      <c r="AS30" s="843"/>
      <c r="AT30" s="843"/>
      <c r="AU30" s="446"/>
      <c r="AV30" s="446"/>
      <c r="AW30" s="843"/>
      <c r="AX30" s="843"/>
      <c r="AY30" s="843"/>
      <c r="AZ30" s="843"/>
      <c r="BA30" s="843"/>
      <c r="BB30" s="843"/>
      <c r="BC30" s="843"/>
      <c r="BD30" s="843"/>
      <c r="BE30" s="843"/>
      <c r="BF30" s="446"/>
      <c r="BG30" s="446"/>
      <c r="BH30" s="446"/>
      <c r="BI30" s="446"/>
    </row>
    <row r="31" spans="1:61" x14ac:dyDescent="0.3">
      <c r="A31" s="124" t="s">
        <v>576</v>
      </c>
      <c r="B31" s="1"/>
      <c r="C31" s="1"/>
      <c r="D31" s="1"/>
      <c r="E31" s="1"/>
      <c r="F31" s="1"/>
      <c r="G31" s="1"/>
      <c r="H31" s="1"/>
      <c r="I31" s="1"/>
      <c r="J31" s="1"/>
      <c r="K31" s="1"/>
      <c r="L31" s="1"/>
      <c r="M31" s="1"/>
      <c r="N31" s="1"/>
      <c r="O31" s="3"/>
      <c r="P31" s="570"/>
      <c r="Q31" s="446"/>
      <c r="R31" s="446"/>
      <c r="S31" s="446"/>
      <c r="T31" s="446"/>
      <c r="U31" s="446"/>
      <c r="V31" s="446"/>
      <c r="W31" s="446"/>
      <c r="X31" s="446"/>
      <c r="Y31" s="446"/>
      <c r="Z31" s="446"/>
      <c r="AA31" s="570"/>
      <c r="AB31" s="446"/>
      <c r="AC31" s="446"/>
      <c r="AD31" s="446"/>
      <c r="AE31" s="446"/>
      <c r="AF31" s="446"/>
      <c r="AG31" s="446"/>
      <c r="AH31" s="446"/>
      <c r="AI31" s="446"/>
      <c r="AJ31" s="446"/>
      <c r="AK31" s="446"/>
      <c r="AL31" s="570"/>
      <c r="AM31" s="446"/>
      <c r="AN31" s="446"/>
      <c r="AO31" s="446"/>
      <c r="AP31" s="446"/>
      <c r="AQ31" s="446"/>
      <c r="AR31" s="446"/>
      <c r="AS31" s="446"/>
      <c r="AT31" s="446"/>
      <c r="AU31" s="446"/>
      <c r="AV31" s="446"/>
      <c r="AW31" s="570"/>
      <c r="AX31" s="446"/>
      <c r="AY31" s="446"/>
      <c r="AZ31" s="446"/>
      <c r="BA31" s="446"/>
      <c r="BB31" s="446"/>
      <c r="BC31" s="446"/>
      <c r="BD31" s="446"/>
      <c r="BE31" s="446"/>
      <c r="BF31" s="446"/>
      <c r="BG31" s="446"/>
      <c r="BH31" s="446"/>
      <c r="BI31" s="446"/>
    </row>
    <row r="32" spans="1:61" ht="26.25" customHeight="1" x14ac:dyDescent="0.3">
      <c r="A32" s="73"/>
      <c r="B32" s="55"/>
      <c r="C32" s="55"/>
      <c r="D32" s="55"/>
      <c r="E32" s="55"/>
      <c r="F32" s="55"/>
      <c r="G32" s="55"/>
      <c r="H32" s="55"/>
      <c r="I32" s="55"/>
      <c r="J32" s="55"/>
      <c r="K32" s="55"/>
      <c r="L32" s="55"/>
      <c r="M32" s="55"/>
      <c r="N32" s="1"/>
      <c r="O32" s="3"/>
      <c r="P32" s="446"/>
      <c r="Q32" s="571"/>
      <c r="R32" s="571"/>
      <c r="S32" s="571"/>
      <c r="T32" s="571"/>
      <c r="U32" s="571"/>
      <c r="V32" s="571"/>
      <c r="W32" s="571"/>
      <c r="X32" s="571"/>
      <c r="Y32" s="571"/>
      <c r="Z32" s="571"/>
      <c r="AA32" s="446"/>
      <c r="AB32" s="571"/>
      <c r="AC32" s="571"/>
      <c r="AD32" s="571"/>
      <c r="AE32" s="571"/>
      <c r="AF32" s="571"/>
      <c r="AG32" s="571"/>
      <c r="AH32" s="571"/>
      <c r="AI32" s="571"/>
      <c r="AJ32" s="571"/>
      <c r="AK32" s="571"/>
      <c r="AL32" s="446"/>
      <c r="AM32" s="571"/>
      <c r="AN32" s="571"/>
      <c r="AO32" s="571"/>
      <c r="AP32" s="571"/>
      <c r="AQ32" s="571"/>
      <c r="AR32" s="571"/>
      <c r="AS32" s="571"/>
      <c r="AT32" s="571"/>
      <c r="AU32" s="571"/>
      <c r="AV32" s="571"/>
      <c r="AW32" s="446"/>
      <c r="AX32" s="571"/>
      <c r="AY32" s="571"/>
      <c r="AZ32" s="571"/>
      <c r="BA32" s="571"/>
      <c r="BB32" s="571"/>
      <c r="BC32" s="571"/>
      <c r="BD32" s="571"/>
      <c r="BE32" s="571"/>
      <c r="BF32" s="571"/>
      <c r="BG32" s="446"/>
      <c r="BH32" s="446"/>
      <c r="BI32" s="446"/>
    </row>
    <row r="33" spans="1:61" ht="24" customHeight="1" x14ac:dyDescent="0.3">
      <c r="A33" s="785" t="s">
        <v>116</v>
      </c>
      <c r="B33" s="787" t="s">
        <v>570</v>
      </c>
      <c r="C33" s="788"/>
      <c r="D33" s="788"/>
      <c r="E33" s="788"/>
      <c r="F33" s="788"/>
      <c r="G33" s="789"/>
      <c r="H33" s="790" t="s">
        <v>571</v>
      </c>
      <c r="I33" s="791"/>
      <c r="J33" s="791"/>
      <c r="K33" s="791"/>
      <c r="L33" s="791"/>
      <c r="M33" s="792"/>
      <c r="N33" s="1"/>
      <c r="O33" s="3"/>
      <c r="P33" s="842"/>
      <c r="Q33" s="782"/>
      <c r="R33" s="782"/>
      <c r="S33" s="782"/>
      <c r="T33" s="782"/>
      <c r="U33" s="782"/>
      <c r="V33" s="782"/>
      <c r="W33" s="782"/>
      <c r="X33" s="571"/>
      <c r="Y33" s="571"/>
      <c r="Z33" s="571"/>
      <c r="AA33" s="842"/>
      <c r="AB33" s="782"/>
      <c r="AC33" s="782"/>
      <c r="AD33" s="782"/>
      <c r="AE33" s="782"/>
      <c r="AF33" s="782"/>
      <c r="AG33" s="782"/>
      <c r="AH33" s="782"/>
      <c r="AI33" s="571"/>
      <c r="AJ33" s="571"/>
      <c r="AK33" s="571"/>
      <c r="AL33" s="740"/>
      <c r="AM33" s="739"/>
      <c r="AN33" s="739"/>
      <c r="AO33" s="739"/>
      <c r="AP33" s="739"/>
      <c r="AQ33" s="739"/>
      <c r="AR33" s="739"/>
      <c r="AS33" s="739"/>
      <c r="AT33" s="571"/>
      <c r="AU33" s="571"/>
      <c r="AV33" s="571"/>
      <c r="AW33" s="740"/>
      <c r="AX33" s="741"/>
      <c r="AY33" s="741"/>
      <c r="AZ33" s="741"/>
      <c r="BA33" s="741"/>
      <c r="BB33" s="741"/>
      <c r="BC33" s="741"/>
      <c r="BD33" s="741"/>
      <c r="BE33" s="571"/>
      <c r="BF33" s="571"/>
      <c r="BG33" s="446"/>
      <c r="BH33" s="446"/>
      <c r="BI33" s="446"/>
    </row>
    <row r="34" spans="1:61" ht="27" customHeight="1" x14ac:dyDescent="0.3">
      <c r="A34" s="786"/>
      <c r="B34" s="364" t="s">
        <v>115</v>
      </c>
      <c r="C34" s="364" t="s">
        <v>130</v>
      </c>
      <c r="D34" s="364" t="s">
        <v>569</v>
      </c>
      <c r="E34" s="364" t="s">
        <v>130</v>
      </c>
      <c r="F34" s="364" t="s">
        <v>572</v>
      </c>
      <c r="G34" s="364" t="s">
        <v>130</v>
      </c>
      <c r="H34" s="365" t="s">
        <v>115</v>
      </c>
      <c r="I34" s="365" t="s">
        <v>130</v>
      </c>
      <c r="J34" s="365" t="s">
        <v>573</v>
      </c>
      <c r="K34" s="365" t="s">
        <v>130</v>
      </c>
      <c r="L34" s="365" t="s">
        <v>574</v>
      </c>
      <c r="M34" s="365" t="s">
        <v>130</v>
      </c>
      <c r="N34" s="1"/>
      <c r="O34" s="3"/>
      <c r="P34" s="842"/>
      <c r="Q34" s="782"/>
      <c r="R34" s="782"/>
      <c r="S34" s="782"/>
      <c r="T34" s="782"/>
      <c r="U34" s="782"/>
      <c r="V34" s="782"/>
      <c r="W34" s="782"/>
      <c r="X34" s="571"/>
      <c r="Y34" s="571"/>
      <c r="Z34" s="571"/>
      <c r="AA34" s="842"/>
      <c r="AB34" s="782"/>
      <c r="AC34" s="782"/>
      <c r="AD34" s="782"/>
      <c r="AE34" s="782"/>
      <c r="AF34" s="782"/>
      <c r="AG34" s="782"/>
      <c r="AH34" s="782"/>
      <c r="AI34" s="571"/>
      <c r="AJ34" s="571"/>
      <c r="AK34" s="571"/>
      <c r="AL34" s="740"/>
      <c r="AM34" s="739"/>
      <c r="AN34" s="739"/>
      <c r="AO34" s="739"/>
      <c r="AP34" s="739"/>
      <c r="AQ34" s="739"/>
      <c r="AR34" s="739"/>
      <c r="AS34" s="739"/>
      <c r="AT34" s="571"/>
      <c r="AU34" s="571"/>
      <c r="AV34" s="571"/>
      <c r="AW34" s="740"/>
      <c r="AX34" s="741"/>
      <c r="AY34" s="741"/>
      <c r="AZ34" s="741"/>
      <c r="BA34" s="741"/>
      <c r="BB34" s="741"/>
      <c r="BC34" s="741"/>
      <c r="BD34" s="741"/>
      <c r="BE34" s="571"/>
      <c r="BF34" s="571"/>
      <c r="BG34" s="446"/>
      <c r="BH34" s="446"/>
      <c r="BI34" s="446"/>
    </row>
    <row r="35" spans="1:61" ht="16.5" customHeight="1" x14ac:dyDescent="0.3">
      <c r="A35" s="298" t="s">
        <v>32</v>
      </c>
      <c r="B35" s="299">
        <f>+D35+F35</f>
        <v>5</v>
      </c>
      <c r="C35" s="298">
        <f>+B35/B40*100</f>
        <v>2.1186440677966099</v>
      </c>
      <c r="D35" s="299">
        <v>2</v>
      </c>
      <c r="E35" s="298">
        <f>+D35/D40*100</f>
        <v>0.96618357487922701</v>
      </c>
      <c r="F35" s="299">
        <v>3</v>
      </c>
      <c r="G35" s="298">
        <f>+F35/F40*100</f>
        <v>10.344827586206897</v>
      </c>
      <c r="H35" s="301">
        <f>+J35+L35</f>
        <v>2</v>
      </c>
      <c r="I35" s="371">
        <f>+H35/H40*100</f>
        <v>0.96618357487922701</v>
      </c>
      <c r="J35" s="301">
        <v>2</v>
      </c>
      <c r="K35" s="371">
        <f>+J35/J40*100</f>
        <v>2.3529411764705883</v>
      </c>
      <c r="L35" s="301">
        <v>0</v>
      </c>
      <c r="M35" s="371">
        <f>+L35/L40*100</f>
        <v>0</v>
      </c>
      <c r="N35" s="1"/>
      <c r="O35" s="3"/>
      <c r="P35" s="572"/>
      <c r="Q35" s="573"/>
      <c r="R35" s="573"/>
      <c r="S35" s="573"/>
      <c r="T35" s="573"/>
      <c r="U35" s="573"/>
      <c r="V35" s="573"/>
      <c r="W35" s="574"/>
      <c r="X35" s="571"/>
      <c r="Y35" s="571"/>
      <c r="Z35" s="571"/>
      <c r="AA35" s="572"/>
      <c r="AB35" s="573"/>
      <c r="AC35" s="573"/>
      <c r="AD35" s="573"/>
      <c r="AE35" s="573"/>
      <c r="AF35" s="573"/>
      <c r="AG35" s="573"/>
      <c r="AH35" s="574"/>
      <c r="AI35" s="571"/>
      <c r="AJ35" s="571"/>
      <c r="AK35" s="571"/>
      <c r="AL35" s="572"/>
      <c r="AM35" s="575"/>
      <c r="AN35" s="576"/>
      <c r="AO35" s="576"/>
      <c r="AP35" s="576"/>
      <c r="AQ35" s="576"/>
      <c r="AR35" s="576"/>
      <c r="AS35" s="576"/>
      <c r="AT35" s="571"/>
      <c r="AU35" s="571"/>
      <c r="AV35" s="571"/>
      <c r="AW35" s="572"/>
      <c r="AX35" s="575"/>
      <c r="AY35" s="576"/>
      <c r="AZ35" s="576"/>
      <c r="BA35" s="576"/>
      <c r="BB35" s="576"/>
      <c r="BC35" s="576"/>
      <c r="BD35" s="576"/>
      <c r="BE35" s="571"/>
      <c r="BF35" s="571"/>
      <c r="BG35" s="446"/>
      <c r="BH35" s="446"/>
      <c r="BI35" s="446"/>
    </row>
    <row r="36" spans="1:61" x14ac:dyDescent="0.3">
      <c r="A36" s="357" t="s">
        <v>34</v>
      </c>
      <c r="B36" s="356">
        <f>+D36+F36</f>
        <v>15</v>
      </c>
      <c r="C36" s="357">
        <f>+B36/B40*100</f>
        <v>6.3559322033898304</v>
      </c>
      <c r="D36" s="358">
        <v>3</v>
      </c>
      <c r="E36" s="357">
        <f>+D36/D40*100</f>
        <v>1.4492753623188406</v>
      </c>
      <c r="F36" s="358">
        <v>12</v>
      </c>
      <c r="G36" s="357">
        <f>+F36/F40*100</f>
        <v>41.379310344827587</v>
      </c>
      <c r="H36" s="359">
        <f>+J36+L36</f>
        <v>3</v>
      </c>
      <c r="I36" s="372">
        <f>+H36/H40*100</f>
        <v>1.4492753623188406</v>
      </c>
      <c r="J36" s="359">
        <v>2</v>
      </c>
      <c r="K36" s="372">
        <f>+J36/J40*100</f>
        <v>2.3529411764705883</v>
      </c>
      <c r="L36" s="360">
        <v>1</v>
      </c>
      <c r="M36" s="372">
        <f>+L36/L40*100</f>
        <v>0.81967213114754101</v>
      </c>
      <c r="N36" s="1"/>
      <c r="O36" s="3"/>
      <c r="P36" s="577"/>
      <c r="Q36" s="575"/>
      <c r="R36" s="575"/>
      <c r="S36" s="575"/>
      <c r="T36" s="575"/>
      <c r="U36" s="575"/>
      <c r="V36" s="575"/>
      <c r="W36" s="578"/>
      <c r="X36" s="571"/>
      <c r="Y36" s="571"/>
      <c r="Z36" s="571"/>
      <c r="AA36" s="577"/>
      <c r="AB36" s="575"/>
      <c r="AC36" s="575"/>
      <c r="AD36" s="575"/>
      <c r="AE36" s="575"/>
      <c r="AF36" s="575"/>
      <c r="AG36" s="575"/>
      <c r="AH36" s="578"/>
      <c r="AI36" s="571"/>
      <c r="AJ36" s="571"/>
      <c r="AK36" s="571"/>
      <c r="AL36" s="577"/>
      <c r="AM36" s="573"/>
      <c r="AN36" s="579"/>
      <c r="AO36" s="579"/>
      <c r="AP36" s="579"/>
      <c r="AQ36" s="579"/>
      <c r="AR36" s="579"/>
      <c r="AS36" s="579"/>
      <c r="AT36" s="571"/>
      <c r="AU36" s="571"/>
      <c r="AV36" s="571"/>
      <c r="AW36" s="577"/>
      <c r="AX36" s="573"/>
      <c r="AY36" s="579"/>
      <c r="AZ36" s="579"/>
      <c r="BA36" s="579"/>
      <c r="BB36" s="580"/>
      <c r="BC36" s="580"/>
      <c r="BD36" s="580"/>
      <c r="BE36" s="571"/>
      <c r="BF36" s="571"/>
      <c r="BG36" s="446"/>
      <c r="BH36" s="446"/>
      <c r="BI36" s="446"/>
    </row>
    <row r="37" spans="1:61" ht="16.5" customHeight="1" x14ac:dyDescent="0.3">
      <c r="A37" s="298" t="s">
        <v>16</v>
      </c>
      <c r="B37" s="299">
        <f>+D37+F37</f>
        <v>27</v>
      </c>
      <c r="C37" s="371">
        <f>+B37/B40*100</f>
        <v>11.440677966101696</v>
      </c>
      <c r="D37" s="301">
        <v>22</v>
      </c>
      <c r="E37" s="371">
        <f>+D37/D40*100</f>
        <v>10.628019323671497</v>
      </c>
      <c r="F37" s="301">
        <v>5</v>
      </c>
      <c r="G37" s="371">
        <f>+F37/F40*100</f>
        <v>17.241379310344829</v>
      </c>
      <c r="H37" s="301">
        <f>+J37+L37</f>
        <v>22</v>
      </c>
      <c r="I37" s="371">
        <f>+H37/H40*100</f>
        <v>10.628019323671497</v>
      </c>
      <c r="J37" s="301">
        <v>15</v>
      </c>
      <c r="K37" s="371">
        <f>+J37/J40*100</f>
        <v>17.647058823529413</v>
      </c>
      <c r="L37" s="301">
        <v>7</v>
      </c>
      <c r="M37" s="371">
        <f>+L37/L40*100</f>
        <v>5.7377049180327866</v>
      </c>
      <c r="N37" s="1"/>
      <c r="O37" s="3"/>
      <c r="P37" s="572"/>
      <c r="Q37" s="573"/>
      <c r="R37" s="576"/>
      <c r="S37" s="576"/>
      <c r="T37" s="576"/>
      <c r="U37" s="576"/>
      <c r="V37" s="576"/>
      <c r="W37" s="581"/>
      <c r="X37" s="571"/>
      <c r="Y37" s="571"/>
      <c r="Z37" s="571"/>
      <c r="AA37" s="572"/>
      <c r="AB37" s="573"/>
      <c r="AC37" s="576"/>
      <c r="AD37" s="576"/>
      <c r="AE37" s="576"/>
      <c r="AF37" s="576"/>
      <c r="AG37" s="576"/>
      <c r="AH37" s="581"/>
      <c r="AI37" s="571"/>
      <c r="AJ37" s="571"/>
      <c r="AK37" s="571"/>
      <c r="AL37" s="572"/>
      <c r="AM37" s="575"/>
      <c r="AN37" s="576"/>
      <c r="AO37" s="576"/>
      <c r="AP37" s="576"/>
      <c r="AQ37" s="576"/>
      <c r="AR37" s="576"/>
      <c r="AS37" s="576"/>
      <c r="AT37" s="571"/>
      <c r="AU37" s="571"/>
      <c r="AV37" s="571"/>
      <c r="AW37" s="572"/>
      <c r="AX37" s="575"/>
      <c r="AY37" s="576"/>
      <c r="AZ37" s="576"/>
      <c r="BA37" s="576"/>
      <c r="BB37" s="576"/>
      <c r="BC37" s="576"/>
      <c r="BD37" s="576"/>
      <c r="BE37" s="571"/>
      <c r="BF37" s="571"/>
      <c r="BG37" s="446"/>
      <c r="BH37" s="446"/>
      <c r="BI37" s="446"/>
    </row>
    <row r="38" spans="1:61" x14ac:dyDescent="0.3">
      <c r="A38" s="357" t="s">
        <v>113</v>
      </c>
      <c r="B38" s="356">
        <f>+D38+F38</f>
        <v>77</v>
      </c>
      <c r="C38" s="372">
        <f>+B38/B40*100</f>
        <v>32.627118644067799</v>
      </c>
      <c r="D38" s="359">
        <v>71</v>
      </c>
      <c r="E38" s="372">
        <f>+D38/D40*100</f>
        <v>34.29951690821256</v>
      </c>
      <c r="F38" s="359">
        <v>6</v>
      </c>
      <c r="G38" s="372">
        <f>+F38/F40*100</f>
        <v>20.689655172413794</v>
      </c>
      <c r="H38" s="359">
        <f>+J38+L38</f>
        <v>71</v>
      </c>
      <c r="I38" s="372">
        <f>+H38/H40*100</f>
        <v>34.29951690821256</v>
      </c>
      <c r="J38" s="359">
        <v>38</v>
      </c>
      <c r="K38" s="372">
        <f>+J38/J40*100</f>
        <v>44.705882352941181</v>
      </c>
      <c r="L38" s="359">
        <v>33</v>
      </c>
      <c r="M38" s="372">
        <f>+L38/L40*100</f>
        <v>27.049180327868854</v>
      </c>
      <c r="N38" s="1"/>
      <c r="O38" s="3"/>
      <c r="P38" s="577"/>
      <c r="Q38" s="575"/>
      <c r="R38" s="579"/>
      <c r="S38" s="579"/>
      <c r="T38" s="579"/>
      <c r="U38" s="579"/>
      <c r="V38" s="579"/>
      <c r="W38" s="582"/>
      <c r="X38" s="571"/>
      <c r="Y38" s="571"/>
      <c r="Z38" s="571"/>
      <c r="AA38" s="577"/>
      <c r="AB38" s="575"/>
      <c r="AC38" s="579"/>
      <c r="AD38" s="579"/>
      <c r="AE38" s="579"/>
      <c r="AF38" s="579"/>
      <c r="AG38" s="579"/>
      <c r="AH38" s="582"/>
      <c r="AI38" s="571"/>
      <c r="AJ38" s="571"/>
      <c r="AK38" s="571"/>
      <c r="AL38" s="577"/>
      <c r="AM38" s="573"/>
      <c r="AN38" s="579"/>
      <c r="AO38" s="579"/>
      <c r="AP38" s="579"/>
      <c r="AQ38" s="579"/>
      <c r="AR38" s="579"/>
      <c r="AS38" s="579"/>
      <c r="AT38" s="571"/>
      <c r="AU38" s="571"/>
      <c r="AV38" s="571"/>
      <c r="AW38" s="577"/>
      <c r="AX38" s="573"/>
      <c r="AY38" s="579"/>
      <c r="AZ38" s="579"/>
      <c r="BA38" s="579"/>
      <c r="BB38" s="579"/>
      <c r="BC38" s="579"/>
      <c r="BD38" s="579"/>
      <c r="BE38" s="571"/>
      <c r="BF38" s="571"/>
      <c r="BG38" s="446"/>
      <c r="BH38" s="446"/>
      <c r="BI38" s="446"/>
    </row>
    <row r="39" spans="1:61" ht="16.5" customHeight="1" x14ac:dyDescent="0.3">
      <c r="A39" s="298" t="s">
        <v>114</v>
      </c>
      <c r="B39" s="299">
        <f>+D39+F39</f>
        <v>112</v>
      </c>
      <c r="C39" s="371">
        <f>+B39/B40*100</f>
        <v>47.457627118644069</v>
      </c>
      <c r="D39" s="303">
        <v>109</v>
      </c>
      <c r="E39" s="371">
        <f>+D39/D40*100</f>
        <v>52.657004830917877</v>
      </c>
      <c r="F39" s="301">
        <v>3</v>
      </c>
      <c r="G39" s="371">
        <f>+F39/F40*100</f>
        <v>10.344827586206897</v>
      </c>
      <c r="H39" s="301">
        <f>+J39+L39</f>
        <v>109</v>
      </c>
      <c r="I39" s="371">
        <f>+H39/H40*100</f>
        <v>52.657004830917877</v>
      </c>
      <c r="J39" s="303">
        <v>28</v>
      </c>
      <c r="K39" s="371">
        <f>+J39/J40*100</f>
        <v>32.941176470588232</v>
      </c>
      <c r="L39" s="301">
        <v>81</v>
      </c>
      <c r="M39" s="371">
        <f>+L39/L40*100</f>
        <v>66.393442622950815</v>
      </c>
      <c r="N39" s="1"/>
      <c r="O39" s="3"/>
      <c r="P39" s="572"/>
      <c r="Q39" s="573"/>
      <c r="R39" s="576"/>
      <c r="S39" s="576"/>
      <c r="T39" s="576"/>
      <c r="U39" s="583"/>
      <c r="V39" s="583"/>
      <c r="W39" s="584"/>
      <c r="X39" s="571"/>
      <c r="Y39" s="571"/>
      <c r="Z39" s="571"/>
      <c r="AA39" s="572"/>
      <c r="AB39" s="573"/>
      <c r="AC39" s="576"/>
      <c r="AD39" s="576"/>
      <c r="AE39" s="576"/>
      <c r="AF39" s="576"/>
      <c r="AG39" s="576"/>
      <c r="AH39" s="581"/>
      <c r="AI39" s="571"/>
      <c r="AJ39" s="571"/>
      <c r="AK39" s="571"/>
      <c r="AL39" s="572"/>
      <c r="AM39" s="575"/>
      <c r="AN39" s="576"/>
      <c r="AO39" s="576"/>
      <c r="AP39" s="576"/>
      <c r="AQ39" s="583"/>
      <c r="AR39" s="583"/>
      <c r="AS39" s="583"/>
      <c r="AT39" s="571"/>
      <c r="AU39" s="571"/>
      <c r="AV39" s="571"/>
      <c r="AW39" s="572"/>
      <c r="AX39" s="575"/>
      <c r="AY39" s="576"/>
      <c r="AZ39" s="576"/>
      <c r="BA39" s="576"/>
      <c r="BB39" s="576"/>
      <c r="BC39" s="576"/>
      <c r="BD39" s="576"/>
      <c r="BE39" s="571"/>
      <c r="BF39" s="571"/>
      <c r="BG39" s="446"/>
      <c r="BH39" s="446"/>
      <c r="BI39" s="446"/>
    </row>
    <row r="40" spans="1:61" x14ac:dyDescent="0.3">
      <c r="A40" s="361" t="s">
        <v>115</v>
      </c>
      <c r="B40" s="361">
        <f>+SUM(B35:B39)</f>
        <v>236</v>
      </c>
      <c r="C40" s="361">
        <f>+SUM(C35:C39)</f>
        <v>100</v>
      </c>
      <c r="D40" s="361">
        <f>+SUM(D35:D39)</f>
        <v>207</v>
      </c>
      <c r="E40" s="361">
        <f>+SUM(E35:E39)</f>
        <v>100</v>
      </c>
      <c r="F40" s="361">
        <f>+SUM(F35:F39)</f>
        <v>29</v>
      </c>
      <c r="G40" s="361">
        <f t="shared" ref="G40:M40" si="5">+SUM(G35:G39)</f>
        <v>100</v>
      </c>
      <c r="H40" s="361">
        <f t="shared" si="5"/>
        <v>207</v>
      </c>
      <c r="I40" s="361">
        <f t="shared" si="5"/>
        <v>100</v>
      </c>
      <c r="J40" s="361">
        <f t="shared" si="5"/>
        <v>85</v>
      </c>
      <c r="K40" s="361">
        <f t="shared" si="5"/>
        <v>100</v>
      </c>
      <c r="L40" s="361">
        <f t="shared" si="5"/>
        <v>122</v>
      </c>
      <c r="M40" s="361">
        <f t="shared" si="5"/>
        <v>100</v>
      </c>
      <c r="N40" s="1"/>
      <c r="O40" s="3"/>
      <c r="P40" s="585"/>
      <c r="Q40" s="585"/>
      <c r="R40" s="585"/>
      <c r="S40" s="585"/>
      <c r="T40" s="585"/>
      <c r="U40" s="585"/>
      <c r="V40" s="585"/>
      <c r="W40" s="585"/>
      <c r="X40" s="571"/>
      <c r="Y40" s="571"/>
      <c r="Z40" s="571"/>
      <c r="AA40" s="585"/>
      <c r="AB40" s="585"/>
      <c r="AC40" s="585"/>
      <c r="AD40" s="585"/>
      <c r="AE40" s="585"/>
      <c r="AF40" s="585"/>
      <c r="AG40" s="585"/>
      <c r="AH40" s="586"/>
      <c r="AI40" s="571"/>
      <c r="AJ40" s="571"/>
      <c r="AK40" s="571"/>
      <c r="AL40" s="585"/>
      <c r="AM40" s="585"/>
      <c r="AN40" s="585"/>
      <c r="AO40" s="585"/>
      <c r="AP40" s="585"/>
      <c r="AQ40" s="585"/>
      <c r="AR40" s="585"/>
      <c r="AS40" s="585"/>
      <c r="AT40" s="571"/>
      <c r="AU40" s="571"/>
      <c r="AV40" s="571"/>
      <c r="AW40" s="585"/>
      <c r="AX40" s="585"/>
      <c r="AY40" s="585"/>
      <c r="AZ40" s="585"/>
      <c r="BA40" s="585"/>
      <c r="BB40" s="585"/>
      <c r="BC40" s="585"/>
      <c r="BD40" s="585"/>
      <c r="BE40" s="571"/>
      <c r="BF40" s="571"/>
      <c r="BG40" s="446"/>
      <c r="BH40" s="446"/>
      <c r="BI40" s="446"/>
    </row>
    <row r="41" spans="1:61" ht="16.5" customHeight="1" x14ac:dyDescent="0.3">
      <c r="A41" s="55"/>
      <c r="B41" s="55"/>
      <c r="C41" s="55"/>
      <c r="D41" s="55"/>
      <c r="E41" s="55"/>
      <c r="F41" s="55"/>
      <c r="G41" s="55"/>
      <c r="H41" s="55"/>
      <c r="I41" s="55"/>
      <c r="J41" s="55"/>
      <c r="K41" s="55"/>
      <c r="L41" s="55"/>
      <c r="M41" s="55"/>
      <c r="N41" s="1"/>
      <c r="O41" s="3"/>
      <c r="P41" s="571"/>
      <c r="Q41" s="571"/>
      <c r="R41" s="571"/>
      <c r="S41" s="587"/>
      <c r="T41" s="587"/>
      <c r="U41" s="587"/>
      <c r="V41" s="587"/>
      <c r="W41" s="587"/>
      <c r="X41" s="571"/>
      <c r="Y41" s="571"/>
      <c r="Z41" s="571"/>
      <c r="AA41" s="571"/>
      <c r="AB41" s="571"/>
      <c r="AC41" s="571"/>
      <c r="AD41" s="587"/>
      <c r="AE41" s="587"/>
      <c r="AF41" s="587"/>
      <c r="AG41" s="587"/>
      <c r="AH41" s="587"/>
      <c r="AI41" s="571"/>
      <c r="AJ41" s="571"/>
      <c r="AK41" s="571"/>
      <c r="AL41" s="571"/>
      <c r="AM41" s="571"/>
      <c r="AN41" s="571"/>
      <c r="AO41" s="587"/>
      <c r="AP41" s="587"/>
      <c r="AQ41" s="587"/>
      <c r="AR41" s="587"/>
      <c r="AS41" s="587"/>
      <c r="AT41" s="571"/>
      <c r="AU41" s="571"/>
      <c r="AV41" s="571"/>
      <c r="AW41" s="571"/>
      <c r="AX41" s="571"/>
      <c r="AY41" s="571"/>
      <c r="AZ41" s="587"/>
      <c r="BA41" s="587"/>
      <c r="BB41" s="587"/>
      <c r="BC41" s="571"/>
      <c r="BD41" s="571"/>
      <c r="BE41" s="571"/>
      <c r="BF41" s="571"/>
      <c r="BG41" s="446"/>
      <c r="BH41" s="446"/>
      <c r="BI41" s="446"/>
    </row>
    <row r="42" spans="1:61" x14ac:dyDescent="0.3">
      <c r="A42" s="362" t="s">
        <v>133</v>
      </c>
      <c r="B42" s="363">
        <f>+D42+F42</f>
        <v>7</v>
      </c>
      <c r="C42" s="362"/>
      <c r="D42" s="362">
        <v>5</v>
      </c>
      <c r="E42" s="362"/>
      <c r="F42" s="362">
        <v>2</v>
      </c>
      <c r="G42" s="362"/>
      <c r="H42" s="362"/>
      <c r="I42" s="362"/>
      <c r="J42" s="362">
        <v>1</v>
      </c>
      <c r="K42" s="362"/>
      <c r="L42" s="362">
        <v>4</v>
      </c>
      <c r="M42" s="362"/>
      <c r="N42" s="1"/>
      <c r="O42" s="3"/>
      <c r="P42" s="571"/>
      <c r="Q42" s="571"/>
      <c r="R42" s="571"/>
      <c r="S42" s="568"/>
      <c r="T42" s="568"/>
      <c r="U42" s="568"/>
      <c r="V42" s="568"/>
      <c r="W42" s="568"/>
      <c r="X42" s="571"/>
      <c r="Y42" s="571"/>
      <c r="Z42" s="571"/>
      <c r="AA42" s="571"/>
      <c r="AB42" s="571"/>
      <c r="AC42" s="571"/>
      <c r="AD42" s="588"/>
      <c r="AE42" s="568"/>
      <c r="AF42" s="568"/>
      <c r="AG42" s="568"/>
      <c r="AH42" s="568"/>
      <c r="AI42" s="571"/>
      <c r="AJ42" s="571"/>
      <c r="AK42" s="571"/>
      <c r="AL42" s="589"/>
      <c r="AM42" s="571"/>
      <c r="AN42" s="571"/>
      <c r="AO42" s="568"/>
      <c r="AP42" s="568"/>
      <c r="AQ42" s="568"/>
      <c r="AR42" s="568"/>
      <c r="AS42" s="568"/>
      <c r="AT42" s="571"/>
      <c r="AU42" s="571"/>
      <c r="AV42" s="571"/>
      <c r="AW42" s="589"/>
      <c r="AX42" s="571"/>
      <c r="AY42" s="571"/>
      <c r="AZ42" s="571"/>
      <c r="BA42" s="571"/>
      <c r="BB42" s="571"/>
      <c r="BC42" s="571"/>
      <c r="BD42" s="571"/>
      <c r="BE42" s="571"/>
      <c r="BF42" s="571"/>
      <c r="BG42" s="446"/>
      <c r="BH42" s="446"/>
      <c r="BI42" s="446"/>
    </row>
    <row r="43" spans="1:61" ht="16.5" customHeight="1" x14ac:dyDescent="0.35">
      <c r="A43" s="242"/>
      <c r="B43" s="241"/>
      <c r="C43" s="241"/>
      <c r="D43" s="241"/>
      <c r="E43" s="241"/>
      <c r="F43" s="241"/>
      <c r="G43" s="241"/>
      <c r="H43" s="241"/>
      <c r="I43" s="241"/>
      <c r="J43" s="241"/>
      <c r="K43" s="241"/>
      <c r="L43" s="241"/>
      <c r="M43" s="241"/>
      <c r="O43" s="3"/>
      <c r="P43" s="571"/>
      <c r="Q43" s="571"/>
      <c r="R43" s="571"/>
      <c r="S43" s="571"/>
      <c r="T43" s="571"/>
      <c r="U43" s="571"/>
      <c r="V43" s="571"/>
      <c r="W43" s="571"/>
      <c r="X43" s="571"/>
      <c r="Y43" s="571"/>
      <c r="Z43" s="571"/>
      <c r="AA43" s="571"/>
      <c r="AB43" s="571"/>
      <c r="AC43" s="571"/>
      <c r="AD43" s="571"/>
      <c r="AE43" s="571"/>
      <c r="AF43" s="571"/>
      <c r="AG43" s="571"/>
      <c r="AH43" s="571"/>
      <c r="AI43" s="571"/>
      <c r="AJ43" s="571"/>
      <c r="AK43" s="571"/>
      <c r="AL43" s="571"/>
      <c r="AM43" s="571"/>
      <c r="AN43" s="571"/>
      <c r="AO43" s="571"/>
      <c r="AP43" s="571"/>
      <c r="AQ43" s="571"/>
      <c r="AR43" s="571"/>
      <c r="AS43" s="571"/>
      <c r="AT43" s="571"/>
      <c r="AU43" s="571"/>
      <c r="AV43" s="571"/>
      <c r="AW43" s="571"/>
      <c r="AX43" s="571"/>
      <c r="AY43" s="571"/>
      <c r="AZ43" s="571"/>
      <c r="BA43" s="571"/>
      <c r="BB43" s="571"/>
      <c r="BC43" s="571"/>
      <c r="BD43" s="571"/>
      <c r="BE43" s="571"/>
      <c r="BF43" s="571"/>
      <c r="BG43" s="446"/>
      <c r="BH43" s="446"/>
      <c r="BI43" s="446"/>
    </row>
    <row r="44" spans="1:61" ht="15" customHeight="1" x14ac:dyDescent="0.3">
      <c r="A44" s="783" t="s">
        <v>165</v>
      </c>
      <c r="B44" s="727" t="s">
        <v>578</v>
      </c>
      <c r="C44" s="727"/>
      <c r="D44" s="727"/>
      <c r="E44" s="727"/>
      <c r="F44" s="727"/>
      <c r="G44" s="727"/>
      <c r="H44" s="727"/>
      <c r="I44" s="727"/>
      <c r="J44" s="727"/>
      <c r="K44" s="727"/>
      <c r="L44" s="727"/>
      <c r="M44" s="727"/>
      <c r="O44" s="3"/>
      <c r="P44" s="793"/>
      <c r="Q44" s="784"/>
      <c r="R44" s="784"/>
      <c r="S44" s="784"/>
      <c r="T44" s="784"/>
      <c r="U44" s="784"/>
      <c r="V44" s="784"/>
      <c r="W44" s="784"/>
      <c r="X44" s="534"/>
      <c r="Y44" s="571"/>
      <c r="Z44" s="571"/>
      <c r="AA44" s="793"/>
      <c r="AB44" s="784"/>
      <c r="AC44" s="784"/>
      <c r="AD44" s="784"/>
      <c r="AE44" s="784"/>
      <c r="AF44" s="784"/>
      <c r="AG44" s="784"/>
      <c r="AH44" s="784"/>
      <c r="AI44" s="534"/>
      <c r="AJ44" s="571"/>
      <c r="AK44" s="571"/>
      <c r="AL44" s="793"/>
      <c r="AM44" s="784"/>
      <c r="AN44" s="784"/>
      <c r="AO44" s="784"/>
      <c r="AP44" s="784"/>
      <c r="AQ44" s="784"/>
      <c r="AR44" s="784"/>
      <c r="AS44" s="784"/>
      <c r="AT44" s="534"/>
      <c r="AU44" s="571"/>
      <c r="AV44" s="571"/>
      <c r="AW44" s="793"/>
      <c r="AX44" s="837"/>
      <c r="AY44" s="837"/>
      <c r="AZ44" s="837"/>
      <c r="BA44" s="837"/>
      <c r="BB44" s="837"/>
      <c r="BC44" s="837"/>
      <c r="BD44" s="837"/>
      <c r="BE44" s="533"/>
      <c r="BF44" s="571"/>
      <c r="BG44" s="446"/>
      <c r="BH44" s="446"/>
      <c r="BI44" s="446"/>
    </row>
    <row r="45" spans="1:61" ht="21.75" customHeight="1" x14ac:dyDescent="0.3">
      <c r="A45" s="783"/>
      <c r="B45" s="727"/>
      <c r="C45" s="727"/>
      <c r="D45" s="727"/>
      <c r="E45" s="727"/>
      <c r="F45" s="727"/>
      <c r="G45" s="727"/>
      <c r="H45" s="727"/>
      <c r="I45" s="727"/>
      <c r="J45" s="727"/>
      <c r="K45" s="727"/>
      <c r="L45" s="727"/>
      <c r="M45" s="727"/>
      <c r="O45" s="3"/>
      <c r="P45" s="793"/>
      <c r="Q45" s="784"/>
      <c r="R45" s="784"/>
      <c r="S45" s="784"/>
      <c r="T45" s="784"/>
      <c r="U45" s="784"/>
      <c r="V45" s="784"/>
      <c r="W45" s="784"/>
      <c r="X45" s="534"/>
      <c r="Y45" s="571"/>
      <c r="Z45" s="571"/>
      <c r="AA45" s="793"/>
      <c r="AB45" s="784"/>
      <c r="AC45" s="784"/>
      <c r="AD45" s="784"/>
      <c r="AE45" s="784"/>
      <c r="AF45" s="784"/>
      <c r="AG45" s="784"/>
      <c r="AH45" s="784"/>
      <c r="AI45" s="534"/>
      <c r="AJ45" s="571"/>
      <c r="AK45" s="571"/>
      <c r="AL45" s="793"/>
      <c r="AM45" s="784"/>
      <c r="AN45" s="784"/>
      <c r="AO45" s="784"/>
      <c r="AP45" s="784"/>
      <c r="AQ45" s="784"/>
      <c r="AR45" s="784"/>
      <c r="AS45" s="784"/>
      <c r="AT45" s="534"/>
      <c r="AU45" s="571"/>
      <c r="AV45" s="571"/>
      <c r="AW45" s="793"/>
      <c r="AX45" s="837"/>
      <c r="AY45" s="837"/>
      <c r="AZ45" s="837"/>
      <c r="BA45" s="837"/>
      <c r="BB45" s="837"/>
      <c r="BC45" s="837"/>
      <c r="BD45" s="837"/>
      <c r="BE45" s="533"/>
      <c r="BF45" s="571"/>
      <c r="BG45" s="446"/>
      <c r="BH45" s="446"/>
      <c r="BI45" s="446"/>
    </row>
    <row r="46" spans="1:61" ht="15" customHeight="1" x14ac:dyDescent="0.3">
      <c r="A46" s="783"/>
      <c r="B46" s="727"/>
      <c r="C46" s="727"/>
      <c r="D46" s="727"/>
      <c r="E46" s="727"/>
      <c r="F46" s="727"/>
      <c r="G46" s="727"/>
      <c r="H46" s="727"/>
      <c r="I46" s="727"/>
      <c r="J46" s="727"/>
      <c r="K46" s="727"/>
      <c r="L46" s="727"/>
      <c r="M46" s="727"/>
      <c r="O46" s="3"/>
      <c r="P46" s="793"/>
      <c r="Q46" s="784"/>
      <c r="R46" s="784"/>
      <c r="S46" s="784"/>
      <c r="T46" s="784"/>
      <c r="U46" s="784"/>
      <c r="V46" s="784"/>
      <c r="W46" s="784"/>
      <c r="X46" s="534"/>
      <c r="Y46" s="571"/>
      <c r="Z46" s="571"/>
      <c r="AA46" s="793"/>
      <c r="AB46" s="784"/>
      <c r="AC46" s="784"/>
      <c r="AD46" s="784"/>
      <c r="AE46" s="784"/>
      <c r="AF46" s="784"/>
      <c r="AG46" s="784"/>
      <c r="AH46" s="784"/>
      <c r="AI46" s="534"/>
      <c r="AJ46" s="571"/>
      <c r="AK46" s="571"/>
      <c r="AL46" s="793"/>
      <c r="AM46" s="784"/>
      <c r="AN46" s="784"/>
      <c r="AO46" s="784"/>
      <c r="AP46" s="784"/>
      <c r="AQ46" s="784"/>
      <c r="AR46" s="784"/>
      <c r="AS46" s="784"/>
      <c r="AT46" s="534"/>
      <c r="AU46" s="571"/>
      <c r="AV46" s="571"/>
      <c r="AW46" s="793"/>
      <c r="AX46" s="837"/>
      <c r="AY46" s="837"/>
      <c r="AZ46" s="837"/>
      <c r="BA46" s="837"/>
      <c r="BB46" s="837"/>
      <c r="BC46" s="837"/>
      <c r="BD46" s="837"/>
      <c r="BE46" s="533"/>
      <c r="BF46" s="571"/>
      <c r="BG46" s="446"/>
      <c r="BH46" s="446"/>
      <c r="BI46" s="446"/>
    </row>
    <row r="47" spans="1:61" ht="15" customHeight="1" x14ac:dyDescent="0.3">
      <c r="A47" s="783"/>
      <c r="B47" s="727"/>
      <c r="C47" s="727"/>
      <c r="D47" s="727"/>
      <c r="E47" s="727"/>
      <c r="F47" s="727"/>
      <c r="G47" s="727"/>
      <c r="H47" s="727"/>
      <c r="I47" s="727"/>
      <c r="J47" s="727"/>
      <c r="K47" s="727"/>
      <c r="L47" s="727"/>
      <c r="M47" s="727"/>
      <c r="O47" s="3"/>
      <c r="P47" s="793"/>
      <c r="Q47" s="784"/>
      <c r="R47" s="784"/>
      <c r="S47" s="784"/>
      <c r="T47" s="784"/>
      <c r="U47" s="784"/>
      <c r="V47" s="784"/>
      <c r="W47" s="784"/>
      <c r="X47" s="534"/>
      <c r="Y47" s="571"/>
      <c r="Z47" s="571"/>
      <c r="AA47" s="793"/>
      <c r="AB47" s="784"/>
      <c r="AC47" s="784"/>
      <c r="AD47" s="784"/>
      <c r="AE47" s="784"/>
      <c r="AF47" s="784"/>
      <c r="AG47" s="784"/>
      <c r="AH47" s="784"/>
      <c r="AI47" s="534"/>
      <c r="AJ47" s="571"/>
      <c r="AK47" s="571"/>
      <c r="AL47" s="793"/>
      <c r="AM47" s="784"/>
      <c r="AN47" s="784"/>
      <c r="AO47" s="784"/>
      <c r="AP47" s="784"/>
      <c r="AQ47" s="784"/>
      <c r="AR47" s="784"/>
      <c r="AS47" s="784"/>
      <c r="AT47" s="534"/>
      <c r="AU47" s="571"/>
      <c r="AV47" s="571"/>
      <c r="AW47" s="793"/>
      <c r="AX47" s="837"/>
      <c r="AY47" s="837"/>
      <c r="AZ47" s="837"/>
      <c r="BA47" s="837"/>
      <c r="BB47" s="837"/>
      <c r="BC47" s="837"/>
      <c r="BD47" s="837"/>
      <c r="BE47" s="533"/>
      <c r="BF47" s="571"/>
      <c r="BG47" s="446"/>
      <c r="BH47" s="446"/>
      <c r="BI47" s="446"/>
    </row>
    <row r="48" spans="1:61" ht="15.75" customHeight="1" x14ac:dyDescent="0.3">
      <c r="A48" s="783"/>
      <c r="B48" s="727"/>
      <c r="C48" s="727"/>
      <c r="D48" s="727"/>
      <c r="E48" s="727"/>
      <c r="F48" s="727"/>
      <c r="G48" s="727"/>
      <c r="H48" s="727"/>
      <c r="I48" s="727"/>
      <c r="J48" s="727"/>
      <c r="K48" s="727"/>
      <c r="L48" s="727"/>
      <c r="M48" s="727"/>
      <c r="O48" s="3"/>
      <c r="P48" s="793"/>
      <c r="Q48" s="784"/>
      <c r="R48" s="784"/>
      <c r="S48" s="784"/>
      <c r="T48" s="784"/>
      <c r="U48" s="784"/>
      <c r="V48" s="784"/>
      <c r="W48" s="784"/>
      <c r="X48" s="534"/>
      <c r="Y48" s="571"/>
      <c r="Z48" s="571"/>
      <c r="AA48" s="793"/>
      <c r="AB48" s="784"/>
      <c r="AC48" s="784"/>
      <c r="AD48" s="784"/>
      <c r="AE48" s="784"/>
      <c r="AF48" s="784"/>
      <c r="AG48" s="784"/>
      <c r="AH48" s="784"/>
      <c r="AI48" s="534"/>
      <c r="AJ48" s="571"/>
      <c r="AK48" s="571"/>
      <c r="AL48" s="793"/>
      <c r="AM48" s="784"/>
      <c r="AN48" s="784"/>
      <c r="AO48" s="784"/>
      <c r="AP48" s="784"/>
      <c r="AQ48" s="784"/>
      <c r="AR48" s="784"/>
      <c r="AS48" s="784"/>
      <c r="AT48" s="534"/>
      <c r="AU48" s="571"/>
      <c r="AV48" s="571"/>
      <c r="AW48" s="793"/>
      <c r="AX48" s="837"/>
      <c r="AY48" s="837"/>
      <c r="AZ48" s="837"/>
      <c r="BA48" s="837"/>
      <c r="BB48" s="837"/>
      <c r="BC48" s="837"/>
      <c r="BD48" s="837"/>
      <c r="BE48" s="533"/>
      <c r="BF48" s="571"/>
      <c r="BG48" s="446"/>
      <c r="BH48" s="446"/>
      <c r="BI48" s="446"/>
    </row>
    <row r="49" spans="1:61" ht="17.25" customHeight="1" x14ac:dyDescent="0.3">
      <c r="A49" s="783"/>
      <c r="B49" s="727"/>
      <c r="C49" s="727"/>
      <c r="D49" s="727"/>
      <c r="E49" s="727"/>
      <c r="F49" s="727"/>
      <c r="G49" s="727"/>
      <c r="H49" s="727"/>
      <c r="I49" s="727"/>
      <c r="J49" s="727"/>
      <c r="K49" s="727"/>
      <c r="L49" s="727"/>
      <c r="M49" s="727"/>
      <c r="O49" s="3"/>
      <c r="P49" s="793"/>
      <c r="Q49" s="784"/>
      <c r="R49" s="784"/>
      <c r="S49" s="784"/>
      <c r="T49" s="784"/>
      <c r="U49" s="784"/>
      <c r="V49" s="784"/>
      <c r="W49" s="784"/>
      <c r="X49" s="534"/>
      <c r="Y49" s="571"/>
      <c r="Z49" s="571"/>
      <c r="AA49" s="793"/>
      <c r="AB49" s="784"/>
      <c r="AC49" s="784"/>
      <c r="AD49" s="784"/>
      <c r="AE49" s="784"/>
      <c r="AF49" s="784"/>
      <c r="AG49" s="784"/>
      <c r="AH49" s="784"/>
      <c r="AI49" s="534"/>
      <c r="AJ49" s="571"/>
      <c r="AK49" s="571"/>
      <c r="AL49" s="793"/>
      <c r="AM49" s="784"/>
      <c r="AN49" s="784"/>
      <c r="AO49" s="784"/>
      <c r="AP49" s="784"/>
      <c r="AQ49" s="784"/>
      <c r="AR49" s="784"/>
      <c r="AS49" s="784"/>
      <c r="AT49" s="534"/>
      <c r="AU49" s="571"/>
      <c r="AV49" s="571"/>
      <c r="AW49" s="793"/>
      <c r="AX49" s="837"/>
      <c r="AY49" s="837"/>
      <c r="AZ49" s="837"/>
      <c r="BA49" s="837"/>
      <c r="BB49" s="837"/>
      <c r="BC49" s="837"/>
      <c r="BD49" s="837"/>
      <c r="BE49" s="533"/>
      <c r="BF49" s="571"/>
      <c r="BG49" s="446"/>
      <c r="BH49" s="446"/>
      <c r="BI49" s="446"/>
    </row>
    <row r="50" spans="1:61" x14ac:dyDescent="0.3">
      <c r="A50" s="783"/>
      <c r="B50" s="727"/>
      <c r="C50" s="727"/>
      <c r="D50" s="727"/>
      <c r="E50" s="727"/>
      <c r="F50" s="727"/>
      <c r="G50" s="727"/>
      <c r="H50" s="727"/>
      <c r="I50" s="727"/>
      <c r="J50" s="727"/>
      <c r="K50" s="727"/>
      <c r="L50" s="727"/>
      <c r="M50" s="727"/>
      <c r="O50" s="3"/>
      <c r="P50" s="793"/>
      <c r="Q50" s="784"/>
      <c r="R50" s="784"/>
      <c r="S50" s="784"/>
      <c r="T50" s="784"/>
      <c r="U50" s="784"/>
      <c r="V50" s="784"/>
      <c r="W50" s="784"/>
      <c r="X50" s="534"/>
      <c r="Y50" s="571"/>
      <c r="Z50" s="571"/>
      <c r="AA50" s="793"/>
      <c r="AB50" s="784"/>
      <c r="AC50" s="784"/>
      <c r="AD50" s="784"/>
      <c r="AE50" s="784"/>
      <c r="AF50" s="784"/>
      <c r="AG50" s="784"/>
      <c r="AH50" s="784"/>
      <c r="AI50" s="534"/>
      <c r="AJ50" s="571"/>
      <c r="AK50" s="571"/>
      <c r="AL50" s="793"/>
      <c r="AM50" s="784"/>
      <c r="AN50" s="784"/>
      <c r="AO50" s="784"/>
      <c r="AP50" s="784"/>
      <c r="AQ50" s="784"/>
      <c r="AR50" s="784"/>
      <c r="AS50" s="784"/>
      <c r="AT50" s="534"/>
      <c r="AU50" s="571"/>
      <c r="AV50" s="571"/>
      <c r="AW50" s="793"/>
      <c r="AX50" s="837"/>
      <c r="AY50" s="837"/>
      <c r="AZ50" s="837"/>
      <c r="BA50" s="837"/>
      <c r="BB50" s="837"/>
      <c r="BC50" s="837"/>
      <c r="BD50" s="837"/>
      <c r="BE50" s="533"/>
      <c r="BF50" s="571"/>
      <c r="BG50" s="446"/>
      <c r="BH50" s="446"/>
      <c r="BI50" s="446"/>
    </row>
    <row r="51" spans="1:61" x14ac:dyDescent="0.3">
      <c r="A51" s="3"/>
      <c r="B51" s="3"/>
      <c r="C51" s="3"/>
      <c r="D51" s="3"/>
      <c r="E51" s="3"/>
      <c r="F51" s="3"/>
      <c r="G51" s="3"/>
      <c r="H51" s="3"/>
      <c r="I51" s="3"/>
      <c r="J51" s="3"/>
      <c r="K51" s="3"/>
      <c r="L51" s="3"/>
      <c r="M51" s="3"/>
      <c r="N51" s="3"/>
      <c r="O51" s="3"/>
      <c r="P51" s="571"/>
      <c r="Q51" s="571"/>
      <c r="R51" s="571"/>
      <c r="S51" s="571"/>
      <c r="T51" s="571"/>
      <c r="U51" s="571"/>
      <c r="V51" s="571"/>
      <c r="W51" s="571"/>
      <c r="X51" s="571"/>
      <c r="Y51" s="571"/>
      <c r="Z51" s="571"/>
      <c r="AA51" s="571"/>
      <c r="AB51" s="571"/>
      <c r="AC51" s="571"/>
      <c r="AD51" s="571"/>
      <c r="AE51" s="571"/>
      <c r="AF51" s="571"/>
      <c r="AG51" s="571"/>
      <c r="AH51" s="571"/>
      <c r="AI51" s="571"/>
      <c r="AJ51" s="571"/>
      <c r="AK51" s="571"/>
      <c r="AL51" s="571"/>
      <c r="AM51" s="571"/>
      <c r="AN51" s="571"/>
      <c r="AO51" s="571"/>
      <c r="AP51" s="571"/>
      <c r="AQ51" s="571"/>
      <c r="AR51" s="571"/>
      <c r="AS51" s="571"/>
      <c r="AT51" s="571"/>
      <c r="AU51" s="571"/>
      <c r="AV51" s="571"/>
      <c r="AW51" s="571"/>
      <c r="AX51" s="571"/>
      <c r="AY51" s="571"/>
      <c r="AZ51" s="571"/>
      <c r="BA51" s="571"/>
      <c r="BB51" s="571"/>
      <c r="BC51" s="571"/>
      <c r="BD51" s="571"/>
      <c r="BE51" s="571"/>
      <c r="BF51" s="571"/>
      <c r="BG51" s="446"/>
      <c r="BH51" s="446"/>
      <c r="BI51" s="446"/>
    </row>
    <row r="52" spans="1:61" s="241" customFormat="1" x14ac:dyDescent="0.3">
      <c r="B52" s="1"/>
      <c r="C52" s="1"/>
      <c r="D52" s="1"/>
      <c r="E52" s="1"/>
      <c r="F52" s="1"/>
      <c r="G52" s="1"/>
      <c r="H52" s="1"/>
      <c r="I52" s="1"/>
      <c r="J52" s="1"/>
      <c r="K52" s="1"/>
      <c r="L52" s="1"/>
      <c r="M52" s="1"/>
      <c r="O52" s="3"/>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row>
    <row r="53" spans="1:61" s="241" customFormat="1" x14ac:dyDescent="0.3">
      <c r="A53" s="124" t="s">
        <v>166</v>
      </c>
      <c r="B53" s="55"/>
      <c r="C53" s="55"/>
      <c r="D53" s="55"/>
      <c r="E53" s="55"/>
      <c r="F53" s="55"/>
      <c r="G53" s="55"/>
      <c r="H53" s="55"/>
      <c r="I53" s="55"/>
      <c r="J53" s="55"/>
      <c r="K53" s="55"/>
      <c r="L53" s="55"/>
      <c r="M53" s="55"/>
      <c r="O53" s="3"/>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row>
    <row r="54" spans="1:61" s="241" customFormat="1" x14ac:dyDescent="0.3">
      <c r="A54" s="774" t="s">
        <v>116</v>
      </c>
      <c r="B54" s="779" t="s">
        <v>117</v>
      </c>
      <c r="C54" s="780"/>
      <c r="D54" s="780"/>
      <c r="E54" s="780"/>
      <c r="F54" s="780"/>
      <c r="G54" s="781"/>
      <c r="H54" s="776" t="s">
        <v>118</v>
      </c>
      <c r="I54" s="777"/>
      <c r="J54" s="777"/>
      <c r="K54" s="777"/>
      <c r="L54" s="777"/>
      <c r="M54" s="778"/>
      <c r="O54" s="3"/>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row>
    <row r="55" spans="1:61" s="241" customFormat="1" ht="30" x14ac:dyDescent="0.3">
      <c r="A55" s="775"/>
      <c r="B55" s="56" t="s">
        <v>115</v>
      </c>
      <c r="C55" s="56" t="s">
        <v>130</v>
      </c>
      <c r="D55" s="56" t="s">
        <v>124</v>
      </c>
      <c r="E55" s="56" t="s">
        <v>130</v>
      </c>
      <c r="F55" s="56" t="s">
        <v>129</v>
      </c>
      <c r="G55" s="56" t="s">
        <v>130</v>
      </c>
      <c r="H55" s="57" t="s">
        <v>115</v>
      </c>
      <c r="I55" s="57" t="s">
        <v>130</v>
      </c>
      <c r="J55" s="57" t="s">
        <v>131</v>
      </c>
      <c r="K55" s="57" t="s">
        <v>130</v>
      </c>
      <c r="L55" s="57" t="s">
        <v>132</v>
      </c>
      <c r="M55" s="57" t="s">
        <v>130</v>
      </c>
      <c r="O55" s="3"/>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row>
    <row r="56" spans="1:61" s="241" customFormat="1" x14ac:dyDescent="0.3">
      <c r="A56" s="298" t="s">
        <v>32</v>
      </c>
      <c r="B56" s="299">
        <f>+D56+F56</f>
        <v>4</v>
      </c>
      <c r="C56" s="300">
        <f>+B56/B61*100</f>
        <v>1.6877637130801686</v>
      </c>
      <c r="D56" s="299">
        <v>2</v>
      </c>
      <c r="E56" s="300">
        <f>+D56/D61*100</f>
        <v>0.95238095238095244</v>
      </c>
      <c r="F56" s="299">
        <v>2</v>
      </c>
      <c r="G56" s="300">
        <f>+F56/F61*100</f>
        <v>7.4074074074074066</v>
      </c>
      <c r="H56" s="301">
        <f>+J56+L56</f>
        <v>2</v>
      </c>
      <c r="I56" s="302">
        <f>+H56/H61*100</f>
        <v>0.95238095238095244</v>
      </c>
      <c r="J56" s="301">
        <v>2</v>
      </c>
      <c r="K56" s="302">
        <f>+J56/J61*100</f>
        <v>2.3529411764705883</v>
      </c>
      <c r="L56" s="301">
        <v>0</v>
      </c>
      <c r="M56" s="302">
        <f>+L56/L61*100</f>
        <v>0</v>
      </c>
      <c r="O56" s="3"/>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row>
    <row r="57" spans="1:61" s="241" customFormat="1" x14ac:dyDescent="0.3">
      <c r="A57" s="62" t="s">
        <v>34</v>
      </c>
      <c r="B57" s="63">
        <f>+D57+F57</f>
        <v>17</v>
      </c>
      <c r="C57" s="64">
        <f>+B57/B61*100</f>
        <v>7.1729957805907167</v>
      </c>
      <c r="D57" s="65">
        <v>5</v>
      </c>
      <c r="E57" s="64">
        <f>+D57/D61*100</f>
        <v>2.3809523809523809</v>
      </c>
      <c r="F57" s="65">
        <v>12</v>
      </c>
      <c r="G57" s="64">
        <f>+F57/F61*100</f>
        <v>44.444444444444443</v>
      </c>
      <c r="H57" s="66">
        <f>+J57+L57</f>
        <v>5</v>
      </c>
      <c r="I57" s="67">
        <f>+H57/H61*100</f>
        <v>2.3809523809523809</v>
      </c>
      <c r="J57" s="66">
        <v>5</v>
      </c>
      <c r="K57" s="67">
        <f>+J57/J61*100</f>
        <v>5.8823529411764701</v>
      </c>
      <c r="L57" s="68">
        <v>0</v>
      </c>
      <c r="M57" s="67">
        <f>+L57/L61*100</f>
        <v>0</v>
      </c>
      <c r="O57" s="3"/>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row>
    <row r="58" spans="1:61" s="241" customFormat="1" x14ac:dyDescent="0.3">
      <c r="A58" s="58" t="s">
        <v>16</v>
      </c>
      <c r="B58" s="59">
        <f>+D58+F58</f>
        <v>39</v>
      </c>
      <c r="C58" s="61">
        <f>+B58/B61*100</f>
        <v>16.455696202531644</v>
      </c>
      <c r="D58" s="60">
        <v>35</v>
      </c>
      <c r="E58" s="61">
        <f>+D58/D61*100</f>
        <v>16.666666666666664</v>
      </c>
      <c r="F58" s="60">
        <v>4</v>
      </c>
      <c r="G58" s="61">
        <f>+F58/F61*100</f>
        <v>14.814814814814813</v>
      </c>
      <c r="H58" s="60">
        <f>+J58+L58</f>
        <v>35</v>
      </c>
      <c r="I58" s="61">
        <f>+H58/H61*100</f>
        <v>16.666666666666664</v>
      </c>
      <c r="J58" s="60">
        <v>16</v>
      </c>
      <c r="K58" s="61">
        <f>+J58/J61*100</f>
        <v>18.823529411764707</v>
      </c>
      <c r="L58" s="60">
        <v>19</v>
      </c>
      <c r="M58" s="61">
        <f>+L58/L61*100</f>
        <v>15.2</v>
      </c>
      <c r="O58" s="3"/>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row>
    <row r="59" spans="1:61" s="241" customFormat="1" x14ac:dyDescent="0.3">
      <c r="A59" s="62" t="s">
        <v>113</v>
      </c>
      <c r="B59" s="63">
        <f>+D59+F59</f>
        <v>84</v>
      </c>
      <c r="C59" s="67">
        <f>+B59/B61*100</f>
        <v>35.443037974683541</v>
      </c>
      <c r="D59" s="66">
        <v>78</v>
      </c>
      <c r="E59" s="67">
        <f>+D59/D61*100</f>
        <v>37.142857142857146</v>
      </c>
      <c r="F59" s="66">
        <v>6</v>
      </c>
      <c r="G59" s="67">
        <f>+F59/F61*100</f>
        <v>22.222222222222221</v>
      </c>
      <c r="H59" s="66">
        <f>+J59+L59</f>
        <v>78</v>
      </c>
      <c r="I59" s="67">
        <f>+H59/H61*100</f>
        <v>37.142857142857146</v>
      </c>
      <c r="J59" s="66">
        <v>40</v>
      </c>
      <c r="K59" s="67">
        <f>+J59/J61*100</f>
        <v>47.058823529411761</v>
      </c>
      <c r="L59" s="66">
        <v>38</v>
      </c>
      <c r="M59" s="67">
        <f>+L59/L61*100</f>
        <v>30.4</v>
      </c>
      <c r="O59" s="3"/>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row>
    <row r="60" spans="1:61" s="241" customFormat="1" x14ac:dyDescent="0.3">
      <c r="A60" s="298" t="s">
        <v>114</v>
      </c>
      <c r="B60" s="299">
        <f>+D60+F60</f>
        <v>93</v>
      </c>
      <c r="C60" s="302">
        <f>+B60/B61*100</f>
        <v>39.24050632911392</v>
      </c>
      <c r="D60" s="303">
        <v>90</v>
      </c>
      <c r="E60" s="302">
        <f>+D60/D61*100</f>
        <v>42.857142857142854</v>
      </c>
      <c r="F60" s="301">
        <v>3</v>
      </c>
      <c r="G60" s="302">
        <f>+F60/F61*100</f>
        <v>11.111111111111111</v>
      </c>
      <c r="H60" s="301">
        <f>+J60+L60</f>
        <v>90</v>
      </c>
      <c r="I60" s="302">
        <f>+H60/H61*100</f>
        <v>42.857142857142854</v>
      </c>
      <c r="J60" s="303">
        <v>22</v>
      </c>
      <c r="K60" s="302">
        <f>+J60/J61*100</f>
        <v>25.882352941176475</v>
      </c>
      <c r="L60" s="301">
        <v>68</v>
      </c>
      <c r="M60" s="302">
        <f>+L60/L61*100</f>
        <v>54.400000000000006</v>
      </c>
      <c r="O60" s="3"/>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row>
    <row r="61" spans="1:61" s="241" customFormat="1" x14ac:dyDescent="0.3">
      <c r="A61" s="69" t="s">
        <v>115</v>
      </c>
      <c r="B61" s="69">
        <f>+SUM(B56:B60)</f>
        <v>237</v>
      </c>
      <c r="C61" s="69">
        <f>+SUM(C56:C60)</f>
        <v>100</v>
      </c>
      <c r="D61" s="69">
        <f>+SUM(D56:D60)</f>
        <v>210</v>
      </c>
      <c r="E61" s="69">
        <f>+SUM(E56:E60)</f>
        <v>100</v>
      </c>
      <c r="F61" s="69">
        <f>+SUM(F56:F60)</f>
        <v>27</v>
      </c>
      <c r="G61" s="69">
        <f t="shared" ref="G61:M61" si="6">+SUM(G56:G60)</f>
        <v>100</v>
      </c>
      <c r="H61" s="69">
        <f t="shared" si="6"/>
        <v>210</v>
      </c>
      <c r="I61" s="69">
        <f t="shared" si="6"/>
        <v>100</v>
      </c>
      <c r="J61" s="69">
        <f t="shared" si="6"/>
        <v>85</v>
      </c>
      <c r="K61" s="69">
        <f t="shared" si="6"/>
        <v>100</v>
      </c>
      <c r="L61" s="69">
        <f t="shared" si="6"/>
        <v>125</v>
      </c>
      <c r="M61" s="69">
        <f t="shared" si="6"/>
        <v>100</v>
      </c>
      <c r="O61" s="3"/>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row>
    <row r="62" spans="1:61" s="241" customFormat="1" x14ac:dyDescent="0.3">
      <c r="A62" s="70"/>
      <c r="B62" s="70"/>
      <c r="C62" s="70"/>
      <c r="D62" s="70"/>
      <c r="E62" s="70"/>
      <c r="F62" s="70"/>
      <c r="G62" s="70"/>
      <c r="H62" s="70"/>
      <c r="I62" s="70"/>
      <c r="J62" s="70"/>
      <c r="K62" s="70"/>
      <c r="L62" s="70"/>
      <c r="M62" s="70"/>
      <c r="O62" s="3"/>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row>
    <row r="63" spans="1:61" s="241" customFormat="1" x14ac:dyDescent="0.3">
      <c r="A63" s="71" t="s">
        <v>133</v>
      </c>
      <c r="B63" s="72">
        <f>+D63+F63</f>
        <v>3</v>
      </c>
      <c r="C63" s="71"/>
      <c r="D63" s="71">
        <v>2</v>
      </c>
      <c r="E63" s="71"/>
      <c r="F63" s="71">
        <v>1</v>
      </c>
      <c r="G63" s="71"/>
      <c r="H63" s="71"/>
      <c r="I63" s="71"/>
      <c r="J63" s="71">
        <v>1</v>
      </c>
      <c r="K63" s="71"/>
      <c r="L63" s="71">
        <v>1</v>
      </c>
      <c r="M63" s="71"/>
      <c r="O63" s="3"/>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row>
    <row r="64" spans="1:61" s="241" customFormat="1" ht="18.75" thickBot="1" x14ac:dyDescent="0.4">
      <c r="A64" s="242"/>
      <c r="B64"/>
      <c r="C64"/>
      <c r="D64"/>
      <c r="E64"/>
      <c r="F64"/>
      <c r="G64"/>
      <c r="H64"/>
      <c r="I64"/>
      <c r="J64"/>
      <c r="K64"/>
      <c r="L64"/>
      <c r="M64"/>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row>
    <row r="65" spans="1:58" s="241" customFormat="1" ht="16.5" customHeight="1" x14ac:dyDescent="0.3">
      <c r="A65" s="732" t="s">
        <v>165</v>
      </c>
      <c r="B65" s="723" t="s">
        <v>551</v>
      </c>
      <c r="C65" s="724"/>
      <c r="D65" s="724"/>
      <c r="E65" s="724"/>
      <c r="F65" s="724"/>
      <c r="G65" s="724"/>
      <c r="H65" s="724"/>
      <c r="I65" s="724"/>
      <c r="J65" s="724"/>
      <c r="K65" s="724"/>
      <c r="L65" s="724"/>
      <c r="M65" s="725"/>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row>
    <row r="66" spans="1:58" s="241" customFormat="1" ht="16.5" customHeight="1" x14ac:dyDescent="0.3">
      <c r="A66" s="733"/>
      <c r="B66" s="726"/>
      <c r="C66" s="727"/>
      <c r="D66" s="727"/>
      <c r="E66" s="727"/>
      <c r="F66" s="727"/>
      <c r="G66" s="727"/>
      <c r="H66" s="727"/>
      <c r="I66" s="727"/>
      <c r="J66" s="727"/>
      <c r="K66" s="727"/>
      <c r="L66" s="727"/>
      <c r="M66" s="728"/>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row>
    <row r="67" spans="1:58" s="241" customFormat="1" ht="16.5" customHeight="1" x14ac:dyDescent="0.3">
      <c r="A67" s="733"/>
      <c r="B67" s="726"/>
      <c r="C67" s="727"/>
      <c r="D67" s="727"/>
      <c r="E67" s="727"/>
      <c r="F67" s="727"/>
      <c r="G67" s="727"/>
      <c r="H67" s="727"/>
      <c r="I67" s="727"/>
      <c r="J67" s="727"/>
      <c r="K67" s="727"/>
      <c r="L67" s="727"/>
      <c r="M67" s="728"/>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row>
    <row r="68" spans="1:58" s="241" customFormat="1" ht="16.5" customHeight="1" x14ac:dyDescent="0.3">
      <c r="A68" s="733"/>
      <c r="B68" s="726"/>
      <c r="C68" s="727"/>
      <c r="D68" s="727"/>
      <c r="E68" s="727"/>
      <c r="F68" s="727"/>
      <c r="G68" s="727"/>
      <c r="H68" s="727"/>
      <c r="I68" s="727"/>
      <c r="J68" s="727"/>
      <c r="K68" s="727"/>
      <c r="L68" s="727"/>
      <c r="M68" s="728"/>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row>
    <row r="69" spans="1:58" s="241" customFormat="1" ht="16.5" customHeight="1" x14ac:dyDescent="0.3">
      <c r="A69" s="733"/>
      <c r="B69" s="726"/>
      <c r="C69" s="727"/>
      <c r="D69" s="727"/>
      <c r="E69" s="727"/>
      <c r="F69" s="727"/>
      <c r="G69" s="727"/>
      <c r="H69" s="727"/>
      <c r="I69" s="727"/>
      <c r="J69" s="727"/>
      <c r="K69" s="727"/>
      <c r="L69" s="727"/>
      <c r="M69" s="728"/>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row>
    <row r="70" spans="1:58" s="241" customFormat="1" ht="16.5" customHeight="1" x14ac:dyDescent="0.3">
      <c r="A70" s="733"/>
      <c r="B70" s="726"/>
      <c r="C70" s="727"/>
      <c r="D70" s="727"/>
      <c r="E70" s="727"/>
      <c r="F70" s="727"/>
      <c r="G70" s="727"/>
      <c r="H70" s="727"/>
      <c r="I70" s="727"/>
      <c r="J70" s="727"/>
      <c r="K70" s="727"/>
      <c r="L70" s="727"/>
      <c r="M70" s="728"/>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row>
    <row r="71" spans="1:58" s="241" customFormat="1" ht="17.25" customHeight="1" thickBot="1" x14ac:dyDescent="0.35">
      <c r="A71" s="734"/>
      <c r="B71" s="729"/>
      <c r="C71" s="730"/>
      <c r="D71" s="730"/>
      <c r="E71" s="730"/>
      <c r="F71" s="730"/>
      <c r="G71" s="730"/>
      <c r="H71" s="730"/>
      <c r="I71" s="730"/>
      <c r="J71" s="730"/>
      <c r="K71" s="730"/>
      <c r="L71" s="730"/>
      <c r="M71" s="731"/>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row>
    <row r="72" spans="1:58" s="241" customFormat="1" ht="19.5" thickBot="1" x14ac:dyDescent="0.35">
      <c r="A72" s="441"/>
      <c r="B72" s="429"/>
      <c r="C72" s="429"/>
      <c r="D72" s="429"/>
      <c r="E72" s="429"/>
      <c r="F72" s="429"/>
      <c r="G72" s="429"/>
      <c r="H72" s="429"/>
      <c r="I72" s="429"/>
      <c r="J72" s="429"/>
      <c r="K72" s="429"/>
      <c r="L72" s="429"/>
      <c r="M72" s="429"/>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row>
    <row r="73" spans="1:58" ht="17.25" thickBot="1" x14ac:dyDescent="0.35">
      <c r="A73" s="169" t="s">
        <v>134</v>
      </c>
      <c r="B73" s="796"/>
      <c r="C73" s="797"/>
      <c r="D73" s="797"/>
      <c r="E73" s="797"/>
      <c r="F73" s="797"/>
      <c r="G73" s="797"/>
      <c r="H73" s="797"/>
      <c r="I73" s="797"/>
      <c r="J73" s="797"/>
      <c r="K73" s="797"/>
      <c r="L73" s="797"/>
      <c r="M73" s="798"/>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row>
    <row r="74" spans="1:58" x14ac:dyDescent="0.3">
      <c r="A74" s="747" t="s">
        <v>466</v>
      </c>
      <c r="B74" s="748"/>
      <c r="C74" s="748"/>
      <c r="D74" s="748"/>
      <c r="E74" s="748"/>
      <c r="F74" s="748"/>
      <c r="G74" s="748"/>
      <c r="H74" s="748"/>
      <c r="I74" s="748"/>
      <c r="J74" s="748"/>
      <c r="K74" s="748"/>
      <c r="L74" s="748"/>
      <c r="M74" s="749"/>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row>
    <row r="75" spans="1:58" ht="17.25" thickBot="1" x14ac:dyDescent="0.35">
      <c r="A75" s="750"/>
      <c r="B75" s="751"/>
      <c r="C75" s="751"/>
      <c r="D75" s="751"/>
      <c r="E75" s="751"/>
      <c r="F75" s="751"/>
      <c r="G75" s="751"/>
      <c r="H75" s="751"/>
      <c r="I75" s="751"/>
      <c r="J75" s="751"/>
      <c r="K75" s="751"/>
      <c r="L75" s="751"/>
      <c r="M75" s="75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row>
    <row r="76" spans="1:58" ht="25.5" customHeight="1" thickBot="1" x14ac:dyDescent="0.35">
      <c r="A76" s="767" t="s">
        <v>116</v>
      </c>
      <c r="B76" s="753" t="s">
        <v>135</v>
      </c>
      <c r="C76" s="754"/>
      <c r="D76" s="754"/>
      <c r="E76" s="754"/>
      <c r="F76" s="754"/>
      <c r="G76" s="755"/>
      <c r="H76" s="756" t="s">
        <v>136</v>
      </c>
      <c r="I76" s="757"/>
      <c r="J76" s="757"/>
      <c r="K76" s="757"/>
      <c r="L76" s="757"/>
      <c r="M76" s="758"/>
    </row>
    <row r="77" spans="1:58" ht="32.25" thickBot="1" x14ac:dyDescent="0.35">
      <c r="A77" s="768"/>
      <c r="B77" s="108" t="s">
        <v>115</v>
      </c>
      <c r="C77" s="108" t="s">
        <v>130</v>
      </c>
      <c r="D77" s="108" t="s">
        <v>123</v>
      </c>
      <c r="E77" s="108" t="s">
        <v>130</v>
      </c>
      <c r="F77" s="108" t="s">
        <v>128</v>
      </c>
      <c r="G77" s="108" t="s">
        <v>130</v>
      </c>
      <c r="H77" s="109" t="s">
        <v>115</v>
      </c>
      <c r="I77" s="109" t="s">
        <v>130</v>
      </c>
      <c r="J77" s="109" t="s">
        <v>147</v>
      </c>
      <c r="K77" s="109" t="s">
        <v>130</v>
      </c>
      <c r="L77" s="110" t="s">
        <v>146</v>
      </c>
      <c r="M77" s="111" t="s">
        <v>130</v>
      </c>
    </row>
    <row r="78" spans="1:58" x14ac:dyDescent="0.3">
      <c r="A78" s="304" t="s">
        <v>32</v>
      </c>
      <c r="B78" s="305">
        <f>+D78+F78</f>
        <v>6</v>
      </c>
      <c r="C78" s="306">
        <f>+B78/B83*100</f>
        <v>2.5641025641025639</v>
      </c>
      <c r="D78" s="305">
        <v>2</v>
      </c>
      <c r="E78" s="306">
        <f>+D78/D83*100</f>
        <v>0.9569377990430622</v>
      </c>
      <c r="F78" s="305">
        <v>4</v>
      </c>
      <c r="G78" s="306">
        <f>+F78/F83*100</f>
        <v>16</v>
      </c>
      <c r="H78" s="307">
        <f>+J78+L78</f>
        <v>2</v>
      </c>
      <c r="I78" s="308">
        <f>+H78/H83*100</f>
        <v>0.9569377990430622</v>
      </c>
      <c r="J78" s="307">
        <v>2</v>
      </c>
      <c r="K78" s="308">
        <f>+J78/J83*100</f>
        <v>2.3255813953488373</v>
      </c>
      <c r="L78" s="307">
        <v>0</v>
      </c>
      <c r="M78" s="309">
        <f>+L78/L83*100</f>
        <v>0</v>
      </c>
    </row>
    <row r="79" spans="1:58" x14ac:dyDescent="0.3">
      <c r="A79" s="250" t="s">
        <v>34</v>
      </c>
      <c r="B79" s="74">
        <f>+D79+F79</f>
        <v>18</v>
      </c>
      <c r="C79" s="75">
        <f>+B79/B83*100</f>
        <v>7.6923076923076925</v>
      </c>
      <c r="D79" s="76">
        <v>7</v>
      </c>
      <c r="E79" s="75">
        <f>+D79/D83*100</f>
        <v>3.3492822966507179</v>
      </c>
      <c r="F79" s="76">
        <v>11</v>
      </c>
      <c r="G79" s="75">
        <f>+F79/F83*100</f>
        <v>44</v>
      </c>
      <c r="H79" s="77">
        <f>+J79+L79</f>
        <v>7</v>
      </c>
      <c r="I79" s="78">
        <f>+H79/H83*100</f>
        <v>3.3492822966507179</v>
      </c>
      <c r="J79" s="77">
        <v>7</v>
      </c>
      <c r="K79" s="78">
        <f>+J79/J83*100</f>
        <v>8.1395348837209305</v>
      </c>
      <c r="L79" s="79">
        <v>0</v>
      </c>
      <c r="M79" s="251">
        <f>+L79/L83*100</f>
        <v>0</v>
      </c>
    </row>
    <row r="80" spans="1:58" ht="18.75" customHeight="1" x14ac:dyDescent="0.3">
      <c r="A80" s="252" t="s">
        <v>16</v>
      </c>
      <c r="B80" s="46">
        <f>+D80+F80</f>
        <v>56</v>
      </c>
      <c r="C80" s="49">
        <f>+B80/B83*100</f>
        <v>23.931623931623932</v>
      </c>
      <c r="D80" s="48">
        <v>53</v>
      </c>
      <c r="E80" s="49">
        <f>+D80/D83*100</f>
        <v>25.358851674641148</v>
      </c>
      <c r="F80" s="48">
        <v>3</v>
      </c>
      <c r="G80" s="49">
        <f>+F80/F83*100</f>
        <v>12</v>
      </c>
      <c r="H80" s="48">
        <f>+J80+L80</f>
        <v>53</v>
      </c>
      <c r="I80" s="49">
        <f>+H80/H83*100</f>
        <v>25.358851674641148</v>
      </c>
      <c r="J80" s="48">
        <v>27</v>
      </c>
      <c r="K80" s="49">
        <f>+J80/J83*100</f>
        <v>31.395348837209301</v>
      </c>
      <c r="L80" s="48">
        <v>26</v>
      </c>
      <c r="M80" s="253">
        <f>+L80/L83*100</f>
        <v>21.138211382113823</v>
      </c>
    </row>
    <row r="81" spans="1:13" ht="20.25" customHeight="1" x14ac:dyDescent="0.3">
      <c r="A81" s="250" t="s">
        <v>113</v>
      </c>
      <c r="B81" s="74">
        <f>+D81+F81</f>
        <v>86</v>
      </c>
      <c r="C81" s="78">
        <f>+B81/B83*100</f>
        <v>36.752136752136757</v>
      </c>
      <c r="D81" s="77">
        <v>82</v>
      </c>
      <c r="E81" s="78">
        <f>+D81/D83*100</f>
        <v>39.23444976076555</v>
      </c>
      <c r="F81" s="77">
        <v>4</v>
      </c>
      <c r="G81" s="78">
        <f>+F81/F83*100</f>
        <v>16</v>
      </c>
      <c r="H81" s="77">
        <f>+J81+L81</f>
        <v>82</v>
      </c>
      <c r="I81" s="78">
        <f>+H81/H83*100</f>
        <v>39.23444976076555</v>
      </c>
      <c r="J81" s="77">
        <v>31</v>
      </c>
      <c r="K81" s="78">
        <f>+J81/J83*100</f>
        <v>36.046511627906973</v>
      </c>
      <c r="L81" s="77">
        <v>51</v>
      </c>
      <c r="M81" s="251">
        <f>+L81/L83*100</f>
        <v>41.463414634146339</v>
      </c>
    </row>
    <row r="82" spans="1:13" x14ac:dyDescent="0.3">
      <c r="A82" s="310" t="s">
        <v>114</v>
      </c>
      <c r="B82" s="311">
        <f>+D82+F82</f>
        <v>68</v>
      </c>
      <c r="C82" s="312">
        <f>+B82/B83*100</f>
        <v>29.059829059829063</v>
      </c>
      <c r="D82" s="313">
        <v>65</v>
      </c>
      <c r="E82" s="312">
        <f>+D82/D83*100</f>
        <v>31.100478468899524</v>
      </c>
      <c r="F82" s="314">
        <v>3</v>
      </c>
      <c r="G82" s="312">
        <f>+F82/F83*100</f>
        <v>12</v>
      </c>
      <c r="H82" s="314">
        <f>+J82+L82</f>
        <v>65</v>
      </c>
      <c r="I82" s="312">
        <f>+H82/H83*100</f>
        <v>31.100478468899524</v>
      </c>
      <c r="J82" s="313">
        <v>19</v>
      </c>
      <c r="K82" s="312">
        <f>+J82/J83*100</f>
        <v>22.093023255813954</v>
      </c>
      <c r="L82" s="314">
        <v>46</v>
      </c>
      <c r="M82" s="315">
        <f>+L82/L83*100</f>
        <v>37.398373983739837</v>
      </c>
    </row>
    <row r="83" spans="1:13" x14ac:dyDescent="0.3">
      <c r="A83" s="254" t="s">
        <v>115</v>
      </c>
      <c r="B83" s="80">
        <f>+SUM(B78:B82)</f>
        <v>234</v>
      </c>
      <c r="C83" s="80">
        <f>+SUM(C78:C82)</f>
        <v>100</v>
      </c>
      <c r="D83" s="80">
        <f>+SUM(D78:D82)</f>
        <v>209</v>
      </c>
      <c r="E83" s="80">
        <f>+SUM(E78:E82)</f>
        <v>100</v>
      </c>
      <c r="F83" s="80">
        <f>+SUM(F78:F82)</f>
        <v>25</v>
      </c>
      <c r="G83" s="80">
        <f t="shared" ref="G83:M83" si="7">+SUM(G78:G82)</f>
        <v>100</v>
      </c>
      <c r="H83" s="80">
        <f t="shared" si="7"/>
        <v>209</v>
      </c>
      <c r="I83" s="80">
        <f t="shared" si="7"/>
        <v>100</v>
      </c>
      <c r="J83" s="80">
        <f t="shared" si="7"/>
        <v>86</v>
      </c>
      <c r="K83" s="80">
        <f t="shared" si="7"/>
        <v>100</v>
      </c>
      <c r="L83" s="80">
        <f t="shared" si="7"/>
        <v>123</v>
      </c>
      <c r="M83" s="255">
        <f t="shared" si="7"/>
        <v>100</v>
      </c>
    </row>
    <row r="84" spans="1:13" x14ac:dyDescent="0.3">
      <c r="A84" s="256"/>
      <c r="B84" s="257"/>
      <c r="C84" s="257"/>
      <c r="D84" s="257"/>
      <c r="E84" s="257"/>
      <c r="F84" s="257"/>
      <c r="G84" s="257"/>
      <c r="H84" s="257"/>
      <c r="I84" s="257"/>
      <c r="J84" s="257"/>
      <c r="K84" s="257"/>
      <c r="L84" s="257"/>
      <c r="M84" s="258"/>
    </row>
    <row r="85" spans="1:13" ht="17.25" thickBot="1" x14ac:dyDescent="0.35">
      <c r="A85" s="259" t="s">
        <v>133</v>
      </c>
      <c r="B85" s="82">
        <f>+D85+F85</f>
        <v>4</v>
      </c>
      <c r="C85" s="81"/>
      <c r="D85" s="81">
        <v>3</v>
      </c>
      <c r="E85" s="81"/>
      <c r="F85" s="81">
        <v>1</v>
      </c>
      <c r="G85" s="81"/>
      <c r="H85" s="83"/>
      <c r="I85" s="83"/>
      <c r="J85" s="81">
        <v>0</v>
      </c>
      <c r="K85" s="81"/>
      <c r="L85" s="81">
        <v>3</v>
      </c>
      <c r="M85" s="260"/>
    </row>
    <row r="86" spans="1:13" x14ac:dyDescent="0.3">
      <c r="A86" s="762" t="s">
        <v>165</v>
      </c>
      <c r="B86" s="800" t="s">
        <v>556</v>
      </c>
      <c r="C86" s="801"/>
      <c r="D86" s="801"/>
      <c r="E86" s="801"/>
      <c r="F86" s="801"/>
      <c r="G86" s="801"/>
      <c r="H86" s="801"/>
      <c r="I86" s="801"/>
      <c r="J86" s="801"/>
      <c r="K86" s="801"/>
      <c r="L86" s="801"/>
      <c r="M86" s="802"/>
    </row>
    <row r="87" spans="1:13" x14ac:dyDescent="0.3">
      <c r="A87" s="763"/>
      <c r="B87" s="803"/>
      <c r="C87" s="804"/>
      <c r="D87" s="804"/>
      <c r="E87" s="804"/>
      <c r="F87" s="804"/>
      <c r="G87" s="804"/>
      <c r="H87" s="804"/>
      <c r="I87" s="804"/>
      <c r="J87" s="804"/>
      <c r="K87" s="804"/>
      <c r="L87" s="804"/>
      <c r="M87" s="805"/>
    </row>
    <row r="88" spans="1:13" x14ac:dyDescent="0.3">
      <c r="A88" s="763"/>
      <c r="B88" s="803"/>
      <c r="C88" s="804"/>
      <c r="D88" s="804"/>
      <c r="E88" s="804"/>
      <c r="F88" s="804"/>
      <c r="G88" s="804"/>
      <c r="H88" s="804"/>
      <c r="I88" s="804"/>
      <c r="J88" s="804"/>
      <c r="K88" s="804"/>
      <c r="L88" s="804"/>
      <c r="M88" s="805"/>
    </row>
    <row r="89" spans="1:13" x14ac:dyDescent="0.3">
      <c r="A89" s="763"/>
      <c r="B89" s="803"/>
      <c r="C89" s="804"/>
      <c r="D89" s="804"/>
      <c r="E89" s="804"/>
      <c r="F89" s="804"/>
      <c r="G89" s="804"/>
      <c r="H89" s="804"/>
      <c r="I89" s="804"/>
      <c r="J89" s="804"/>
      <c r="K89" s="804"/>
      <c r="L89" s="804"/>
      <c r="M89" s="805"/>
    </row>
    <row r="90" spans="1:13" ht="17.25" thickBot="1" x14ac:dyDescent="0.35">
      <c r="A90" s="764"/>
      <c r="B90" s="806"/>
      <c r="C90" s="807"/>
      <c r="D90" s="807"/>
      <c r="E90" s="807"/>
      <c r="F90" s="807"/>
      <c r="G90" s="807"/>
      <c r="H90" s="807"/>
      <c r="I90" s="807"/>
      <c r="J90" s="807"/>
      <c r="K90" s="807"/>
      <c r="L90" s="807"/>
      <c r="M90" s="808"/>
    </row>
    <row r="91" spans="1:13" x14ac:dyDescent="0.3">
      <c r="A91" s="248"/>
      <c r="B91" s="248"/>
      <c r="C91" s="248"/>
      <c r="D91" s="248"/>
      <c r="E91" s="248"/>
      <c r="F91" s="248"/>
      <c r="G91" s="248"/>
      <c r="H91" s="248"/>
      <c r="I91" s="248"/>
      <c r="J91" s="248"/>
      <c r="K91" s="248"/>
      <c r="L91" s="248"/>
      <c r="M91" s="248"/>
    </row>
    <row r="92" spans="1:13" s="241" customFormat="1" ht="17.25" thickBot="1" x14ac:dyDescent="0.35">
      <c r="A92" s="256"/>
      <c r="B92" s="257"/>
      <c r="C92" s="257"/>
      <c r="D92" s="257"/>
      <c r="E92" s="257"/>
      <c r="F92" s="257"/>
      <c r="G92" s="257"/>
      <c r="H92" s="257"/>
      <c r="I92" s="257"/>
      <c r="J92" s="257"/>
      <c r="K92" s="257"/>
      <c r="L92" s="257"/>
    </row>
    <row r="93" spans="1:13" ht="17.25" thickBot="1" x14ac:dyDescent="0.35">
      <c r="A93" s="249" t="s">
        <v>148</v>
      </c>
      <c r="B93" s="772"/>
      <c r="C93" s="773"/>
      <c r="D93" s="773"/>
      <c r="E93" s="773"/>
      <c r="F93" s="773"/>
      <c r="G93" s="773"/>
      <c r="H93" s="773"/>
      <c r="I93" s="773"/>
      <c r="J93" s="773"/>
      <c r="K93" s="773"/>
      <c r="L93" s="773"/>
      <c r="M93" s="773"/>
    </row>
    <row r="94" spans="1:13" ht="15" customHeight="1" x14ac:dyDescent="0.3">
      <c r="A94" s="769" t="s">
        <v>467</v>
      </c>
      <c r="B94" s="770"/>
      <c r="C94" s="770"/>
      <c r="D94" s="770"/>
      <c r="E94" s="770"/>
      <c r="F94" s="770"/>
      <c r="G94" s="770"/>
      <c r="H94" s="770"/>
      <c r="I94" s="770"/>
      <c r="J94" s="770"/>
      <c r="K94" s="770"/>
      <c r="L94" s="770"/>
      <c r="M94" s="771"/>
    </row>
    <row r="95" spans="1:13" ht="17.25" thickBot="1" x14ac:dyDescent="0.35">
      <c r="A95" s="747"/>
      <c r="B95" s="748"/>
      <c r="C95" s="748"/>
      <c r="D95" s="748"/>
      <c r="E95" s="748"/>
      <c r="F95" s="748"/>
      <c r="G95" s="748"/>
      <c r="H95" s="748"/>
      <c r="I95" s="748"/>
      <c r="J95" s="748"/>
      <c r="K95" s="748"/>
      <c r="L95" s="748"/>
      <c r="M95" s="749"/>
    </row>
    <row r="96" spans="1:13" ht="25.5" customHeight="1" thickBot="1" x14ac:dyDescent="0.35">
      <c r="A96" s="765" t="s">
        <v>116</v>
      </c>
      <c r="B96" s="759" t="s">
        <v>149</v>
      </c>
      <c r="C96" s="760"/>
      <c r="D96" s="760"/>
      <c r="E96" s="760"/>
      <c r="F96" s="760"/>
      <c r="G96" s="761"/>
      <c r="H96" s="735" t="s">
        <v>150</v>
      </c>
      <c r="I96" s="736"/>
      <c r="J96" s="736"/>
      <c r="K96" s="736"/>
      <c r="L96" s="736"/>
      <c r="M96" s="737"/>
    </row>
    <row r="97" spans="1:13" ht="31.5" x14ac:dyDescent="0.3">
      <c r="A97" s="766"/>
      <c r="B97" s="114" t="s">
        <v>115</v>
      </c>
      <c r="C97" s="114" t="s">
        <v>130</v>
      </c>
      <c r="D97" s="114" t="s">
        <v>122</v>
      </c>
      <c r="E97" s="114" t="s">
        <v>130</v>
      </c>
      <c r="F97" s="114" t="s">
        <v>127</v>
      </c>
      <c r="G97" s="114" t="s">
        <v>130</v>
      </c>
      <c r="H97" s="112" t="s">
        <v>115</v>
      </c>
      <c r="I97" s="112" t="s">
        <v>130</v>
      </c>
      <c r="J97" s="112" t="s">
        <v>151</v>
      </c>
      <c r="K97" s="112" t="s">
        <v>130</v>
      </c>
      <c r="L97" s="113" t="s">
        <v>145</v>
      </c>
      <c r="M97" s="261" t="s">
        <v>130</v>
      </c>
    </row>
    <row r="98" spans="1:13" x14ac:dyDescent="0.3">
      <c r="A98" s="310" t="s">
        <v>32</v>
      </c>
      <c r="B98" s="311">
        <f>+D98+F98</f>
        <v>6</v>
      </c>
      <c r="C98" s="316">
        <f>+B98/B103*100</f>
        <v>2.6548672566371683</v>
      </c>
      <c r="D98" s="311">
        <v>2</v>
      </c>
      <c r="E98" s="316">
        <f>+D98/D103*100</f>
        <v>0.97560975609756095</v>
      </c>
      <c r="F98" s="311">
        <v>4</v>
      </c>
      <c r="G98" s="316">
        <f>+F98/F103*100</f>
        <v>19.047619047619047</v>
      </c>
      <c r="H98" s="314">
        <f>+J98+L98</f>
        <v>2</v>
      </c>
      <c r="I98" s="312">
        <f>+H98/H103*100</f>
        <v>0.97560975609756095</v>
      </c>
      <c r="J98" s="314">
        <v>2</v>
      </c>
      <c r="K98" s="312">
        <f>+J98/J103*100</f>
        <v>2.3809523809523809</v>
      </c>
      <c r="L98" s="314">
        <v>0</v>
      </c>
      <c r="M98" s="315">
        <f>+L98/L103*100</f>
        <v>0</v>
      </c>
    </row>
    <row r="99" spans="1:13" x14ac:dyDescent="0.3">
      <c r="A99" s="262" t="s">
        <v>34</v>
      </c>
      <c r="B99" s="84">
        <f>+D99+F99</f>
        <v>14</v>
      </c>
      <c r="C99" s="85">
        <f>+B99/B103*100</f>
        <v>6.1946902654867255</v>
      </c>
      <c r="D99" s="86">
        <v>5</v>
      </c>
      <c r="E99" s="85">
        <f>+D99/D103*100</f>
        <v>2.4390243902439024</v>
      </c>
      <c r="F99" s="86">
        <v>9</v>
      </c>
      <c r="G99" s="85">
        <f>+F99/F103*100</f>
        <v>42.857142857142854</v>
      </c>
      <c r="H99" s="87">
        <f>+J99+L99</f>
        <v>5</v>
      </c>
      <c r="I99" s="88">
        <f>+H99/H103*100</f>
        <v>2.4390243902439024</v>
      </c>
      <c r="J99" s="87">
        <v>4</v>
      </c>
      <c r="K99" s="88">
        <f>+J99/J103*100</f>
        <v>4.7619047619047619</v>
      </c>
      <c r="L99" s="87">
        <v>1</v>
      </c>
      <c r="M99" s="263">
        <f>+L99/L103*100</f>
        <v>0.82644628099173556</v>
      </c>
    </row>
    <row r="100" spans="1:13" x14ac:dyDescent="0.3">
      <c r="A100" s="252" t="s">
        <v>16</v>
      </c>
      <c r="B100" s="46">
        <f>+D100+F100</f>
        <v>54</v>
      </c>
      <c r="C100" s="49">
        <f>+B100/B103*100</f>
        <v>23.893805309734514</v>
      </c>
      <c r="D100" s="48">
        <v>52</v>
      </c>
      <c r="E100" s="49">
        <f>+D100/D103*100</f>
        <v>25.365853658536587</v>
      </c>
      <c r="F100" s="48">
        <v>2</v>
      </c>
      <c r="G100" s="49">
        <f>+F100/F103*100</f>
        <v>9.5238095238095237</v>
      </c>
      <c r="H100" s="48">
        <f>+J100+L100</f>
        <v>52</v>
      </c>
      <c r="I100" s="49">
        <f>+H100/H103*100</f>
        <v>25.365853658536587</v>
      </c>
      <c r="J100" s="48">
        <v>30</v>
      </c>
      <c r="K100" s="49">
        <f>+J100/J103*100</f>
        <v>35.714285714285715</v>
      </c>
      <c r="L100" s="48">
        <v>22</v>
      </c>
      <c r="M100" s="253">
        <f>+L100/L103*100</f>
        <v>18.181818181818183</v>
      </c>
    </row>
    <row r="101" spans="1:13" ht="15" customHeight="1" x14ac:dyDescent="0.3">
      <c r="A101" s="262" t="s">
        <v>113</v>
      </c>
      <c r="B101" s="84">
        <f>+D101+F101</f>
        <v>93</v>
      </c>
      <c r="C101" s="88">
        <f>+B101/B103*100</f>
        <v>41.150442477876105</v>
      </c>
      <c r="D101" s="87">
        <v>89</v>
      </c>
      <c r="E101" s="88">
        <f>+D101/D103*100</f>
        <v>43.414634146341463</v>
      </c>
      <c r="F101" s="87">
        <v>4</v>
      </c>
      <c r="G101" s="88">
        <f>+F101/F103*100</f>
        <v>19.047619047619047</v>
      </c>
      <c r="H101" s="87">
        <f>+J101+L101</f>
        <v>89</v>
      </c>
      <c r="I101" s="88">
        <f>+H101/H103*100</f>
        <v>43.414634146341463</v>
      </c>
      <c r="J101" s="87">
        <v>36</v>
      </c>
      <c r="K101" s="88">
        <f>+J101/J103*100</f>
        <v>42.857142857142854</v>
      </c>
      <c r="L101" s="87">
        <v>53</v>
      </c>
      <c r="M101" s="263">
        <f>+L101/L103*100</f>
        <v>43.801652892561982</v>
      </c>
    </row>
    <row r="102" spans="1:13" x14ac:dyDescent="0.3">
      <c r="A102" s="310" t="s">
        <v>114</v>
      </c>
      <c r="B102" s="311">
        <f>+D102+F102</f>
        <v>59</v>
      </c>
      <c r="C102" s="312">
        <f>+B102/B103*100</f>
        <v>26.10619469026549</v>
      </c>
      <c r="D102" s="314">
        <v>57</v>
      </c>
      <c r="E102" s="312">
        <f>+D102/D103*100</f>
        <v>27.804878048780491</v>
      </c>
      <c r="F102" s="314">
        <v>2</v>
      </c>
      <c r="G102" s="312">
        <f>+F102/F103*100</f>
        <v>9.5238095238095237</v>
      </c>
      <c r="H102" s="314">
        <f>+J102+L102</f>
        <v>57</v>
      </c>
      <c r="I102" s="312">
        <f>+H102/H103*100</f>
        <v>27.804878048780491</v>
      </c>
      <c r="J102" s="314">
        <v>12</v>
      </c>
      <c r="K102" s="312">
        <f>+J102/J103*100</f>
        <v>14.285714285714285</v>
      </c>
      <c r="L102" s="314">
        <v>45</v>
      </c>
      <c r="M102" s="315">
        <f>+L102/L103*100</f>
        <v>37.190082644628099</v>
      </c>
    </row>
    <row r="103" spans="1:13" x14ac:dyDescent="0.3">
      <c r="A103" s="264" t="s">
        <v>115</v>
      </c>
      <c r="B103" s="89">
        <f>+SUM(B98:B102)</f>
        <v>226</v>
      </c>
      <c r="C103" s="89">
        <f>+SUM(C98:C102)</f>
        <v>100</v>
      </c>
      <c r="D103" s="89">
        <f>+SUM(D98:D102)</f>
        <v>205</v>
      </c>
      <c r="E103" s="89">
        <f>+SUM(E98:E102)</f>
        <v>100</v>
      </c>
      <c r="F103" s="89">
        <f>+SUM(F98:F102)</f>
        <v>21</v>
      </c>
      <c r="G103" s="89">
        <f t="shared" ref="G103:M103" si="8">+SUM(G98:G102)</f>
        <v>99.999999999999986</v>
      </c>
      <c r="H103" s="89">
        <f t="shared" si="8"/>
        <v>205</v>
      </c>
      <c r="I103" s="89">
        <f t="shared" si="8"/>
        <v>100</v>
      </c>
      <c r="J103" s="89">
        <f t="shared" si="8"/>
        <v>84</v>
      </c>
      <c r="K103" s="89">
        <f t="shared" si="8"/>
        <v>100</v>
      </c>
      <c r="L103" s="89">
        <f t="shared" si="8"/>
        <v>121</v>
      </c>
      <c r="M103" s="265">
        <f t="shared" si="8"/>
        <v>100</v>
      </c>
    </row>
    <row r="104" spans="1:13" x14ac:dyDescent="0.3">
      <c r="A104" s="266"/>
      <c r="B104" s="267"/>
      <c r="C104" s="267"/>
      <c r="D104" s="267"/>
      <c r="E104" s="267"/>
      <c r="F104" s="267"/>
      <c r="G104" s="267"/>
      <c r="H104" s="267"/>
      <c r="I104" s="267"/>
      <c r="J104" s="267"/>
      <c r="K104" s="267"/>
      <c r="L104" s="267"/>
      <c r="M104" s="268"/>
    </row>
    <row r="105" spans="1:13" ht="17.25" thickBot="1" x14ac:dyDescent="0.35">
      <c r="A105" s="269" t="s">
        <v>133</v>
      </c>
      <c r="B105" s="91">
        <f>+D105+F105</f>
        <v>7</v>
      </c>
      <c r="C105" s="90"/>
      <c r="D105" s="90">
        <v>5</v>
      </c>
      <c r="E105" s="90"/>
      <c r="F105" s="90">
        <v>2</v>
      </c>
      <c r="G105" s="90"/>
      <c r="H105" s="90">
        <f>+J105+L105</f>
        <v>4</v>
      </c>
      <c r="I105" s="90"/>
      <c r="J105" s="90">
        <v>2</v>
      </c>
      <c r="K105" s="90"/>
      <c r="L105" s="90">
        <v>2</v>
      </c>
      <c r="M105" s="270"/>
    </row>
    <row r="106" spans="1:13" ht="15" customHeight="1" x14ac:dyDescent="0.3">
      <c r="A106" s="762" t="s">
        <v>165</v>
      </c>
      <c r="B106" s="800" t="s">
        <v>557</v>
      </c>
      <c r="C106" s="801"/>
      <c r="D106" s="801"/>
      <c r="E106" s="801"/>
      <c r="F106" s="801"/>
      <c r="G106" s="801"/>
      <c r="H106" s="801"/>
      <c r="I106" s="801"/>
      <c r="J106" s="801"/>
      <c r="K106" s="801"/>
      <c r="L106" s="801"/>
      <c r="M106" s="802"/>
    </row>
    <row r="107" spans="1:13" ht="15" customHeight="1" x14ac:dyDescent="0.3">
      <c r="A107" s="763"/>
      <c r="B107" s="803"/>
      <c r="C107" s="804"/>
      <c r="D107" s="804"/>
      <c r="E107" s="804"/>
      <c r="F107" s="804"/>
      <c r="G107" s="804"/>
      <c r="H107" s="804"/>
      <c r="I107" s="804"/>
      <c r="J107" s="804"/>
      <c r="K107" s="804"/>
      <c r="L107" s="804"/>
      <c r="M107" s="805"/>
    </row>
    <row r="108" spans="1:13" ht="15" customHeight="1" x14ac:dyDescent="0.3">
      <c r="A108" s="763"/>
      <c r="B108" s="803"/>
      <c r="C108" s="804"/>
      <c r="D108" s="804"/>
      <c r="E108" s="804"/>
      <c r="F108" s="804"/>
      <c r="G108" s="804"/>
      <c r="H108" s="804"/>
      <c r="I108" s="804"/>
      <c r="J108" s="804"/>
      <c r="K108" s="804"/>
      <c r="L108" s="804"/>
      <c r="M108" s="805"/>
    </row>
    <row r="109" spans="1:13" ht="15" customHeight="1" x14ac:dyDescent="0.3">
      <c r="A109" s="763"/>
      <c r="B109" s="803"/>
      <c r="C109" s="804"/>
      <c r="D109" s="804"/>
      <c r="E109" s="804"/>
      <c r="F109" s="804"/>
      <c r="G109" s="804"/>
      <c r="H109" s="804"/>
      <c r="I109" s="804"/>
      <c r="J109" s="804"/>
      <c r="K109" s="804"/>
      <c r="L109" s="804"/>
      <c r="M109" s="805"/>
    </row>
    <row r="110" spans="1:13" ht="15.75" customHeight="1" thickBot="1" x14ac:dyDescent="0.35">
      <c r="A110" s="764"/>
      <c r="B110" s="806"/>
      <c r="C110" s="807"/>
      <c r="D110" s="807"/>
      <c r="E110" s="807"/>
      <c r="F110" s="807"/>
      <c r="G110" s="807"/>
      <c r="H110" s="807"/>
      <c r="I110" s="807"/>
      <c r="J110" s="807"/>
      <c r="K110" s="807"/>
      <c r="L110" s="807"/>
      <c r="M110" s="808"/>
    </row>
    <row r="111" spans="1:13" x14ac:dyDescent="0.3">
      <c r="A111" s="248"/>
      <c r="B111" s="248"/>
      <c r="C111" s="248"/>
      <c r="D111" s="248"/>
      <c r="E111" s="248"/>
      <c r="F111" s="248"/>
      <c r="G111" s="248"/>
      <c r="H111" s="248"/>
      <c r="I111" s="248"/>
      <c r="J111" s="248"/>
      <c r="K111" s="248"/>
      <c r="L111" s="248"/>
      <c r="M111" s="248"/>
    </row>
    <row r="112" spans="1:13" x14ac:dyDescent="0.3">
      <c r="A112" s="444"/>
      <c r="B112" s="799"/>
      <c r="C112" s="773"/>
      <c r="D112" s="773"/>
      <c r="E112" s="773"/>
      <c r="F112" s="773"/>
      <c r="G112" s="773"/>
      <c r="H112" s="773"/>
      <c r="I112" s="773"/>
      <c r="J112" s="773"/>
      <c r="K112" s="773"/>
      <c r="L112" s="773"/>
      <c r="M112" s="773"/>
    </row>
    <row r="113" spans="1:13" s="241" customFormat="1" ht="17.25" thickBot="1" x14ac:dyDescent="0.35">
      <c r="A113" s="443"/>
      <c r="B113" s="442"/>
      <c r="C113" s="428"/>
      <c r="D113" s="428"/>
      <c r="E113" s="428"/>
      <c r="F113" s="428"/>
      <c r="G113" s="428"/>
      <c r="H113" s="428"/>
      <c r="I113" s="428"/>
      <c r="J113" s="428"/>
      <c r="K113" s="428"/>
      <c r="L113" s="428"/>
      <c r="M113" s="428"/>
    </row>
    <row r="114" spans="1:13" s="241" customFormat="1" ht="17.25" thickBot="1" x14ac:dyDescent="0.35">
      <c r="A114" s="249" t="s">
        <v>152</v>
      </c>
      <c r="B114" s="442"/>
      <c r="C114" s="428"/>
      <c r="D114" s="428"/>
      <c r="E114" s="428"/>
      <c r="F114" s="428"/>
      <c r="G114" s="428"/>
      <c r="H114" s="428"/>
      <c r="I114" s="428"/>
      <c r="J114" s="428"/>
      <c r="K114" s="428"/>
      <c r="L114" s="428"/>
      <c r="M114" s="428"/>
    </row>
    <row r="115" spans="1:13" x14ac:dyDescent="0.3">
      <c r="A115" s="769" t="s">
        <v>469</v>
      </c>
      <c r="B115" s="770"/>
      <c r="C115" s="770"/>
      <c r="D115" s="770"/>
      <c r="E115" s="770"/>
      <c r="F115" s="770"/>
      <c r="G115" s="770"/>
      <c r="H115" s="770"/>
      <c r="I115" s="770"/>
      <c r="J115" s="770"/>
      <c r="K115" s="770"/>
      <c r="L115" s="770"/>
      <c r="M115" s="771"/>
    </row>
    <row r="116" spans="1:13" ht="17.25" thickBot="1" x14ac:dyDescent="0.35">
      <c r="A116" s="747"/>
      <c r="B116" s="748"/>
      <c r="C116" s="748"/>
      <c r="D116" s="748"/>
      <c r="E116" s="748"/>
      <c r="F116" s="748"/>
      <c r="G116" s="748"/>
      <c r="H116" s="748"/>
      <c r="I116" s="748"/>
      <c r="J116" s="748"/>
      <c r="K116" s="748"/>
      <c r="L116" s="748"/>
      <c r="M116" s="749"/>
    </row>
    <row r="117" spans="1:13" ht="23.25" customHeight="1" thickBot="1" x14ac:dyDescent="0.35">
      <c r="A117" s="745" t="s">
        <v>116</v>
      </c>
      <c r="B117" s="834" t="s">
        <v>153</v>
      </c>
      <c r="C117" s="835"/>
      <c r="D117" s="835"/>
      <c r="E117" s="835"/>
      <c r="F117" s="835"/>
      <c r="G117" s="836"/>
      <c r="H117" s="742" t="s">
        <v>154</v>
      </c>
      <c r="I117" s="743"/>
      <c r="J117" s="743"/>
      <c r="K117" s="743"/>
      <c r="L117" s="743"/>
      <c r="M117" s="744"/>
    </row>
    <row r="118" spans="1:13" ht="31.5" x14ac:dyDescent="0.3">
      <c r="A118" s="746"/>
      <c r="B118" s="115" t="s">
        <v>115</v>
      </c>
      <c r="C118" s="115" t="s">
        <v>130</v>
      </c>
      <c r="D118" s="115" t="s">
        <v>121</v>
      </c>
      <c r="E118" s="115" t="s">
        <v>130</v>
      </c>
      <c r="F118" s="115" t="s">
        <v>126</v>
      </c>
      <c r="G118" s="115" t="s">
        <v>130</v>
      </c>
      <c r="H118" s="116" t="s">
        <v>115</v>
      </c>
      <c r="I118" s="116" t="s">
        <v>130</v>
      </c>
      <c r="J118" s="116" t="s">
        <v>155</v>
      </c>
      <c r="K118" s="116" t="s">
        <v>130</v>
      </c>
      <c r="L118" s="117" t="s">
        <v>19</v>
      </c>
      <c r="M118" s="271" t="s">
        <v>130</v>
      </c>
    </row>
    <row r="119" spans="1:13" x14ac:dyDescent="0.3">
      <c r="A119" s="252" t="s">
        <v>32</v>
      </c>
      <c r="B119" s="46">
        <f>+D119+F119</f>
        <v>5</v>
      </c>
      <c r="C119" s="47">
        <f>+B119/B124*100</f>
        <v>2.2831050228310499</v>
      </c>
      <c r="D119" s="46">
        <v>2</v>
      </c>
      <c r="E119" s="47">
        <f>+D119/D124*100</f>
        <v>1.015228426395939</v>
      </c>
      <c r="F119" s="46">
        <v>3</v>
      </c>
      <c r="G119" s="47">
        <f>+F119/F124*100</f>
        <v>13.636363636363635</v>
      </c>
      <c r="H119" s="48">
        <f>+J119+L119</f>
        <v>2</v>
      </c>
      <c r="I119" s="49">
        <f>+H119/H124*100</f>
        <v>1.015228426395939</v>
      </c>
      <c r="J119" s="48">
        <v>2</v>
      </c>
      <c r="K119" s="49">
        <f>+J119/J124*100</f>
        <v>2.3809523809523809</v>
      </c>
      <c r="L119" s="48">
        <v>0</v>
      </c>
      <c r="M119" s="253">
        <f>+L119/L124*100</f>
        <v>0</v>
      </c>
    </row>
    <row r="120" spans="1:13" x14ac:dyDescent="0.3">
      <c r="A120" s="272" t="s">
        <v>34</v>
      </c>
      <c r="B120" s="92">
        <f>+D120+F120</f>
        <v>9</v>
      </c>
      <c r="C120" s="93">
        <f>+B120/B124*100</f>
        <v>4.10958904109589</v>
      </c>
      <c r="D120" s="94">
        <v>2</v>
      </c>
      <c r="E120" s="93">
        <f>+D120/D124*100</f>
        <v>1.015228426395939</v>
      </c>
      <c r="F120" s="94">
        <v>7</v>
      </c>
      <c r="G120" s="93">
        <f>+F120/F124*100</f>
        <v>31.818181818181817</v>
      </c>
      <c r="H120" s="95">
        <f>+J120+L120</f>
        <v>2</v>
      </c>
      <c r="I120" s="96">
        <f>+H120/H124*100</f>
        <v>1.015228426395939</v>
      </c>
      <c r="J120" s="95">
        <v>2</v>
      </c>
      <c r="K120" s="96">
        <f>+J120/J124*100</f>
        <v>2.3809523809523809</v>
      </c>
      <c r="L120" s="95">
        <v>0</v>
      </c>
      <c r="M120" s="273">
        <f>+L120/L124*100</f>
        <v>0</v>
      </c>
    </row>
    <row r="121" spans="1:13" x14ac:dyDescent="0.3">
      <c r="A121" s="252" t="s">
        <v>16</v>
      </c>
      <c r="B121" s="46">
        <f>+D121+F121</f>
        <v>41</v>
      </c>
      <c r="C121" s="49">
        <f>+B121/B124*100</f>
        <v>18.721461187214611</v>
      </c>
      <c r="D121" s="48">
        <v>35</v>
      </c>
      <c r="E121" s="49">
        <f>+D121/D124*100</f>
        <v>17.766497461928935</v>
      </c>
      <c r="F121" s="48">
        <v>6</v>
      </c>
      <c r="G121" s="49">
        <f>+F121/F124*100</f>
        <v>27.27272727272727</v>
      </c>
      <c r="H121" s="48">
        <f>+J121+L121</f>
        <v>35</v>
      </c>
      <c r="I121" s="49">
        <f>+H121/H124*100</f>
        <v>17.766497461928935</v>
      </c>
      <c r="J121" s="48">
        <v>21</v>
      </c>
      <c r="K121" s="49">
        <f>+J121/J124*100</f>
        <v>25</v>
      </c>
      <c r="L121" s="48">
        <v>14</v>
      </c>
      <c r="M121" s="253">
        <f>+L121/L124*100</f>
        <v>12.389380530973451</v>
      </c>
    </row>
    <row r="122" spans="1:13" ht="15" customHeight="1" x14ac:dyDescent="0.3">
      <c r="A122" s="272" t="s">
        <v>113</v>
      </c>
      <c r="B122" s="92">
        <f>+D122+F122</f>
        <v>106</v>
      </c>
      <c r="C122" s="96">
        <f>+B122/B124*100</f>
        <v>48.401826484018265</v>
      </c>
      <c r="D122" s="95">
        <v>102</v>
      </c>
      <c r="E122" s="96">
        <f>+D122/D124*100</f>
        <v>51.776649746192895</v>
      </c>
      <c r="F122" s="95">
        <v>4</v>
      </c>
      <c r="G122" s="96">
        <f>+F122/F124*100</f>
        <v>18.181818181818183</v>
      </c>
      <c r="H122" s="95">
        <f>+J122+L122</f>
        <v>102</v>
      </c>
      <c r="I122" s="96">
        <f>+H122/H124*100</f>
        <v>51.776649746192895</v>
      </c>
      <c r="J122" s="95">
        <v>45</v>
      </c>
      <c r="K122" s="96">
        <f>+J122/J124*100</f>
        <v>53.571428571428569</v>
      </c>
      <c r="L122" s="95">
        <v>57</v>
      </c>
      <c r="M122" s="273">
        <f>+L122/L124*100</f>
        <v>50.442477876106196</v>
      </c>
    </row>
    <row r="123" spans="1:13" x14ac:dyDescent="0.3">
      <c r="A123" s="252" t="s">
        <v>114</v>
      </c>
      <c r="B123" s="46">
        <f>+D123+F123</f>
        <v>58</v>
      </c>
      <c r="C123" s="49">
        <f>+B123/B124*100</f>
        <v>26.484018264840181</v>
      </c>
      <c r="D123" s="48">
        <v>56</v>
      </c>
      <c r="E123" s="49">
        <f>+D123/D124*100</f>
        <v>28.426395939086298</v>
      </c>
      <c r="F123" s="48">
        <v>2</v>
      </c>
      <c r="G123" s="49">
        <f>+F123/F124*100</f>
        <v>9.0909090909090917</v>
      </c>
      <c r="H123" s="48">
        <f>+J123+L123</f>
        <v>56</v>
      </c>
      <c r="I123" s="49">
        <f>+H123/H124*100</f>
        <v>28.426395939086298</v>
      </c>
      <c r="J123" s="48">
        <v>14</v>
      </c>
      <c r="K123" s="49">
        <f>+J123/J124*100</f>
        <v>16.666666666666664</v>
      </c>
      <c r="L123" s="48">
        <v>42</v>
      </c>
      <c r="M123" s="253">
        <f>+L123/L124*100</f>
        <v>37.168141592920357</v>
      </c>
    </row>
    <row r="124" spans="1:13" x14ac:dyDescent="0.3">
      <c r="A124" s="274" t="s">
        <v>115</v>
      </c>
      <c r="B124" s="97">
        <f>+SUM(B119:B123)</f>
        <v>219</v>
      </c>
      <c r="C124" s="97">
        <f>+SUM(C119:C123)</f>
        <v>100</v>
      </c>
      <c r="D124" s="97">
        <f>+SUM(D119:D123)</f>
        <v>197</v>
      </c>
      <c r="E124" s="97">
        <f>+SUM(E119:E123)</f>
        <v>100</v>
      </c>
      <c r="F124" s="97">
        <f>+SUM(F119:F123)</f>
        <v>22</v>
      </c>
      <c r="G124" s="97">
        <f t="shared" ref="G124:M124" si="9">+SUM(G119:G123)</f>
        <v>100</v>
      </c>
      <c r="H124" s="97">
        <f t="shared" si="9"/>
        <v>197</v>
      </c>
      <c r="I124" s="97">
        <f t="shared" si="9"/>
        <v>100</v>
      </c>
      <c r="J124" s="97">
        <f t="shared" si="9"/>
        <v>84</v>
      </c>
      <c r="K124" s="97">
        <f t="shared" si="9"/>
        <v>100</v>
      </c>
      <c r="L124" s="97">
        <f t="shared" si="9"/>
        <v>113</v>
      </c>
      <c r="M124" s="275">
        <f t="shared" si="9"/>
        <v>100</v>
      </c>
    </row>
    <row r="125" spans="1:13" x14ac:dyDescent="0.3">
      <c r="A125" s="266"/>
      <c r="B125" s="267"/>
      <c r="C125" s="267"/>
      <c r="D125" s="267"/>
      <c r="E125" s="267"/>
      <c r="F125" s="267"/>
      <c r="G125" s="267"/>
      <c r="H125" s="267"/>
      <c r="I125" s="267"/>
      <c r="J125" s="267"/>
      <c r="K125" s="267"/>
      <c r="L125" s="267"/>
      <c r="M125" s="268"/>
    </row>
    <row r="126" spans="1:13" ht="17.25" thickBot="1" x14ac:dyDescent="0.35">
      <c r="A126" s="276" t="s">
        <v>133</v>
      </c>
      <c r="B126" s="99">
        <v>8</v>
      </c>
      <c r="C126" s="98"/>
      <c r="D126" s="98">
        <v>7</v>
      </c>
      <c r="E126" s="98"/>
      <c r="F126" s="98">
        <v>1</v>
      </c>
      <c r="G126" s="98"/>
      <c r="H126" s="98"/>
      <c r="I126" s="98"/>
      <c r="J126" s="98">
        <v>5</v>
      </c>
      <c r="K126" s="98"/>
      <c r="L126" s="98">
        <v>2</v>
      </c>
      <c r="M126" s="277"/>
    </row>
    <row r="127" spans="1:13" ht="15" customHeight="1" x14ac:dyDescent="0.3">
      <c r="A127" s="762" t="s">
        <v>165</v>
      </c>
      <c r="B127" s="800" t="s">
        <v>483</v>
      </c>
      <c r="C127" s="801"/>
      <c r="D127" s="801"/>
      <c r="E127" s="801"/>
      <c r="F127" s="801"/>
      <c r="G127" s="801"/>
      <c r="H127" s="801"/>
      <c r="I127" s="801"/>
      <c r="J127" s="801"/>
      <c r="K127" s="801"/>
      <c r="L127" s="801"/>
      <c r="M127" s="802"/>
    </row>
    <row r="128" spans="1:13" ht="15" customHeight="1" x14ac:dyDescent="0.3">
      <c r="A128" s="763"/>
      <c r="B128" s="803"/>
      <c r="C128" s="804"/>
      <c r="D128" s="804"/>
      <c r="E128" s="804"/>
      <c r="F128" s="804"/>
      <c r="G128" s="804"/>
      <c r="H128" s="804"/>
      <c r="I128" s="804"/>
      <c r="J128" s="804"/>
      <c r="K128" s="804"/>
      <c r="L128" s="804"/>
      <c r="M128" s="805"/>
    </row>
    <row r="129" spans="1:13" ht="15" customHeight="1" x14ac:dyDescent="0.3">
      <c r="A129" s="763"/>
      <c r="B129" s="803"/>
      <c r="C129" s="804"/>
      <c r="D129" s="804"/>
      <c r="E129" s="804"/>
      <c r="F129" s="804"/>
      <c r="G129" s="804"/>
      <c r="H129" s="804"/>
      <c r="I129" s="804"/>
      <c r="J129" s="804"/>
      <c r="K129" s="804"/>
      <c r="L129" s="804"/>
      <c r="M129" s="805"/>
    </row>
    <row r="130" spans="1:13" ht="15" customHeight="1" x14ac:dyDescent="0.3">
      <c r="A130" s="763"/>
      <c r="B130" s="803"/>
      <c r="C130" s="804"/>
      <c r="D130" s="804"/>
      <c r="E130" s="804"/>
      <c r="F130" s="804"/>
      <c r="G130" s="804"/>
      <c r="H130" s="804"/>
      <c r="I130" s="804"/>
      <c r="J130" s="804"/>
      <c r="K130" s="804"/>
      <c r="L130" s="804"/>
      <c r="M130" s="805"/>
    </row>
    <row r="131" spans="1:13" ht="15.75" customHeight="1" thickBot="1" x14ac:dyDescent="0.35">
      <c r="A131" s="764"/>
      <c r="B131" s="806"/>
      <c r="C131" s="807"/>
      <c r="D131" s="807"/>
      <c r="E131" s="807"/>
      <c r="F131" s="807"/>
      <c r="G131" s="807"/>
      <c r="H131" s="807"/>
      <c r="I131" s="807"/>
      <c r="J131" s="807"/>
      <c r="K131" s="807"/>
      <c r="L131" s="807"/>
      <c r="M131" s="808"/>
    </row>
    <row r="132" spans="1:13" ht="17.25" thickBot="1" x14ac:dyDescent="0.35">
      <c r="A132" s="278"/>
      <c r="B132" s="279"/>
      <c r="C132" s="279"/>
      <c r="D132" s="279"/>
      <c r="E132" s="279"/>
      <c r="F132" s="279"/>
      <c r="G132" s="279"/>
      <c r="H132" s="279"/>
      <c r="I132" s="279"/>
      <c r="J132" s="279"/>
      <c r="K132" s="279"/>
      <c r="L132" s="279"/>
      <c r="M132" s="280"/>
    </row>
    <row r="133" spans="1:13" s="241" customFormat="1" ht="17.25" thickBot="1" x14ac:dyDescent="0.35">
      <c r="A133" s="445"/>
      <c r="B133" s="446"/>
      <c r="C133" s="446"/>
      <c r="D133" s="446"/>
      <c r="E133" s="446"/>
      <c r="F133" s="446"/>
      <c r="G133" s="446"/>
      <c r="H133" s="446"/>
      <c r="I133" s="446"/>
      <c r="J133" s="446"/>
      <c r="K133" s="446"/>
      <c r="L133" s="446"/>
      <c r="M133" s="446"/>
    </row>
    <row r="134" spans="1:13" ht="17.25" thickBot="1" x14ac:dyDescent="0.35">
      <c r="A134" s="169" t="s">
        <v>156</v>
      </c>
      <c r="B134" s="799"/>
      <c r="C134" s="799"/>
      <c r="D134" s="799"/>
      <c r="E134" s="799"/>
      <c r="F134" s="799"/>
      <c r="G134" s="799"/>
      <c r="H134" s="799"/>
      <c r="I134" s="799"/>
      <c r="J134" s="799"/>
      <c r="K134" s="799"/>
      <c r="L134" s="799"/>
      <c r="M134" s="799"/>
    </row>
    <row r="135" spans="1:13" x14ac:dyDescent="0.3">
      <c r="A135" s="769" t="s">
        <v>470</v>
      </c>
      <c r="B135" s="770"/>
      <c r="C135" s="770"/>
      <c r="D135" s="770"/>
      <c r="E135" s="770"/>
      <c r="F135" s="770"/>
      <c r="G135" s="770"/>
      <c r="H135" s="770"/>
      <c r="I135" s="770"/>
      <c r="J135" s="770"/>
      <c r="K135" s="770"/>
      <c r="L135" s="770"/>
      <c r="M135" s="771"/>
    </row>
    <row r="136" spans="1:13" ht="17.25" thickBot="1" x14ac:dyDescent="0.35">
      <c r="A136" s="750"/>
      <c r="B136" s="751"/>
      <c r="C136" s="751"/>
      <c r="D136" s="751"/>
      <c r="E136" s="751"/>
      <c r="F136" s="751"/>
      <c r="G136" s="751"/>
      <c r="H136" s="751"/>
      <c r="I136" s="751"/>
      <c r="J136" s="751"/>
      <c r="K136" s="751"/>
      <c r="L136" s="751"/>
      <c r="M136" s="752"/>
    </row>
    <row r="137" spans="1:13" ht="17.25" thickBot="1" x14ac:dyDescent="0.35">
      <c r="A137" s="830" t="s">
        <v>116</v>
      </c>
      <c r="B137" s="824" t="s">
        <v>157</v>
      </c>
      <c r="C137" s="825"/>
      <c r="D137" s="825"/>
      <c r="E137" s="825"/>
      <c r="F137" s="825"/>
      <c r="G137" s="826"/>
      <c r="H137" s="827" t="s">
        <v>158</v>
      </c>
      <c r="I137" s="828"/>
      <c r="J137" s="828"/>
      <c r="K137" s="828"/>
      <c r="L137" s="828"/>
      <c r="M137" s="829"/>
    </row>
    <row r="138" spans="1:13" ht="31.5" x14ac:dyDescent="0.3">
      <c r="A138" s="831"/>
      <c r="B138" s="100" t="s">
        <v>115</v>
      </c>
      <c r="C138" s="100" t="s">
        <v>130</v>
      </c>
      <c r="D138" s="100" t="s">
        <v>120</v>
      </c>
      <c r="E138" s="100" t="s">
        <v>130</v>
      </c>
      <c r="F138" s="100" t="s">
        <v>125</v>
      </c>
      <c r="G138" s="100" t="s">
        <v>130</v>
      </c>
      <c r="H138" s="101" t="s">
        <v>115</v>
      </c>
      <c r="I138" s="101" t="s">
        <v>130</v>
      </c>
      <c r="J138" s="101" t="s">
        <v>155</v>
      </c>
      <c r="K138" s="101" t="s">
        <v>130</v>
      </c>
      <c r="L138" s="102" t="s">
        <v>19</v>
      </c>
      <c r="M138" s="281" t="s">
        <v>130</v>
      </c>
    </row>
    <row r="139" spans="1:13" x14ac:dyDescent="0.3">
      <c r="A139" s="310" t="s">
        <v>32</v>
      </c>
      <c r="B139" s="311">
        <v>3</v>
      </c>
      <c r="C139" s="316">
        <f>+B139/B144*100</f>
        <v>1.3761467889908259</v>
      </c>
      <c r="D139" s="311">
        <v>1</v>
      </c>
      <c r="E139" s="316">
        <f>+D139/D144*100</f>
        <v>0.50761421319796951</v>
      </c>
      <c r="F139" s="311">
        <v>2</v>
      </c>
      <c r="G139" s="316">
        <f>+F139/F144*100</f>
        <v>9.5238095238095237</v>
      </c>
      <c r="H139" s="314">
        <v>1</v>
      </c>
      <c r="I139" s="312">
        <f>+H139/H144*100</f>
        <v>0.50761421319796951</v>
      </c>
      <c r="J139" s="314">
        <v>1</v>
      </c>
      <c r="K139" s="312">
        <f>+J139/J144*100</f>
        <v>1.1904761904761905</v>
      </c>
      <c r="L139" s="314">
        <v>0</v>
      </c>
      <c r="M139" s="315">
        <f>+L139/L144*100</f>
        <v>0</v>
      </c>
    </row>
    <row r="140" spans="1:13" x14ac:dyDescent="0.3">
      <c r="A140" s="250" t="s">
        <v>34</v>
      </c>
      <c r="B140" s="76">
        <v>8</v>
      </c>
      <c r="C140" s="75">
        <f>+B140/B144*100</f>
        <v>3.669724770642202</v>
      </c>
      <c r="D140" s="76">
        <v>3</v>
      </c>
      <c r="E140" s="75">
        <f>+D140/D144*100</f>
        <v>1.5228426395939088</v>
      </c>
      <c r="F140" s="76">
        <v>5</v>
      </c>
      <c r="G140" s="75">
        <f>+F140/F144*100</f>
        <v>23.809523809523807</v>
      </c>
      <c r="H140" s="77">
        <v>3</v>
      </c>
      <c r="I140" s="78">
        <f>+H140/H144*100</f>
        <v>1.5228426395939088</v>
      </c>
      <c r="J140" s="77">
        <v>3</v>
      </c>
      <c r="K140" s="78">
        <f>+J140/J144*100</f>
        <v>3.5714285714285712</v>
      </c>
      <c r="L140" s="77">
        <v>0</v>
      </c>
      <c r="M140" s="251">
        <f>+L140/L144*100</f>
        <v>0</v>
      </c>
    </row>
    <row r="141" spans="1:13" ht="15" customHeight="1" x14ac:dyDescent="0.3">
      <c r="A141" s="252" t="s">
        <v>16</v>
      </c>
      <c r="B141" s="46">
        <v>36</v>
      </c>
      <c r="C141" s="49">
        <f>+B141/B144*100</f>
        <v>16.513761467889911</v>
      </c>
      <c r="D141" s="48">
        <v>29</v>
      </c>
      <c r="E141" s="49">
        <f>+D141/D144*100</f>
        <v>14.720812182741117</v>
      </c>
      <c r="F141" s="48">
        <v>7</v>
      </c>
      <c r="G141" s="49">
        <f>+F141/F144*100</f>
        <v>33.333333333333329</v>
      </c>
      <c r="H141" s="48">
        <f>21+8</f>
        <v>29</v>
      </c>
      <c r="I141" s="49">
        <f>+H141/H144*100</f>
        <v>14.720812182741117</v>
      </c>
      <c r="J141" s="48">
        <v>20</v>
      </c>
      <c r="K141" s="49">
        <f>+J141/J144*100</f>
        <v>23.809523809523807</v>
      </c>
      <c r="L141" s="48">
        <v>9</v>
      </c>
      <c r="M141" s="253">
        <f>+L141/L144*100</f>
        <v>7.9646017699115044</v>
      </c>
    </row>
    <row r="142" spans="1:13" x14ac:dyDescent="0.3">
      <c r="A142" s="250" t="s">
        <v>113</v>
      </c>
      <c r="B142" s="76">
        <v>116</v>
      </c>
      <c r="C142" s="78">
        <f>+B142/B144*100</f>
        <v>53.211009174311933</v>
      </c>
      <c r="D142" s="77">
        <v>111</v>
      </c>
      <c r="E142" s="78">
        <f>+D142/D144*100</f>
        <v>56.345177664974621</v>
      </c>
      <c r="F142" s="77">
        <v>5</v>
      </c>
      <c r="G142" s="78">
        <f>+F142/F144*100</f>
        <v>23.809523809523807</v>
      </c>
      <c r="H142" s="77">
        <f>52+59</f>
        <v>111</v>
      </c>
      <c r="I142" s="78">
        <f>+H142/H144*100</f>
        <v>56.345177664974621</v>
      </c>
      <c r="J142" s="77">
        <v>49</v>
      </c>
      <c r="K142" s="78">
        <f>+J142/J144*100</f>
        <v>58.333333333333336</v>
      </c>
      <c r="L142" s="77">
        <v>62</v>
      </c>
      <c r="M142" s="251">
        <f>+L142/L144*100</f>
        <v>54.86725663716814</v>
      </c>
    </row>
    <row r="143" spans="1:13" x14ac:dyDescent="0.3">
      <c r="A143" s="310" t="s">
        <v>114</v>
      </c>
      <c r="B143" s="311">
        <v>55</v>
      </c>
      <c r="C143" s="312">
        <f>+B143/B144*100</f>
        <v>25.229357798165136</v>
      </c>
      <c r="D143" s="314">
        <v>53</v>
      </c>
      <c r="E143" s="312">
        <f>+D143/D144*100</f>
        <v>26.903553299492383</v>
      </c>
      <c r="F143" s="314">
        <v>2</v>
      </c>
      <c r="G143" s="312">
        <f>+F143/F144*100</f>
        <v>9.5238095238095237</v>
      </c>
      <c r="H143" s="314">
        <f>12+41</f>
        <v>53</v>
      </c>
      <c r="I143" s="312">
        <f>+H143/H144*100</f>
        <v>26.903553299492383</v>
      </c>
      <c r="J143" s="314">
        <v>11</v>
      </c>
      <c r="K143" s="312">
        <f>+J143/J144*100</f>
        <v>13.095238095238097</v>
      </c>
      <c r="L143" s="314">
        <v>42</v>
      </c>
      <c r="M143" s="315">
        <f>+L143/L144*100</f>
        <v>37.168141592920357</v>
      </c>
    </row>
    <row r="144" spans="1:13" ht="17.25" thickBot="1" x14ac:dyDescent="0.35">
      <c r="A144" s="254" t="s">
        <v>115</v>
      </c>
      <c r="B144" s="80">
        <f t="shared" ref="B144:M144" si="10">+SUM(B139:B143)</f>
        <v>218</v>
      </c>
      <c r="C144" s="80">
        <f t="shared" si="10"/>
        <v>100.00000000000001</v>
      </c>
      <c r="D144" s="80">
        <f t="shared" si="10"/>
        <v>197</v>
      </c>
      <c r="E144" s="80">
        <f t="shared" si="10"/>
        <v>100</v>
      </c>
      <c r="F144" s="80">
        <f t="shared" si="10"/>
        <v>21</v>
      </c>
      <c r="G144" s="80">
        <f t="shared" si="10"/>
        <v>99.999999999999986</v>
      </c>
      <c r="H144" s="80">
        <f t="shared" si="10"/>
        <v>197</v>
      </c>
      <c r="I144" s="80">
        <f t="shared" si="10"/>
        <v>100</v>
      </c>
      <c r="J144" s="80">
        <f t="shared" si="10"/>
        <v>84</v>
      </c>
      <c r="K144" s="80">
        <f t="shared" si="10"/>
        <v>100</v>
      </c>
      <c r="L144" s="80">
        <f t="shared" si="10"/>
        <v>113</v>
      </c>
      <c r="M144" s="255">
        <f t="shared" si="10"/>
        <v>100</v>
      </c>
    </row>
    <row r="145" spans="1:13" ht="15" customHeight="1" x14ac:dyDescent="0.3">
      <c r="A145" s="762" t="s">
        <v>165</v>
      </c>
      <c r="B145" s="809" t="s">
        <v>558</v>
      </c>
      <c r="C145" s="810"/>
      <c r="D145" s="810"/>
      <c r="E145" s="810"/>
      <c r="F145" s="810"/>
      <c r="G145" s="810"/>
      <c r="H145" s="810"/>
      <c r="I145" s="810"/>
      <c r="J145" s="810"/>
      <c r="K145" s="810"/>
      <c r="L145" s="810"/>
      <c r="M145" s="811"/>
    </row>
    <row r="146" spans="1:13" ht="15" customHeight="1" x14ac:dyDescent="0.3">
      <c r="A146" s="763"/>
      <c r="B146" s="812"/>
      <c r="C146" s="813"/>
      <c r="D146" s="813"/>
      <c r="E146" s="813"/>
      <c r="F146" s="813"/>
      <c r="G146" s="813"/>
      <c r="H146" s="813"/>
      <c r="I146" s="813"/>
      <c r="J146" s="813"/>
      <c r="K146" s="813"/>
      <c r="L146" s="813"/>
      <c r="M146" s="814"/>
    </row>
    <row r="147" spans="1:13" ht="15" customHeight="1" x14ac:dyDescent="0.3">
      <c r="A147" s="763"/>
      <c r="B147" s="812"/>
      <c r="C147" s="813"/>
      <c r="D147" s="813"/>
      <c r="E147" s="813"/>
      <c r="F147" s="813"/>
      <c r="G147" s="813"/>
      <c r="H147" s="813"/>
      <c r="I147" s="813"/>
      <c r="J147" s="813"/>
      <c r="K147" s="813"/>
      <c r="L147" s="813"/>
      <c r="M147" s="814"/>
    </row>
    <row r="148" spans="1:13" ht="15" customHeight="1" x14ac:dyDescent="0.3">
      <c r="A148" s="763"/>
      <c r="B148" s="812"/>
      <c r="C148" s="813"/>
      <c r="D148" s="813"/>
      <c r="E148" s="813"/>
      <c r="F148" s="813"/>
      <c r="G148" s="813"/>
      <c r="H148" s="813"/>
      <c r="I148" s="813"/>
      <c r="J148" s="813"/>
      <c r="K148" s="813"/>
      <c r="L148" s="813"/>
      <c r="M148" s="814"/>
    </row>
    <row r="149" spans="1:13" ht="15.75" customHeight="1" thickBot="1" x14ac:dyDescent="0.35">
      <c r="A149" s="764"/>
      <c r="B149" s="815"/>
      <c r="C149" s="816"/>
      <c r="D149" s="816"/>
      <c r="E149" s="816"/>
      <c r="F149" s="816"/>
      <c r="G149" s="816"/>
      <c r="H149" s="816"/>
      <c r="I149" s="816"/>
      <c r="J149" s="816"/>
      <c r="K149" s="816"/>
      <c r="L149" s="816"/>
      <c r="M149" s="817"/>
    </row>
    <row r="150" spans="1:13" ht="17.25" thickBot="1" x14ac:dyDescent="0.35">
      <c r="A150" s="278"/>
      <c r="B150" s="279"/>
      <c r="C150" s="279"/>
      <c r="D150" s="279"/>
      <c r="E150" s="279"/>
      <c r="F150" s="279"/>
      <c r="G150" s="279"/>
      <c r="H150" s="279"/>
      <c r="I150" s="279"/>
      <c r="J150" s="279"/>
      <c r="K150" s="279"/>
      <c r="L150" s="279"/>
      <c r="M150" s="280"/>
    </row>
    <row r="151" spans="1:13" s="241" customFormat="1" ht="17.25" thickBot="1" x14ac:dyDescent="0.35">
      <c r="A151" s="445"/>
      <c r="B151" s="446"/>
      <c r="C151" s="446"/>
      <c r="D151" s="446"/>
      <c r="E151" s="446"/>
      <c r="F151" s="446"/>
      <c r="G151" s="446"/>
      <c r="H151" s="446"/>
      <c r="I151" s="446"/>
      <c r="J151" s="446"/>
      <c r="K151" s="446"/>
      <c r="L151" s="446"/>
      <c r="M151" s="446"/>
    </row>
    <row r="152" spans="1:13" ht="17.25" thickBot="1" x14ac:dyDescent="0.35">
      <c r="A152" s="169" t="s">
        <v>159</v>
      </c>
      <c r="B152" s="799"/>
      <c r="C152" s="799"/>
      <c r="D152" s="799"/>
      <c r="E152" s="799"/>
      <c r="F152" s="799"/>
      <c r="G152" s="799"/>
      <c r="H152" s="799"/>
      <c r="I152" s="799"/>
      <c r="J152" s="799"/>
      <c r="K152" s="799"/>
      <c r="L152" s="799"/>
      <c r="M152" s="799"/>
    </row>
    <row r="153" spans="1:13" x14ac:dyDescent="0.3">
      <c r="A153" s="769" t="s">
        <v>468</v>
      </c>
      <c r="B153" s="770"/>
      <c r="C153" s="770"/>
      <c r="D153" s="770"/>
      <c r="E153" s="770"/>
      <c r="F153" s="770"/>
      <c r="G153" s="770"/>
      <c r="H153" s="770"/>
      <c r="I153" s="770"/>
      <c r="J153" s="770"/>
      <c r="K153" s="770"/>
      <c r="L153" s="770"/>
      <c r="M153" s="771"/>
    </row>
    <row r="154" spans="1:13" ht="17.25" thickBot="1" x14ac:dyDescent="0.35">
      <c r="A154" s="750"/>
      <c r="B154" s="751"/>
      <c r="C154" s="751"/>
      <c r="D154" s="751"/>
      <c r="E154" s="751"/>
      <c r="F154" s="751"/>
      <c r="G154" s="751"/>
      <c r="H154" s="751"/>
      <c r="I154" s="751"/>
      <c r="J154" s="751"/>
      <c r="K154" s="751"/>
      <c r="L154" s="751"/>
      <c r="M154" s="752"/>
    </row>
    <row r="155" spans="1:13" ht="17.25" thickBot="1" x14ac:dyDescent="0.35">
      <c r="A155" s="832" t="s">
        <v>116</v>
      </c>
      <c r="B155" s="818" t="s">
        <v>160</v>
      </c>
      <c r="C155" s="819"/>
      <c r="D155" s="819"/>
      <c r="E155" s="819"/>
      <c r="F155" s="819"/>
      <c r="G155" s="820"/>
      <c r="H155" s="821" t="s">
        <v>161</v>
      </c>
      <c r="I155" s="822"/>
      <c r="J155" s="822"/>
      <c r="K155" s="822"/>
      <c r="L155" s="822"/>
      <c r="M155" s="823"/>
    </row>
    <row r="156" spans="1:13" ht="31.5" x14ac:dyDescent="0.3">
      <c r="A156" s="833"/>
      <c r="B156" s="118" t="s">
        <v>115</v>
      </c>
      <c r="C156" s="118" t="s">
        <v>130</v>
      </c>
      <c r="D156" s="118" t="s">
        <v>162</v>
      </c>
      <c r="E156" s="118" t="s">
        <v>130</v>
      </c>
      <c r="F156" s="118" t="s">
        <v>163</v>
      </c>
      <c r="G156" s="118" t="s">
        <v>130</v>
      </c>
      <c r="H156" s="119" t="s">
        <v>115</v>
      </c>
      <c r="I156" s="119" t="s">
        <v>130</v>
      </c>
      <c r="J156" s="119" t="s">
        <v>155</v>
      </c>
      <c r="K156" s="119" t="s">
        <v>130</v>
      </c>
      <c r="L156" s="120" t="s">
        <v>19</v>
      </c>
      <c r="M156" s="282" t="s">
        <v>130</v>
      </c>
    </row>
    <row r="157" spans="1:13" x14ac:dyDescent="0.3">
      <c r="A157" s="310" t="s">
        <v>32</v>
      </c>
      <c r="B157" s="311">
        <v>3</v>
      </c>
      <c r="C157" s="316">
        <f>+B157/B162*100</f>
        <v>1.2605042016806722</v>
      </c>
      <c r="D157" s="311">
        <v>1</v>
      </c>
      <c r="E157" s="316">
        <f>+D157/D162*100</f>
        <v>0.50505050505050508</v>
      </c>
      <c r="F157" s="311">
        <v>2</v>
      </c>
      <c r="G157" s="316">
        <f>+F157/F162*100</f>
        <v>5</v>
      </c>
      <c r="H157" s="317">
        <f>+J157+L157</f>
        <v>1</v>
      </c>
      <c r="I157" s="318">
        <f>+H157/H162*100</f>
        <v>0.50505050505050508</v>
      </c>
      <c r="J157" s="317">
        <v>1</v>
      </c>
      <c r="K157" s="318">
        <f>+J157/J162*100</f>
        <v>1.1235955056179776</v>
      </c>
      <c r="L157" s="317">
        <v>0</v>
      </c>
      <c r="M157" s="319">
        <f>+L157/L162*100</f>
        <v>0</v>
      </c>
    </row>
    <row r="158" spans="1:13" x14ac:dyDescent="0.3">
      <c r="A158" s="284" t="s">
        <v>34</v>
      </c>
      <c r="B158" s="103">
        <v>6</v>
      </c>
      <c r="C158" s="104">
        <f>+B158/B162*100</f>
        <v>2.5210084033613445</v>
      </c>
      <c r="D158" s="103">
        <v>1</v>
      </c>
      <c r="E158" s="104">
        <f>+D158/D162*100</f>
        <v>0.50505050505050508</v>
      </c>
      <c r="F158" s="103">
        <v>5</v>
      </c>
      <c r="G158" s="104">
        <f>+F158/F162*100</f>
        <v>12.5</v>
      </c>
      <c r="H158" s="105">
        <f>+J158+L158</f>
        <v>1</v>
      </c>
      <c r="I158" s="106">
        <f>+H158/H162*100</f>
        <v>0.50505050505050508</v>
      </c>
      <c r="J158" s="105">
        <v>1</v>
      </c>
      <c r="K158" s="106">
        <f>+J158/J162*100</f>
        <v>1.1235955056179776</v>
      </c>
      <c r="L158" s="105">
        <v>0</v>
      </c>
      <c r="M158" s="285">
        <f>+L158/L162*100</f>
        <v>0</v>
      </c>
    </row>
    <row r="159" spans="1:13" x14ac:dyDescent="0.3">
      <c r="A159" s="252" t="s">
        <v>16</v>
      </c>
      <c r="B159" s="46">
        <v>39</v>
      </c>
      <c r="C159" s="47">
        <f>+B159/B162*100</f>
        <v>16.386554621848738</v>
      </c>
      <c r="D159" s="46">
        <v>31</v>
      </c>
      <c r="E159" s="47">
        <f>+D159/D162*100</f>
        <v>15.656565656565657</v>
      </c>
      <c r="F159" s="46">
        <v>8</v>
      </c>
      <c r="G159" s="47">
        <f>+F159/F162*100</f>
        <v>20</v>
      </c>
      <c r="H159" s="50">
        <f>+J159+L159</f>
        <v>31</v>
      </c>
      <c r="I159" s="51">
        <f>+H159/H162*100</f>
        <v>15.656565656565657</v>
      </c>
      <c r="J159" s="50">
        <v>21</v>
      </c>
      <c r="K159" s="51">
        <f>+J159/J162*100</f>
        <v>23.595505617977526</v>
      </c>
      <c r="L159" s="50">
        <v>10</v>
      </c>
      <c r="M159" s="283">
        <f>+L159/L162*100</f>
        <v>9.1743119266055047</v>
      </c>
    </row>
    <row r="160" spans="1:13" x14ac:dyDescent="0.3">
      <c r="A160" s="284" t="s">
        <v>113</v>
      </c>
      <c r="B160" s="103">
        <v>109</v>
      </c>
      <c r="C160" s="104">
        <f>+B160/B162*100</f>
        <v>45.798319327731093</v>
      </c>
      <c r="D160" s="103">
        <v>100</v>
      </c>
      <c r="E160" s="104">
        <f>+D160/D162*100</f>
        <v>50.505050505050505</v>
      </c>
      <c r="F160" s="103">
        <v>9</v>
      </c>
      <c r="G160" s="104">
        <f>+F160/F162*100</f>
        <v>22.5</v>
      </c>
      <c r="H160" s="105">
        <f>+J160+L160</f>
        <v>100</v>
      </c>
      <c r="I160" s="106">
        <f>+H160/H162*100</f>
        <v>50.505050505050505</v>
      </c>
      <c r="J160" s="105">
        <v>50</v>
      </c>
      <c r="K160" s="106">
        <f>+J160/J162*100</f>
        <v>56.17977528089888</v>
      </c>
      <c r="L160" s="105">
        <v>50</v>
      </c>
      <c r="M160" s="285">
        <f>+L160/L162*100</f>
        <v>45.871559633027523</v>
      </c>
    </row>
    <row r="161" spans="1:13" x14ac:dyDescent="0.3">
      <c r="A161" s="310" t="s">
        <v>114</v>
      </c>
      <c r="B161" s="311">
        <v>81</v>
      </c>
      <c r="C161" s="316">
        <f>+B161/B162*100</f>
        <v>34.033613445378151</v>
      </c>
      <c r="D161" s="311">
        <v>65</v>
      </c>
      <c r="E161" s="316">
        <f>+D161/D162*100</f>
        <v>32.828282828282831</v>
      </c>
      <c r="F161" s="311">
        <f>+B161-D161</f>
        <v>16</v>
      </c>
      <c r="G161" s="316">
        <f>+F161/F162*100</f>
        <v>40</v>
      </c>
      <c r="H161" s="317">
        <f>+J161+L161</f>
        <v>65</v>
      </c>
      <c r="I161" s="318">
        <f>+H161/H162*100</f>
        <v>32.828282828282831</v>
      </c>
      <c r="J161" s="317">
        <v>16</v>
      </c>
      <c r="K161" s="318">
        <f>+J161/J162*100</f>
        <v>17.977528089887642</v>
      </c>
      <c r="L161" s="317">
        <v>49</v>
      </c>
      <c r="M161" s="319">
        <f>+L161/L162*100</f>
        <v>44.954128440366972</v>
      </c>
    </row>
    <row r="162" spans="1:13" ht="17.25" thickBot="1" x14ac:dyDescent="0.35">
      <c r="A162" s="286" t="s">
        <v>115</v>
      </c>
      <c r="B162" s="107">
        <f t="shared" ref="B162:M162" si="11">+SUM(B157:B161)</f>
        <v>238</v>
      </c>
      <c r="C162" s="107">
        <f t="shared" si="11"/>
        <v>100</v>
      </c>
      <c r="D162" s="107">
        <f t="shared" si="11"/>
        <v>198</v>
      </c>
      <c r="E162" s="107">
        <f t="shared" si="11"/>
        <v>100</v>
      </c>
      <c r="F162" s="107">
        <f t="shared" si="11"/>
        <v>40</v>
      </c>
      <c r="G162" s="107">
        <f t="shared" si="11"/>
        <v>100</v>
      </c>
      <c r="H162" s="107">
        <f t="shared" si="11"/>
        <v>198</v>
      </c>
      <c r="I162" s="107">
        <f t="shared" si="11"/>
        <v>100</v>
      </c>
      <c r="J162" s="107">
        <f t="shared" si="11"/>
        <v>89</v>
      </c>
      <c r="K162" s="107">
        <f t="shared" si="11"/>
        <v>100</v>
      </c>
      <c r="L162" s="107">
        <f t="shared" si="11"/>
        <v>109</v>
      </c>
      <c r="M162" s="287">
        <f t="shared" si="11"/>
        <v>100</v>
      </c>
    </row>
    <row r="163" spans="1:13" ht="15" customHeight="1" x14ac:dyDescent="0.3">
      <c r="A163" s="762" t="s">
        <v>165</v>
      </c>
      <c r="B163" s="800" t="s">
        <v>484</v>
      </c>
      <c r="C163" s="801"/>
      <c r="D163" s="801"/>
      <c r="E163" s="801"/>
      <c r="F163" s="801"/>
      <c r="G163" s="801"/>
      <c r="H163" s="801"/>
      <c r="I163" s="801"/>
      <c r="J163" s="801"/>
      <c r="K163" s="801"/>
      <c r="L163" s="801"/>
      <c r="M163" s="802"/>
    </row>
    <row r="164" spans="1:13" ht="15" customHeight="1" x14ac:dyDescent="0.3">
      <c r="A164" s="763"/>
      <c r="B164" s="803"/>
      <c r="C164" s="804"/>
      <c r="D164" s="804"/>
      <c r="E164" s="804"/>
      <c r="F164" s="804"/>
      <c r="G164" s="804"/>
      <c r="H164" s="804"/>
      <c r="I164" s="804"/>
      <c r="J164" s="804"/>
      <c r="K164" s="804"/>
      <c r="L164" s="804"/>
      <c r="M164" s="805"/>
    </row>
    <row r="165" spans="1:13" ht="15" customHeight="1" x14ac:dyDescent="0.3">
      <c r="A165" s="763"/>
      <c r="B165" s="803"/>
      <c r="C165" s="804"/>
      <c r="D165" s="804"/>
      <c r="E165" s="804"/>
      <c r="F165" s="804"/>
      <c r="G165" s="804"/>
      <c r="H165" s="804"/>
      <c r="I165" s="804"/>
      <c r="J165" s="804"/>
      <c r="K165" s="804"/>
      <c r="L165" s="804"/>
      <c r="M165" s="805"/>
    </row>
    <row r="166" spans="1:13" ht="15" customHeight="1" x14ac:dyDescent="0.3">
      <c r="A166" s="763"/>
      <c r="B166" s="803"/>
      <c r="C166" s="804"/>
      <c r="D166" s="804"/>
      <c r="E166" s="804"/>
      <c r="F166" s="804"/>
      <c r="G166" s="804"/>
      <c r="H166" s="804"/>
      <c r="I166" s="804"/>
      <c r="J166" s="804"/>
      <c r="K166" s="804"/>
      <c r="L166" s="804"/>
      <c r="M166" s="805"/>
    </row>
    <row r="167" spans="1:13" ht="15.75" customHeight="1" thickBot="1" x14ac:dyDescent="0.35">
      <c r="A167" s="764"/>
      <c r="B167" s="806"/>
      <c r="C167" s="807"/>
      <c r="D167" s="807"/>
      <c r="E167" s="807"/>
      <c r="F167" s="807"/>
      <c r="G167" s="807"/>
      <c r="H167" s="807"/>
      <c r="I167" s="807"/>
      <c r="J167" s="807"/>
      <c r="K167" s="807"/>
      <c r="L167" s="807"/>
      <c r="M167" s="808"/>
    </row>
    <row r="168" spans="1:13" ht="17.25" thickBot="1" x14ac:dyDescent="0.35">
      <c r="A168" s="278"/>
      <c r="B168" s="279"/>
      <c r="C168" s="279"/>
      <c r="D168" s="279"/>
      <c r="E168" s="279"/>
      <c r="F168" s="279"/>
      <c r="G168" s="279"/>
      <c r="H168" s="279"/>
      <c r="I168" s="279"/>
      <c r="J168" s="279"/>
      <c r="K168" s="279"/>
      <c r="L168" s="279"/>
      <c r="M168" s="280"/>
    </row>
  </sheetData>
  <mergeCells count="150">
    <mergeCell ref="P6:X7"/>
    <mergeCell ref="AA6:AI7"/>
    <mergeCell ref="AL6:AT7"/>
    <mergeCell ref="AW6:BE7"/>
    <mergeCell ref="BE10:BE11"/>
    <mergeCell ref="AX20:BE26"/>
    <mergeCell ref="Q20:X26"/>
    <mergeCell ref="AB20:AI26"/>
    <mergeCell ref="AM20:AT26"/>
    <mergeCell ref="BC10:BC11"/>
    <mergeCell ref="BD10:BD11"/>
    <mergeCell ref="AX10:AX11"/>
    <mergeCell ref="AY10:AY11"/>
    <mergeCell ref="AZ10:AZ11"/>
    <mergeCell ref="BA10:BA11"/>
    <mergeCell ref="BB10:BB11"/>
    <mergeCell ref="U10:U11"/>
    <mergeCell ref="V10:V11"/>
    <mergeCell ref="W10:W11"/>
    <mergeCell ref="AA10:AA11"/>
    <mergeCell ref="AC10:AC11"/>
    <mergeCell ref="AD10:AD11"/>
    <mergeCell ref="AE10:AE11"/>
    <mergeCell ref="AF10:AF11"/>
    <mergeCell ref="AG10:AG11"/>
    <mergeCell ref="AW29:BE30"/>
    <mergeCell ref="AL29:AT30"/>
    <mergeCell ref="P29:X30"/>
    <mergeCell ref="AA29:AI30"/>
    <mergeCell ref="AI10:AI11"/>
    <mergeCell ref="AT10:AT11"/>
    <mergeCell ref="AP10:AP11"/>
    <mergeCell ref="AQ10:AQ11"/>
    <mergeCell ref="AR10:AR11"/>
    <mergeCell ref="AS10:AS11"/>
    <mergeCell ref="AW10:AW11"/>
    <mergeCell ref="AH10:AH11"/>
    <mergeCell ref="AL10:AL11"/>
    <mergeCell ref="AM10:AM11"/>
    <mergeCell ref="AN10:AN11"/>
    <mergeCell ref="AO10:AO11"/>
    <mergeCell ref="BD33:BD34"/>
    <mergeCell ref="AX44:BD50"/>
    <mergeCell ref="BB33:BB34"/>
    <mergeCell ref="BC33:BC34"/>
    <mergeCell ref="A20:A26"/>
    <mergeCell ref="B20:M26"/>
    <mergeCell ref="P20:P26"/>
    <mergeCell ref="AA20:AA26"/>
    <mergeCell ref="AL20:AL26"/>
    <mergeCell ref="AW20:AW26"/>
    <mergeCell ref="AW44:AW50"/>
    <mergeCell ref="P44:P50"/>
    <mergeCell ref="AA44:AA50"/>
    <mergeCell ref="P33:P34"/>
    <mergeCell ref="AA33:AA34"/>
    <mergeCell ref="V33:V34"/>
    <mergeCell ref="W33:W34"/>
    <mergeCell ref="AQ33:AQ34"/>
    <mergeCell ref="AB33:AB34"/>
    <mergeCell ref="AC33:AC34"/>
    <mergeCell ref="AD33:AD34"/>
    <mergeCell ref="AE33:AE34"/>
    <mergeCell ref="AF33:AF34"/>
    <mergeCell ref="AG33:AG34"/>
    <mergeCell ref="AH33:AH34"/>
    <mergeCell ref="AS33:AS34"/>
    <mergeCell ref="AM44:AS50"/>
    <mergeCell ref="B73:M73"/>
    <mergeCell ref="B112:M112"/>
    <mergeCell ref="B134:M134"/>
    <mergeCell ref="B152:M152"/>
    <mergeCell ref="A163:A167"/>
    <mergeCell ref="B86:M90"/>
    <mergeCell ref="B106:M110"/>
    <mergeCell ref="B127:M131"/>
    <mergeCell ref="B145:M149"/>
    <mergeCell ref="B163:M167"/>
    <mergeCell ref="A127:A131"/>
    <mergeCell ref="A145:A149"/>
    <mergeCell ref="B155:G155"/>
    <mergeCell ref="H155:M155"/>
    <mergeCell ref="B137:G137"/>
    <mergeCell ref="H137:M137"/>
    <mergeCell ref="A137:A138"/>
    <mergeCell ref="A155:A156"/>
    <mergeCell ref="A135:M136"/>
    <mergeCell ref="A153:M154"/>
    <mergeCell ref="B117:G117"/>
    <mergeCell ref="AQ1:AR5"/>
    <mergeCell ref="A54:A55"/>
    <mergeCell ref="H54:M54"/>
    <mergeCell ref="B54:G54"/>
    <mergeCell ref="Q33:Q34"/>
    <mergeCell ref="R33:R34"/>
    <mergeCell ref="B44:M50"/>
    <mergeCell ref="S33:S34"/>
    <mergeCell ref="T33:T34"/>
    <mergeCell ref="U33:U34"/>
    <mergeCell ref="A44:A50"/>
    <mergeCell ref="AB44:AH50"/>
    <mergeCell ref="A33:A34"/>
    <mergeCell ref="B33:G33"/>
    <mergeCell ref="H33:M33"/>
    <mergeCell ref="Q44:W50"/>
    <mergeCell ref="AL44:AL50"/>
    <mergeCell ref="AB10:AB11"/>
    <mergeCell ref="P10:P11"/>
    <mergeCell ref="Q10:Q11"/>
    <mergeCell ref="R10:R11"/>
    <mergeCell ref="S10:S11"/>
    <mergeCell ref="T10:T11"/>
    <mergeCell ref="X10:X11"/>
    <mergeCell ref="H117:M117"/>
    <mergeCell ref="A117:A118"/>
    <mergeCell ref="A74:M75"/>
    <mergeCell ref="B76:G76"/>
    <mergeCell ref="H76:M76"/>
    <mergeCell ref="B96:G96"/>
    <mergeCell ref="A86:A90"/>
    <mergeCell ref="A106:A110"/>
    <mergeCell ref="A96:A97"/>
    <mergeCell ref="A76:A77"/>
    <mergeCell ref="A94:M95"/>
    <mergeCell ref="A115:M116"/>
    <mergeCell ref="B93:M93"/>
    <mergeCell ref="BB1:BC5"/>
    <mergeCell ref="A3:K3"/>
    <mergeCell ref="U1:V5"/>
    <mergeCell ref="A10:A11"/>
    <mergeCell ref="B10:G10"/>
    <mergeCell ref="H10:M10"/>
    <mergeCell ref="B65:M71"/>
    <mergeCell ref="A65:A71"/>
    <mergeCell ref="H96:M96"/>
    <mergeCell ref="A2:K2"/>
    <mergeCell ref="A4:K4"/>
    <mergeCell ref="M1:N5"/>
    <mergeCell ref="AR33:AR34"/>
    <mergeCell ref="AW33:AW34"/>
    <mergeCell ref="AX33:AX34"/>
    <mergeCell ref="AY33:AY34"/>
    <mergeCell ref="AZ33:AZ34"/>
    <mergeCell ref="BA33:BA34"/>
    <mergeCell ref="AL33:AL34"/>
    <mergeCell ref="AM33:AM34"/>
    <mergeCell ref="AN33:AN34"/>
    <mergeCell ref="AO33:AO34"/>
    <mergeCell ref="AP33:AP34"/>
    <mergeCell ref="AF1:AG5"/>
  </mergeCells>
  <pageMargins left="0.7" right="0.7" top="0.75" bottom="0.75" header="0.3" footer="0.3"/>
  <pageSetup paperSize="9" orientation="portrait" r:id="rId1"/>
  <ignoredErrors>
    <ignoredError sqref="H78:H82 H98:H102 H119:H123 H141:H142 H157:H161 H35:H39"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D42D7-D8BF-4F5E-BC0C-538295071216}">
  <sheetPr codeName="Hoja6">
    <tabColor theme="0" tint="-4.9989318521683403E-2"/>
  </sheetPr>
  <dimension ref="A1:R272"/>
  <sheetViews>
    <sheetView showGridLines="0" topLeftCell="A6" zoomScale="71" zoomScaleNormal="71" workbookViewId="0">
      <selection activeCell="A9" sqref="A9:O14"/>
    </sheetView>
  </sheetViews>
  <sheetFormatPr baseColWidth="10" defaultRowHeight="16.5" x14ac:dyDescent="0.3"/>
  <cols>
    <col min="1" max="1" width="16.375" customWidth="1"/>
    <col min="2" max="2" width="16.875" customWidth="1"/>
    <col min="3" max="3" width="40.375" customWidth="1"/>
    <col min="4" max="4" width="18" customWidth="1"/>
    <col min="5" max="5" width="16.875" customWidth="1"/>
    <col min="6" max="6" width="11" customWidth="1"/>
    <col min="7" max="7" width="11.375" customWidth="1"/>
    <col min="8" max="14" width="10.625" customWidth="1"/>
  </cols>
  <sheetData>
    <row r="1" spans="1:15" ht="25.5" x14ac:dyDescent="0.35">
      <c r="A1" s="858">
        <v>0</v>
      </c>
      <c r="B1" s="858"/>
      <c r="C1" s="858"/>
      <c r="D1" s="858"/>
      <c r="E1" s="858"/>
      <c r="F1" s="858"/>
      <c r="G1" s="858"/>
      <c r="H1" s="858"/>
      <c r="I1" s="858"/>
      <c r="J1" s="858"/>
      <c r="K1" s="626"/>
      <c r="L1" s="626"/>
      <c r="M1" s="627"/>
      <c r="N1" s="448"/>
    </row>
    <row r="2" spans="1:15" ht="22.5" x14ac:dyDescent="0.3">
      <c r="A2" s="859" t="s">
        <v>168</v>
      </c>
      <c r="B2" s="859"/>
      <c r="C2" s="859"/>
      <c r="D2" s="859"/>
      <c r="E2" s="859"/>
      <c r="F2" s="859"/>
      <c r="G2" s="859"/>
      <c r="H2" s="859"/>
      <c r="I2" s="859"/>
      <c r="J2" s="859"/>
      <c r="K2" s="626"/>
      <c r="L2" s="626"/>
      <c r="M2" s="628"/>
      <c r="N2" s="448"/>
    </row>
    <row r="3" spans="1:15" ht="20.25" x14ac:dyDescent="0.3">
      <c r="A3" s="860" t="s">
        <v>372</v>
      </c>
      <c r="B3" s="860"/>
      <c r="C3" s="860"/>
      <c r="D3" s="860"/>
      <c r="E3" s="860"/>
      <c r="F3" s="860"/>
      <c r="G3" s="860"/>
      <c r="H3" s="860"/>
      <c r="I3" s="860"/>
      <c r="J3" s="860"/>
      <c r="K3" s="626"/>
      <c r="L3" s="626"/>
      <c r="M3" s="629"/>
      <c r="N3" s="448"/>
    </row>
    <row r="4" spans="1:15" x14ac:dyDescent="0.3">
      <c r="A4" s="495"/>
      <c r="B4" s="448"/>
      <c r="C4" s="448"/>
      <c r="D4" s="448"/>
      <c r="E4" s="448"/>
      <c r="F4" s="448"/>
      <c r="G4" s="448"/>
      <c r="H4" s="448"/>
      <c r="I4" s="448"/>
      <c r="J4" s="448"/>
      <c r="K4" s="626"/>
      <c r="L4" s="626"/>
      <c r="M4" s="630"/>
      <c r="N4" s="448"/>
    </row>
    <row r="5" spans="1:15" x14ac:dyDescent="0.3">
      <c r="A5" s="496"/>
      <c r="B5" s="448"/>
      <c r="C5" s="448"/>
      <c r="D5" s="448"/>
      <c r="E5" s="448"/>
      <c r="F5" s="448"/>
      <c r="G5" s="448"/>
      <c r="H5" s="448"/>
      <c r="I5" s="448"/>
      <c r="J5" s="448"/>
      <c r="K5" s="626"/>
      <c r="L5" s="626"/>
      <c r="M5" s="630"/>
      <c r="N5" s="448"/>
    </row>
    <row r="6" spans="1:15" ht="20.25" customHeight="1" x14ac:dyDescent="0.3">
      <c r="A6" s="861" t="s">
        <v>650</v>
      </c>
      <c r="B6" s="861"/>
      <c r="C6" s="861"/>
      <c r="D6" s="861"/>
      <c r="E6" s="861"/>
      <c r="F6" s="861"/>
      <c r="G6" s="861"/>
      <c r="H6" s="861"/>
      <c r="I6" s="861"/>
      <c r="J6" s="861"/>
      <c r="K6" s="861"/>
      <c r="L6" s="861"/>
      <c r="M6" s="861"/>
      <c r="N6" s="861"/>
    </row>
    <row r="7" spans="1:15" ht="22.5" x14ac:dyDescent="0.3">
      <c r="A7" s="497" t="s">
        <v>590</v>
      </c>
      <c r="B7" s="498"/>
      <c r="C7" s="498"/>
      <c r="D7" s="498"/>
      <c r="E7" s="498"/>
      <c r="F7" s="498"/>
      <c r="G7" s="498"/>
      <c r="H7" s="498"/>
      <c r="I7" s="498"/>
      <c r="J7" s="498"/>
      <c r="K7" s="498"/>
      <c r="L7" s="448"/>
      <c r="M7" s="448"/>
      <c r="N7" s="448"/>
    </row>
    <row r="8" spans="1:15" ht="22.5" x14ac:dyDescent="0.3">
      <c r="A8" s="499"/>
      <c r="B8" s="498"/>
      <c r="C8" s="498"/>
      <c r="D8" s="498"/>
      <c r="E8" s="498"/>
      <c r="F8" s="498"/>
      <c r="G8" s="498"/>
      <c r="H8" s="498"/>
      <c r="I8" s="498"/>
      <c r="J8" s="498"/>
      <c r="K8" s="498"/>
      <c r="L8" s="448"/>
      <c r="M8" s="448"/>
      <c r="N8" s="448"/>
    </row>
    <row r="9" spans="1:15" ht="23.25" customHeight="1" x14ac:dyDescent="0.3">
      <c r="A9" s="862" t="s">
        <v>731</v>
      </c>
      <c r="B9" s="863"/>
      <c r="C9" s="863"/>
      <c r="D9" s="863"/>
      <c r="E9" s="863"/>
      <c r="F9" s="863"/>
      <c r="G9" s="863"/>
      <c r="H9" s="863"/>
      <c r="I9" s="863"/>
      <c r="J9" s="863"/>
      <c r="K9" s="863"/>
      <c r="L9" s="863"/>
      <c r="M9" s="863"/>
      <c r="N9" s="863"/>
      <c r="O9" s="863"/>
    </row>
    <row r="10" spans="1:15" ht="32.25" customHeight="1" x14ac:dyDescent="0.3">
      <c r="A10" s="862"/>
      <c r="B10" s="863"/>
      <c r="C10" s="863"/>
      <c r="D10" s="863"/>
      <c r="E10" s="863"/>
      <c r="F10" s="863"/>
      <c r="G10" s="863"/>
      <c r="H10" s="863"/>
      <c r="I10" s="863"/>
      <c r="J10" s="863"/>
      <c r="K10" s="863"/>
      <c r="L10" s="863"/>
      <c r="M10" s="863"/>
      <c r="N10" s="863"/>
      <c r="O10" s="863"/>
    </row>
    <row r="11" spans="1:15" ht="52.5" customHeight="1" x14ac:dyDescent="0.3">
      <c r="A11" s="862"/>
      <c r="B11" s="863"/>
      <c r="C11" s="863"/>
      <c r="D11" s="863"/>
      <c r="E11" s="863"/>
      <c r="F11" s="863"/>
      <c r="G11" s="863"/>
      <c r="H11" s="863"/>
      <c r="I11" s="863"/>
      <c r="J11" s="863"/>
      <c r="K11" s="863"/>
      <c r="L11" s="863"/>
      <c r="M11" s="863"/>
      <c r="N11" s="863"/>
      <c r="O11" s="863"/>
    </row>
    <row r="12" spans="1:15" ht="28.5" customHeight="1" x14ac:dyDescent="0.3">
      <c r="A12" s="862"/>
      <c r="B12" s="863"/>
      <c r="C12" s="863"/>
      <c r="D12" s="863"/>
      <c r="E12" s="863"/>
      <c r="F12" s="863"/>
      <c r="G12" s="863"/>
      <c r="H12" s="863"/>
      <c r="I12" s="863"/>
      <c r="J12" s="863"/>
      <c r="K12" s="863"/>
      <c r="L12" s="863"/>
      <c r="M12" s="863"/>
      <c r="N12" s="863"/>
      <c r="O12" s="863"/>
    </row>
    <row r="13" spans="1:15" ht="30" customHeight="1" x14ac:dyDescent="0.3">
      <c r="A13" s="862"/>
      <c r="B13" s="863"/>
      <c r="C13" s="863"/>
      <c r="D13" s="863"/>
      <c r="E13" s="863"/>
      <c r="F13" s="863"/>
      <c r="G13" s="863"/>
      <c r="H13" s="863"/>
      <c r="I13" s="863"/>
      <c r="J13" s="863"/>
      <c r="K13" s="863"/>
      <c r="L13" s="863"/>
      <c r="M13" s="863"/>
      <c r="N13" s="863"/>
      <c r="O13" s="863"/>
    </row>
    <row r="14" spans="1:15" ht="23.25" customHeight="1" x14ac:dyDescent="0.3">
      <c r="A14" s="862"/>
      <c r="B14" s="863"/>
      <c r="C14" s="863"/>
      <c r="D14" s="863"/>
      <c r="E14" s="863"/>
      <c r="F14" s="863"/>
      <c r="G14" s="863"/>
      <c r="H14" s="863"/>
      <c r="I14" s="863"/>
      <c r="J14" s="863"/>
      <c r="K14" s="863"/>
      <c r="L14" s="863"/>
      <c r="M14" s="863"/>
      <c r="N14" s="863"/>
      <c r="O14" s="863"/>
    </row>
    <row r="15" spans="1:15" x14ac:dyDescent="0.3">
      <c r="A15" s="448"/>
      <c r="B15" s="448"/>
      <c r="C15" s="448"/>
      <c r="D15" s="448"/>
      <c r="E15" s="448"/>
      <c r="F15" s="448"/>
      <c r="G15" s="448"/>
      <c r="H15" s="448"/>
      <c r="I15" s="448"/>
      <c r="J15" s="448"/>
      <c r="K15" s="448"/>
      <c r="L15" s="448"/>
      <c r="M15" s="448"/>
      <c r="N15" s="448"/>
    </row>
    <row r="16" spans="1:15" x14ac:dyDescent="0.3">
      <c r="A16" s="448"/>
      <c r="B16" s="448"/>
      <c r="C16" s="448"/>
      <c r="D16" s="448"/>
      <c r="E16" s="448"/>
      <c r="F16" s="448"/>
      <c r="G16" s="448"/>
      <c r="H16" s="448"/>
      <c r="I16" s="448"/>
      <c r="J16" s="448"/>
      <c r="K16" s="448"/>
      <c r="L16" s="448"/>
      <c r="M16" s="448"/>
      <c r="N16" s="448"/>
    </row>
    <row r="17" spans="1:16" ht="25.5" x14ac:dyDescent="0.3">
      <c r="A17" s="512" t="s">
        <v>7</v>
      </c>
      <c r="B17" s="512" t="s">
        <v>8</v>
      </c>
      <c r="C17" s="512" t="s">
        <v>9</v>
      </c>
      <c r="D17" s="512" t="s">
        <v>169</v>
      </c>
      <c r="E17" s="512" t="s">
        <v>170</v>
      </c>
      <c r="F17" s="512" t="s">
        <v>10</v>
      </c>
      <c r="G17" s="512" t="s">
        <v>11</v>
      </c>
      <c r="H17" s="512">
        <v>2014</v>
      </c>
      <c r="I17" s="512">
        <v>2015</v>
      </c>
      <c r="J17" s="512">
        <v>2015</v>
      </c>
      <c r="K17" s="512">
        <v>2017</v>
      </c>
      <c r="L17" s="512">
        <v>2018</v>
      </c>
      <c r="M17" s="512">
        <v>2019</v>
      </c>
      <c r="N17" s="512">
        <v>2020</v>
      </c>
      <c r="O17" s="512">
        <v>2021</v>
      </c>
    </row>
    <row r="18" spans="1:16" x14ac:dyDescent="0.3">
      <c r="A18" s="5">
        <v>273024000482</v>
      </c>
      <c r="B18" s="6" t="s">
        <v>12</v>
      </c>
      <c r="C18" s="349" t="s">
        <v>171</v>
      </c>
      <c r="D18" s="7" t="s">
        <v>172</v>
      </c>
      <c r="E18" s="7" t="s">
        <v>173</v>
      </c>
      <c r="F18" s="7" t="s">
        <v>19</v>
      </c>
      <c r="G18" s="7" t="s">
        <v>15</v>
      </c>
      <c r="H18" s="8" t="s">
        <v>114</v>
      </c>
      <c r="I18" s="8" t="s">
        <v>113</v>
      </c>
      <c r="J18" s="9" t="s">
        <v>113</v>
      </c>
      <c r="K18" s="9" t="s">
        <v>113</v>
      </c>
      <c r="L18" s="9" t="s">
        <v>113</v>
      </c>
      <c r="M18" s="426" t="s">
        <v>113</v>
      </c>
      <c r="N18" s="562" t="s">
        <v>113</v>
      </c>
      <c r="O18" s="562" t="s">
        <v>113</v>
      </c>
    </row>
    <row r="19" spans="1:16" ht="27" x14ac:dyDescent="0.3">
      <c r="A19" s="5">
        <v>173024000020</v>
      </c>
      <c r="B19" s="6" t="s">
        <v>12</v>
      </c>
      <c r="C19" s="345" t="s">
        <v>13</v>
      </c>
      <c r="D19" s="7" t="s">
        <v>172</v>
      </c>
      <c r="E19" s="10" t="s">
        <v>173</v>
      </c>
      <c r="F19" s="10" t="s">
        <v>14</v>
      </c>
      <c r="G19" s="10" t="s">
        <v>15</v>
      </c>
      <c r="H19" s="11" t="s">
        <v>16</v>
      </c>
      <c r="I19" s="11" t="s">
        <v>113</v>
      </c>
      <c r="J19" s="9" t="s">
        <v>113</v>
      </c>
      <c r="K19" s="9" t="s">
        <v>16</v>
      </c>
      <c r="L19" s="9" t="s">
        <v>16</v>
      </c>
      <c r="M19" s="9" t="s">
        <v>16</v>
      </c>
      <c r="N19" s="558" t="s">
        <v>16</v>
      </c>
      <c r="O19" s="558" t="s">
        <v>16</v>
      </c>
      <c r="P19" s="241"/>
    </row>
    <row r="20" spans="1:16" ht="27" x14ac:dyDescent="0.3">
      <c r="A20" s="5">
        <v>273026000587</v>
      </c>
      <c r="B20" s="6" t="s">
        <v>17</v>
      </c>
      <c r="C20" s="349" t="s">
        <v>18</v>
      </c>
      <c r="D20" s="7"/>
      <c r="E20" s="7" t="s">
        <v>173</v>
      </c>
      <c r="F20" s="7" t="s">
        <v>19</v>
      </c>
      <c r="G20" s="7" t="s">
        <v>15</v>
      </c>
      <c r="H20" s="8" t="s">
        <v>113</v>
      </c>
      <c r="I20" s="8" t="s">
        <v>16</v>
      </c>
      <c r="J20" s="9" t="s">
        <v>16</v>
      </c>
      <c r="K20" s="9" t="s">
        <v>16</v>
      </c>
      <c r="L20" s="9" t="s">
        <v>16</v>
      </c>
      <c r="M20" s="9" t="s">
        <v>16</v>
      </c>
      <c r="N20" s="558" t="s">
        <v>113</v>
      </c>
      <c r="O20" s="558" t="s">
        <v>113</v>
      </c>
      <c r="P20" s="241"/>
    </row>
    <row r="21" spans="1:16" ht="27" x14ac:dyDescent="0.3">
      <c r="A21" s="5">
        <v>173026000019</v>
      </c>
      <c r="B21" s="6" t="s">
        <v>17</v>
      </c>
      <c r="C21" s="346" t="s">
        <v>174</v>
      </c>
      <c r="D21" s="12"/>
      <c r="E21" s="12" t="s">
        <v>173</v>
      </c>
      <c r="F21" s="12" t="s">
        <v>14</v>
      </c>
      <c r="G21" s="12" t="s">
        <v>15</v>
      </c>
      <c r="H21" s="13" t="s">
        <v>113</v>
      </c>
      <c r="I21" s="13" t="s">
        <v>113</v>
      </c>
      <c r="J21" s="9" t="s">
        <v>113</v>
      </c>
      <c r="K21" s="9" t="s">
        <v>113</v>
      </c>
      <c r="L21" s="9" t="s">
        <v>113</v>
      </c>
      <c r="M21" s="9" t="s">
        <v>113</v>
      </c>
      <c r="N21" s="558" t="s">
        <v>113</v>
      </c>
      <c r="O21" s="558" t="s">
        <v>113</v>
      </c>
      <c r="P21" s="241"/>
    </row>
    <row r="22" spans="1:16" x14ac:dyDescent="0.3">
      <c r="A22" s="5">
        <v>273026000099</v>
      </c>
      <c r="B22" s="6" t="s">
        <v>17</v>
      </c>
      <c r="C22" s="346" t="s">
        <v>20</v>
      </c>
      <c r="D22" s="12"/>
      <c r="E22" s="12" t="s">
        <v>173</v>
      </c>
      <c r="F22" s="12" t="s">
        <v>19</v>
      </c>
      <c r="G22" s="12" t="s">
        <v>15</v>
      </c>
      <c r="H22" s="13" t="s">
        <v>113</v>
      </c>
      <c r="I22" s="13" t="s">
        <v>113</v>
      </c>
      <c r="J22" s="9" t="s">
        <v>113</v>
      </c>
      <c r="K22" s="9" t="s">
        <v>113</v>
      </c>
      <c r="L22" s="9" t="s">
        <v>113</v>
      </c>
      <c r="M22" s="9" t="s">
        <v>16</v>
      </c>
      <c r="N22" s="437" t="s">
        <v>16</v>
      </c>
      <c r="O22" s="437" t="s">
        <v>113</v>
      </c>
      <c r="P22" s="241"/>
    </row>
    <row r="23" spans="1:16" ht="27" x14ac:dyDescent="0.3">
      <c r="A23" s="5">
        <v>173030000066</v>
      </c>
      <c r="B23" s="6" t="s">
        <v>175</v>
      </c>
      <c r="C23" s="349" t="s">
        <v>176</v>
      </c>
      <c r="D23" s="7"/>
      <c r="E23" s="7" t="s">
        <v>173</v>
      </c>
      <c r="F23" s="7" t="s">
        <v>14</v>
      </c>
      <c r="G23" s="7" t="s">
        <v>15</v>
      </c>
      <c r="H23" s="8" t="s">
        <v>114</v>
      </c>
      <c r="I23" s="8" t="s">
        <v>113</v>
      </c>
      <c r="J23" s="9" t="s">
        <v>113</v>
      </c>
      <c r="K23" s="9" t="s">
        <v>113</v>
      </c>
      <c r="L23" s="9" t="s">
        <v>113</v>
      </c>
      <c r="M23" s="9" t="s">
        <v>113</v>
      </c>
      <c r="N23" s="558" t="s">
        <v>114</v>
      </c>
      <c r="O23" s="558" t="s">
        <v>114</v>
      </c>
      <c r="P23" s="241"/>
    </row>
    <row r="24" spans="1:16" x14ac:dyDescent="0.3">
      <c r="A24" s="5">
        <v>273030000192</v>
      </c>
      <c r="B24" s="6" t="s">
        <v>175</v>
      </c>
      <c r="C24" s="349" t="s">
        <v>177</v>
      </c>
      <c r="D24" s="7" t="s">
        <v>172</v>
      </c>
      <c r="E24" s="7" t="s">
        <v>173</v>
      </c>
      <c r="F24" s="7" t="s">
        <v>19</v>
      </c>
      <c r="G24" s="7" t="s">
        <v>15</v>
      </c>
      <c r="H24" s="8" t="s">
        <v>114</v>
      </c>
      <c r="I24" s="8" t="s">
        <v>113</v>
      </c>
      <c r="J24" s="9" t="s">
        <v>113</v>
      </c>
      <c r="K24" s="9" t="s">
        <v>114</v>
      </c>
      <c r="L24" s="9" t="s">
        <v>114</v>
      </c>
      <c r="M24" s="9" t="s">
        <v>114</v>
      </c>
      <c r="N24" s="558" t="s">
        <v>114</v>
      </c>
      <c r="O24" s="558" t="s">
        <v>114</v>
      </c>
      <c r="P24" s="241"/>
    </row>
    <row r="25" spans="1:16" ht="27" x14ac:dyDescent="0.3">
      <c r="A25" s="5">
        <v>173043000014</v>
      </c>
      <c r="B25" s="6" t="s">
        <v>21</v>
      </c>
      <c r="C25" s="346" t="s">
        <v>179</v>
      </c>
      <c r="D25" s="7" t="s">
        <v>172</v>
      </c>
      <c r="E25" s="12" t="s">
        <v>173</v>
      </c>
      <c r="F25" s="12" t="s">
        <v>14</v>
      </c>
      <c r="G25" s="12" t="s">
        <v>15</v>
      </c>
      <c r="H25" s="13" t="s">
        <v>113</v>
      </c>
      <c r="I25" s="13" t="s">
        <v>113</v>
      </c>
      <c r="J25" s="9" t="s">
        <v>113</v>
      </c>
      <c r="K25" s="9" t="s">
        <v>113</v>
      </c>
      <c r="L25" s="9" t="s">
        <v>113</v>
      </c>
      <c r="M25" s="9" t="s">
        <v>113</v>
      </c>
      <c r="N25" s="557" t="s">
        <v>113</v>
      </c>
      <c r="O25" s="558" t="s">
        <v>113</v>
      </c>
      <c r="P25" s="241"/>
    </row>
    <row r="26" spans="1:16" ht="27" x14ac:dyDescent="0.3">
      <c r="A26" s="5">
        <v>273043000787</v>
      </c>
      <c r="B26" s="6" t="s">
        <v>21</v>
      </c>
      <c r="C26" s="346" t="s">
        <v>22</v>
      </c>
      <c r="D26" s="7" t="s">
        <v>172</v>
      </c>
      <c r="E26" s="12" t="s">
        <v>173</v>
      </c>
      <c r="F26" s="12" t="s">
        <v>19</v>
      </c>
      <c r="G26" s="12" t="s">
        <v>15</v>
      </c>
      <c r="H26" s="13" t="s">
        <v>113</v>
      </c>
      <c r="I26" s="13" t="s">
        <v>113</v>
      </c>
      <c r="J26" s="9" t="s">
        <v>113</v>
      </c>
      <c r="K26" s="9" t="s">
        <v>16</v>
      </c>
      <c r="L26" s="9" t="s">
        <v>16</v>
      </c>
      <c r="M26" s="9" t="s">
        <v>16</v>
      </c>
      <c r="N26" s="558" t="s">
        <v>113</v>
      </c>
      <c r="O26" s="558" t="s">
        <v>113</v>
      </c>
      <c r="P26" s="241"/>
    </row>
    <row r="27" spans="1:16" x14ac:dyDescent="0.3">
      <c r="A27" s="5">
        <v>273043000027</v>
      </c>
      <c r="B27" s="6" t="s">
        <v>21</v>
      </c>
      <c r="C27" s="346" t="s">
        <v>178</v>
      </c>
      <c r="D27" s="12"/>
      <c r="E27" s="12" t="s">
        <v>173</v>
      </c>
      <c r="F27" s="12" t="s">
        <v>19</v>
      </c>
      <c r="G27" s="12" t="s">
        <v>15</v>
      </c>
      <c r="H27" s="13" t="s">
        <v>113</v>
      </c>
      <c r="I27" s="13" t="s">
        <v>113</v>
      </c>
      <c r="J27" s="9" t="s">
        <v>113</v>
      </c>
      <c r="K27" s="9" t="s">
        <v>113</v>
      </c>
      <c r="L27" s="9" t="s">
        <v>113</v>
      </c>
      <c r="M27" s="9" t="s">
        <v>114</v>
      </c>
      <c r="N27" s="430" t="s">
        <v>568</v>
      </c>
      <c r="O27" s="430" t="s">
        <v>114</v>
      </c>
      <c r="P27" s="241"/>
    </row>
    <row r="28" spans="1:16" ht="27" x14ac:dyDescent="0.3">
      <c r="A28" s="5">
        <v>173055000044</v>
      </c>
      <c r="B28" s="6" t="s">
        <v>180</v>
      </c>
      <c r="C28" s="346" t="s">
        <v>183</v>
      </c>
      <c r="D28" s="7" t="s">
        <v>172</v>
      </c>
      <c r="E28" s="12" t="s">
        <v>173</v>
      </c>
      <c r="F28" s="12" t="s">
        <v>14</v>
      </c>
      <c r="G28" s="12" t="s">
        <v>15</v>
      </c>
      <c r="H28" s="13" t="s">
        <v>113</v>
      </c>
      <c r="I28" s="13" t="s">
        <v>113</v>
      </c>
      <c r="J28" s="9" t="s">
        <v>113</v>
      </c>
      <c r="K28" s="9" t="s">
        <v>113</v>
      </c>
      <c r="L28" s="9" t="s">
        <v>113</v>
      </c>
      <c r="M28" s="9" t="s">
        <v>113</v>
      </c>
      <c r="N28" s="557" t="s">
        <v>113</v>
      </c>
      <c r="O28" s="558" t="s">
        <v>113</v>
      </c>
      <c r="P28" s="241"/>
    </row>
    <row r="29" spans="1:16" ht="27" x14ac:dyDescent="0.3">
      <c r="A29" s="5">
        <v>173055000095</v>
      </c>
      <c r="B29" s="6" t="s">
        <v>180</v>
      </c>
      <c r="C29" s="346" t="s">
        <v>184</v>
      </c>
      <c r="D29" s="7" t="s">
        <v>172</v>
      </c>
      <c r="E29" s="12" t="s">
        <v>173</v>
      </c>
      <c r="F29" s="12" t="s">
        <v>14</v>
      </c>
      <c r="G29" s="12" t="s">
        <v>15</v>
      </c>
      <c r="H29" s="13" t="s">
        <v>113</v>
      </c>
      <c r="I29" s="13" t="s">
        <v>113</v>
      </c>
      <c r="J29" s="9" t="s">
        <v>113</v>
      </c>
      <c r="K29" s="9" t="s">
        <v>113</v>
      </c>
      <c r="L29" s="9" t="s">
        <v>114</v>
      </c>
      <c r="M29" s="9" t="s">
        <v>114</v>
      </c>
      <c r="N29" s="558" t="s">
        <v>114</v>
      </c>
      <c r="O29" s="558" t="s">
        <v>114</v>
      </c>
      <c r="P29" s="241"/>
    </row>
    <row r="30" spans="1:16" x14ac:dyDescent="0.3">
      <c r="A30" s="5">
        <v>273055000219</v>
      </c>
      <c r="B30" s="6" t="s">
        <v>180</v>
      </c>
      <c r="C30" s="349" t="s">
        <v>182</v>
      </c>
      <c r="D30" s="7"/>
      <c r="E30" s="7" t="s">
        <v>173</v>
      </c>
      <c r="F30" s="7" t="s">
        <v>19</v>
      </c>
      <c r="G30" s="7" t="s">
        <v>15</v>
      </c>
      <c r="H30" s="8" t="s">
        <v>114</v>
      </c>
      <c r="I30" s="8" t="s">
        <v>113</v>
      </c>
      <c r="J30" s="9" t="s">
        <v>113</v>
      </c>
      <c r="K30" s="9" t="s">
        <v>113</v>
      </c>
      <c r="L30" s="9" t="s">
        <v>113</v>
      </c>
      <c r="M30" s="9" t="s">
        <v>114</v>
      </c>
      <c r="N30" s="558" t="s">
        <v>114</v>
      </c>
      <c r="O30" s="558" t="s">
        <v>114</v>
      </c>
      <c r="P30" s="241"/>
    </row>
    <row r="31" spans="1:16" x14ac:dyDescent="0.3">
      <c r="A31" s="5">
        <v>173055000893</v>
      </c>
      <c r="B31" s="6" t="s">
        <v>180</v>
      </c>
      <c r="C31" s="349" t="s">
        <v>181</v>
      </c>
      <c r="D31" s="7"/>
      <c r="E31" s="7" t="s">
        <v>173</v>
      </c>
      <c r="F31" s="7" t="s">
        <v>14</v>
      </c>
      <c r="G31" s="7" t="s">
        <v>15</v>
      </c>
      <c r="H31" s="8" t="s">
        <v>114</v>
      </c>
      <c r="I31" s="8" t="s">
        <v>113</v>
      </c>
      <c r="J31" s="9" t="s">
        <v>113</v>
      </c>
      <c r="K31" s="9" t="s">
        <v>113</v>
      </c>
      <c r="L31" s="9" t="s">
        <v>113</v>
      </c>
      <c r="M31" s="9" t="s">
        <v>114</v>
      </c>
      <c r="N31" s="430" t="s">
        <v>568</v>
      </c>
      <c r="O31" s="430" t="s">
        <v>113</v>
      </c>
      <c r="P31" s="241"/>
    </row>
    <row r="32" spans="1:16" x14ac:dyDescent="0.3">
      <c r="A32" s="5">
        <v>273067001482</v>
      </c>
      <c r="B32" s="6" t="s">
        <v>185</v>
      </c>
      <c r="C32" s="346" t="s">
        <v>188</v>
      </c>
      <c r="D32" s="12"/>
      <c r="E32" s="12" t="s">
        <v>173</v>
      </c>
      <c r="F32" s="12" t="s">
        <v>19</v>
      </c>
      <c r="G32" s="12" t="s">
        <v>15</v>
      </c>
      <c r="H32" s="13" t="s">
        <v>113</v>
      </c>
      <c r="I32" s="13" t="s">
        <v>113</v>
      </c>
      <c r="J32" s="9" t="s">
        <v>113</v>
      </c>
      <c r="K32" s="9" t="s">
        <v>113</v>
      </c>
      <c r="L32" s="9" t="s">
        <v>113</v>
      </c>
      <c r="M32" s="9" t="s">
        <v>114</v>
      </c>
      <c r="N32" s="558" t="s">
        <v>114</v>
      </c>
      <c r="O32" s="558" t="s">
        <v>114</v>
      </c>
      <c r="P32" s="241"/>
    </row>
    <row r="33" spans="1:18" x14ac:dyDescent="0.3">
      <c r="A33" s="5">
        <v>273067001202</v>
      </c>
      <c r="B33" s="6" t="s">
        <v>185</v>
      </c>
      <c r="C33" s="345" t="s">
        <v>190</v>
      </c>
      <c r="D33" s="10"/>
      <c r="E33" s="10" t="s">
        <v>173</v>
      </c>
      <c r="F33" s="10" t="s">
        <v>19</v>
      </c>
      <c r="G33" s="10" t="s">
        <v>15</v>
      </c>
      <c r="H33" s="11" t="s">
        <v>113</v>
      </c>
      <c r="I33" s="11" t="s">
        <v>114</v>
      </c>
      <c r="J33" s="9" t="s">
        <v>114</v>
      </c>
      <c r="K33" s="9" t="s">
        <v>113</v>
      </c>
      <c r="L33" s="9" t="s">
        <v>113</v>
      </c>
      <c r="M33" s="9" t="s">
        <v>114</v>
      </c>
      <c r="N33" s="558" t="s">
        <v>114</v>
      </c>
      <c r="O33" s="558" t="s">
        <v>114</v>
      </c>
      <c r="P33" s="241"/>
    </row>
    <row r="34" spans="1:18" x14ac:dyDescent="0.3">
      <c r="A34" s="5">
        <v>273067001075</v>
      </c>
      <c r="B34" s="6" t="s">
        <v>185</v>
      </c>
      <c r="C34" s="346" t="s">
        <v>191</v>
      </c>
      <c r="D34" s="12"/>
      <c r="E34" s="12" t="s">
        <v>173</v>
      </c>
      <c r="F34" s="12" t="s">
        <v>19</v>
      </c>
      <c r="G34" s="12" t="s">
        <v>15</v>
      </c>
      <c r="H34" s="13" t="s">
        <v>114</v>
      </c>
      <c r="I34" s="13" t="s">
        <v>114</v>
      </c>
      <c r="J34" s="9" t="s">
        <v>114</v>
      </c>
      <c r="K34" s="9" t="s">
        <v>113</v>
      </c>
      <c r="L34" s="9" t="s">
        <v>113</v>
      </c>
      <c r="M34" s="9" t="s">
        <v>114</v>
      </c>
      <c r="N34" s="558" t="s">
        <v>114</v>
      </c>
      <c r="O34" s="558" t="s">
        <v>114</v>
      </c>
      <c r="P34" s="241"/>
    </row>
    <row r="35" spans="1:18" x14ac:dyDescent="0.3">
      <c r="A35" s="5">
        <v>173067000104</v>
      </c>
      <c r="B35" s="6" t="s">
        <v>185</v>
      </c>
      <c r="C35" s="346" t="s">
        <v>189</v>
      </c>
      <c r="D35" s="7" t="s">
        <v>172</v>
      </c>
      <c r="E35" s="12" t="s">
        <v>173</v>
      </c>
      <c r="F35" s="12" t="s">
        <v>14</v>
      </c>
      <c r="G35" s="12" t="s">
        <v>15</v>
      </c>
      <c r="H35" s="13" t="s">
        <v>113</v>
      </c>
      <c r="I35" s="13" t="s">
        <v>113</v>
      </c>
      <c r="J35" s="9" t="s">
        <v>113</v>
      </c>
      <c r="K35" s="9" t="s">
        <v>113</v>
      </c>
      <c r="L35" s="9" t="s">
        <v>113</v>
      </c>
      <c r="M35" s="9" t="s">
        <v>113</v>
      </c>
      <c r="N35" s="437" t="s">
        <v>113</v>
      </c>
      <c r="O35" s="437" t="s">
        <v>114</v>
      </c>
      <c r="P35" s="241"/>
    </row>
    <row r="36" spans="1:18" x14ac:dyDescent="0.3">
      <c r="A36" s="5">
        <v>173124000019</v>
      </c>
      <c r="B36" s="6" t="s">
        <v>23</v>
      </c>
      <c r="C36" s="346" t="s">
        <v>24</v>
      </c>
      <c r="D36" s="12"/>
      <c r="E36" s="12" t="s">
        <v>173</v>
      </c>
      <c r="F36" s="12" t="s">
        <v>14</v>
      </c>
      <c r="G36" s="12" t="s">
        <v>15</v>
      </c>
      <c r="H36" s="13" t="s">
        <v>16</v>
      </c>
      <c r="I36" s="13" t="s">
        <v>16</v>
      </c>
      <c r="J36" s="9" t="s">
        <v>16</v>
      </c>
      <c r="K36" s="9" t="s">
        <v>16</v>
      </c>
      <c r="L36" s="9" t="s">
        <v>16</v>
      </c>
      <c r="M36" s="9" t="s">
        <v>16</v>
      </c>
      <c r="N36" s="558" t="s">
        <v>16</v>
      </c>
      <c r="O36" s="558" t="s">
        <v>16</v>
      </c>
      <c r="P36" s="241"/>
    </row>
    <row r="37" spans="1:18" ht="27" x14ac:dyDescent="0.3">
      <c r="A37" s="5">
        <v>273124000366</v>
      </c>
      <c r="B37" s="6" t="s">
        <v>23</v>
      </c>
      <c r="C37" s="347" t="s">
        <v>25</v>
      </c>
      <c r="D37" s="7" t="s">
        <v>172</v>
      </c>
      <c r="E37" s="17" t="s">
        <v>173</v>
      </c>
      <c r="F37" s="17" t="s">
        <v>19</v>
      </c>
      <c r="G37" s="17" t="s">
        <v>15</v>
      </c>
      <c r="H37" s="18" t="s">
        <v>16</v>
      </c>
      <c r="I37" s="18" t="s">
        <v>16</v>
      </c>
      <c r="J37" s="19" t="s">
        <v>16</v>
      </c>
      <c r="K37" s="19" t="s">
        <v>16</v>
      </c>
      <c r="L37" s="9" t="s">
        <v>16</v>
      </c>
      <c r="M37" s="9" t="s">
        <v>16</v>
      </c>
      <c r="N37" s="558" t="s">
        <v>113</v>
      </c>
      <c r="O37" s="558" t="s">
        <v>113</v>
      </c>
      <c r="P37" s="241"/>
    </row>
    <row r="38" spans="1:18" ht="27" x14ac:dyDescent="0.3">
      <c r="A38" s="5">
        <v>173124000817</v>
      </c>
      <c r="B38" s="6" t="s">
        <v>23</v>
      </c>
      <c r="C38" s="347" t="s">
        <v>193</v>
      </c>
      <c r="D38" s="7" t="s">
        <v>172</v>
      </c>
      <c r="E38" s="17" t="s">
        <v>173</v>
      </c>
      <c r="F38" s="17" t="s">
        <v>14</v>
      </c>
      <c r="G38" s="17" t="s">
        <v>15</v>
      </c>
      <c r="H38" s="18" t="s">
        <v>16</v>
      </c>
      <c r="I38" s="18" t="s">
        <v>16</v>
      </c>
      <c r="J38" s="19" t="s">
        <v>16</v>
      </c>
      <c r="K38" s="19" t="s">
        <v>16</v>
      </c>
      <c r="L38" s="9" t="s">
        <v>16</v>
      </c>
      <c r="M38" s="9" t="s">
        <v>113</v>
      </c>
      <c r="N38" s="558" t="s">
        <v>113</v>
      </c>
      <c r="O38" s="558" t="s">
        <v>113</v>
      </c>
      <c r="P38" s="241"/>
      <c r="R38">
        <f>4+1+12+6</f>
        <v>23</v>
      </c>
    </row>
    <row r="39" spans="1:18" x14ac:dyDescent="0.3">
      <c r="A39" s="5">
        <v>273124000498</v>
      </c>
      <c r="B39" s="6" t="s">
        <v>23</v>
      </c>
      <c r="C39" s="347" t="s">
        <v>26</v>
      </c>
      <c r="D39" s="17"/>
      <c r="E39" s="17" t="s">
        <v>173</v>
      </c>
      <c r="F39" s="17" t="s">
        <v>19</v>
      </c>
      <c r="G39" s="17" t="s">
        <v>15</v>
      </c>
      <c r="H39" s="18" t="s">
        <v>113</v>
      </c>
      <c r="I39" s="18" t="s">
        <v>113</v>
      </c>
      <c r="J39" s="19" t="s">
        <v>113</v>
      </c>
      <c r="K39" s="19" t="s">
        <v>16</v>
      </c>
      <c r="L39" s="9" t="s">
        <v>16</v>
      </c>
      <c r="M39" s="9" t="s">
        <v>16</v>
      </c>
      <c r="N39" s="558" t="s">
        <v>16</v>
      </c>
      <c r="O39" s="558" t="s">
        <v>16</v>
      </c>
      <c r="P39" s="241"/>
    </row>
    <row r="40" spans="1:18" x14ac:dyDescent="0.3">
      <c r="A40" s="20">
        <v>273124000358</v>
      </c>
      <c r="B40" s="6" t="s">
        <v>23</v>
      </c>
      <c r="C40" s="563" t="s">
        <v>192</v>
      </c>
      <c r="D40" s="21"/>
      <c r="E40" s="17" t="s">
        <v>173</v>
      </c>
      <c r="F40" s="17" t="s">
        <v>19</v>
      </c>
      <c r="G40" s="17" t="s">
        <v>15</v>
      </c>
      <c r="H40" s="18" t="s">
        <v>187</v>
      </c>
      <c r="I40" s="18" t="s">
        <v>187</v>
      </c>
      <c r="J40" s="19" t="s">
        <v>114</v>
      </c>
      <c r="K40" s="19" t="s">
        <v>113</v>
      </c>
      <c r="L40" s="9" t="s">
        <v>113</v>
      </c>
      <c r="M40" s="9" t="s">
        <v>114</v>
      </c>
      <c r="N40" s="558" t="s">
        <v>114</v>
      </c>
      <c r="O40" s="558" t="s">
        <v>114</v>
      </c>
      <c r="P40" s="241"/>
    </row>
    <row r="41" spans="1:18" x14ac:dyDescent="0.3">
      <c r="A41" s="5">
        <v>173148000010</v>
      </c>
      <c r="B41" s="6" t="s">
        <v>194</v>
      </c>
      <c r="C41" s="347" t="s">
        <v>195</v>
      </c>
      <c r="D41" s="7" t="s">
        <v>172</v>
      </c>
      <c r="E41" s="17" t="s">
        <v>173</v>
      </c>
      <c r="F41" s="17" t="s">
        <v>14</v>
      </c>
      <c r="G41" s="17" t="s">
        <v>15</v>
      </c>
      <c r="H41" s="18" t="s">
        <v>113</v>
      </c>
      <c r="I41" s="18" t="s">
        <v>113</v>
      </c>
      <c r="J41" s="19" t="s">
        <v>113</v>
      </c>
      <c r="K41" s="19" t="s">
        <v>113</v>
      </c>
      <c r="L41" s="9" t="s">
        <v>113</v>
      </c>
      <c r="M41" s="9" t="s">
        <v>113</v>
      </c>
      <c r="N41" s="558" t="s">
        <v>113</v>
      </c>
      <c r="O41" s="558" t="s">
        <v>113</v>
      </c>
      <c r="P41" s="241"/>
    </row>
    <row r="42" spans="1:18" x14ac:dyDescent="0.3">
      <c r="A42" s="5">
        <v>273152000231</v>
      </c>
      <c r="B42" s="6" t="s">
        <v>196</v>
      </c>
      <c r="C42" s="347" t="s">
        <v>197</v>
      </c>
      <c r="D42" s="17"/>
      <c r="E42" s="17" t="s">
        <v>173</v>
      </c>
      <c r="F42" s="17" t="s">
        <v>19</v>
      </c>
      <c r="G42" s="17" t="s">
        <v>15</v>
      </c>
      <c r="H42" s="18" t="s">
        <v>16</v>
      </c>
      <c r="I42" s="18" t="s">
        <v>16</v>
      </c>
      <c r="J42" s="19" t="s">
        <v>113</v>
      </c>
      <c r="K42" s="19" t="s">
        <v>113</v>
      </c>
      <c r="L42" s="9" t="s">
        <v>113</v>
      </c>
      <c r="M42" s="9" t="s">
        <v>114</v>
      </c>
      <c r="N42" s="558" t="s">
        <v>114</v>
      </c>
      <c r="O42" s="558" t="s">
        <v>114</v>
      </c>
      <c r="P42" s="241"/>
    </row>
    <row r="43" spans="1:18" x14ac:dyDescent="0.3">
      <c r="A43" s="5">
        <v>273152000142</v>
      </c>
      <c r="B43" s="6" t="s">
        <v>196</v>
      </c>
      <c r="C43" s="564" t="s">
        <v>188</v>
      </c>
      <c r="D43" s="22"/>
      <c r="E43" s="22" t="s">
        <v>173</v>
      </c>
      <c r="F43" s="22" t="s">
        <v>19</v>
      </c>
      <c r="G43" s="22" t="s">
        <v>15</v>
      </c>
      <c r="H43" s="23" t="s">
        <v>113</v>
      </c>
      <c r="I43" s="23" t="s">
        <v>114</v>
      </c>
      <c r="J43" s="19" t="s">
        <v>114</v>
      </c>
      <c r="K43" s="19" t="s">
        <v>114</v>
      </c>
      <c r="L43" s="9" t="s">
        <v>114</v>
      </c>
      <c r="M43" s="9" t="s">
        <v>114</v>
      </c>
      <c r="N43" s="434" t="s">
        <v>114</v>
      </c>
      <c r="O43" s="434" t="s">
        <v>113</v>
      </c>
      <c r="P43" s="3"/>
    </row>
    <row r="44" spans="1:18" ht="27" x14ac:dyDescent="0.3">
      <c r="A44" s="5">
        <v>173152000016</v>
      </c>
      <c r="B44" s="6" t="s">
        <v>196</v>
      </c>
      <c r="C44" s="347" t="s">
        <v>198</v>
      </c>
      <c r="D44" s="7" t="s">
        <v>172</v>
      </c>
      <c r="E44" s="17" t="s">
        <v>173</v>
      </c>
      <c r="F44" s="17" t="s">
        <v>14</v>
      </c>
      <c r="G44" s="17" t="s">
        <v>15</v>
      </c>
      <c r="H44" s="18" t="s">
        <v>113</v>
      </c>
      <c r="I44" s="18" t="s">
        <v>113</v>
      </c>
      <c r="J44" s="19" t="s">
        <v>16</v>
      </c>
      <c r="K44" s="19" t="s">
        <v>16</v>
      </c>
      <c r="L44" s="9" t="s">
        <v>16</v>
      </c>
      <c r="M44" s="9" t="s">
        <v>113</v>
      </c>
      <c r="N44" s="434" t="s">
        <v>113</v>
      </c>
      <c r="O44" s="434" t="s">
        <v>16</v>
      </c>
      <c r="P44" s="3"/>
    </row>
    <row r="45" spans="1:18" ht="27" x14ac:dyDescent="0.3">
      <c r="A45" s="5">
        <v>173168000105</v>
      </c>
      <c r="B45" s="6" t="s">
        <v>27</v>
      </c>
      <c r="C45" s="347" t="s">
        <v>200</v>
      </c>
      <c r="D45" s="17"/>
      <c r="E45" s="17" t="s">
        <v>173</v>
      </c>
      <c r="F45" s="17" t="s">
        <v>14</v>
      </c>
      <c r="G45" s="17" t="s">
        <v>15</v>
      </c>
      <c r="H45" s="18" t="s">
        <v>113</v>
      </c>
      <c r="I45" s="18" t="s">
        <v>113</v>
      </c>
      <c r="J45" s="19" t="s">
        <v>113</v>
      </c>
      <c r="K45" s="19" t="s">
        <v>113</v>
      </c>
      <c r="L45" s="9" t="s">
        <v>113</v>
      </c>
      <c r="M45" s="9" t="s">
        <v>113</v>
      </c>
      <c r="N45" s="557" t="s">
        <v>113</v>
      </c>
      <c r="O45" s="558" t="s">
        <v>113</v>
      </c>
      <c r="P45" s="3"/>
    </row>
    <row r="46" spans="1:18" ht="27" x14ac:dyDescent="0.3">
      <c r="A46" s="5">
        <v>173168000113</v>
      </c>
      <c r="B46" s="6" t="s">
        <v>27</v>
      </c>
      <c r="C46" s="348" t="s">
        <v>28</v>
      </c>
      <c r="D46" s="7" t="s">
        <v>172</v>
      </c>
      <c r="E46" s="29" t="s">
        <v>173</v>
      </c>
      <c r="F46" s="29" t="s">
        <v>14</v>
      </c>
      <c r="G46" s="29" t="s">
        <v>15</v>
      </c>
      <c r="H46" s="30" t="s">
        <v>16</v>
      </c>
      <c r="I46" s="30" t="s">
        <v>34</v>
      </c>
      <c r="J46" s="19" t="s">
        <v>34</v>
      </c>
      <c r="K46" s="19" t="s">
        <v>34</v>
      </c>
      <c r="L46" s="9" t="s">
        <v>34</v>
      </c>
      <c r="M46" s="9" t="s">
        <v>16</v>
      </c>
      <c r="N46" s="558" t="s">
        <v>16</v>
      </c>
      <c r="O46" s="558" t="s">
        <v>16</v>
      </c>
      <c r="P46" s="3"/>
    </row>
    <row r="47" spans="1:18" x14ac:dyDescent="0.3">
      <c r="A47" s="5">
        <v>173168000121</v>
      </c>
      <c r="B47" s="6" t="s">
        <v>27</v>
      </c>
      <c r="C47" s="348" t="s">
        <v>29</v>
      </c>
      <c r="D47" s="7" t="s">
        <v>172</v>
      </c>
      <c r="E47" s="29" t="s">
        <v>173</v>
      </c>
      <c r="F47" s="29" t="s">
        <v>14</v>
      </c>
      <c r="G47" s="29" t="s">
        <v>15</v>
      </c>
      <c r="H47" s="30" t="s">
        <v>16</v>
      </c>
      <c r="I47" s="30" t="s">
        <v>34</v>
      </c>
      <c r="J47" s="19" t="s">
        <v>34</v>
      </c>
      <c r="K47" s="19" t="s">
        <v>34</v>
      </c>
      <c r="L47" s="9" t="s">
        <v>34</v>
      </c>
      <c r="M47" s="9" t="s">
        <v>16</v>
      </c>
      <c r="N47" s="558" t="s">
        <v>16</v>
      </c>
      <c r="O47" s="558" t="s">
        <v>16</v>
      </c>
      <c r="P47" s="3"/>
    </row>
    <row r="48" spans="1:18" x14ac:dyDescent="0.3">
      <c r="A48" s="5">
        <v>373168003375</v>
      </c>
      <c r="B48" s="6" t="s">
        <v>27</v>
      </c>
      <c r="C48" s="347" t="s">
        <v>30</v>
      </c>
      <c r="D48" s="17"/>
      <c r="E48" s="17" t="s">
        <v>173</v>
      </c>
      <c r="F48" s="17" t="s">
        <v>14</v>
      </c>
      <c r="G48" s="17" t="s">
        <v>31</v>
      </c>
      <c r="H48" s="18" t="s">
        <v>34</v>
      </c>
      <c r="I48" s="18" t="s">
        <v>34</v>
      </c>
      <c r="J48" s="19" t="s">
        <v>32</v>
      </c>
      <c r="K48" s="19" t="s">
        <v>32</v>
      </c>
      <c r="L48" s="9" t="s">
        <v>32</v>
      </c>
      <c r="M48" s="9" t="s">
        <v>32</v>
      </c>
      <c r="N48" s="558" t="s">
        <v>32</v>
      </c>
      <c r="O48" s="558" t="s">
        <v>32</v>
      </c>
      <c r="P48" s="3"/>
    </row>
    <row r="49" spans="1:16" x14ac:dyDescent="0.3">
      <c r="A49" s="5">
        <v>373168002794</v>
      </c>
      <c r="B49" s="6" t="s">
        <v>27</v>
      </c>
      <c r="C49" s="347" t="s">
        <v>33</v>
      </c>
      <c r="D49" s="17"/>
      <c r="E49" s="17" t="s">
        <v>173</v>
      </c>
      <c r="F49" s="17" t="s">
        <v>14</v>
      </c>
      <c r="G49" s="17" t="s">
        <v>31</v>
      </c>
      <c r="H49" s="18" t="s">
        <v>16</v>
      </c>
      <c r="I49" s="18" t="s">
        <v>16</v>
      </c>
      <c r="J49" s="19" t="s">
        <v>16</v>
      </c>
      <c r="K49" s="19" t="s">
        <v>16</v>
      </c>
      <c r="L49" s="9" t="s">
        <v>34</v>
      </c>
      <c r="M49" s="9" t="s">
        <v>34</v>
      </c>
      <c r="N49" s="558" t="s">
        <v>34</v>
      </c>
      <c r="O49" s="558" t="s">
        <v>34</v>
      </c>
      <c r="P49" s="3"/>
    </row>
    <row r="50" spans="1:16" x14ac:dyDescent="0.3">
      <c r="A50" s="5">
        <v>273168000908</v>
      </c>
      <c r="B50" s="6" t="s">
        <v>27</v>
      </c>
      <c r="C50" s="347" t="s">
        <v>201</v>
      </c>
      <c r="D50" s="17"/>
      <c r="E50" s="17" t="s">
        <v>173</v>
      </c>
      <c r="F50" s="17" t="s">
        <v>19</v>
      </c>
      <c r="G50" s="17" t="s">
        <v>15</v>
      </c>
      <c r="H50" s="18" t="s">
        <v>113</v>
      </c>
      <c r="I50" s="18" t="s">
        <v>113</v>
      </c>
      <c r="J50" s="19" t="s">
        <v>113</v>
      </c>
      <c r="K50" s="19" t="s">
        <v>113</v>
      </c>
      <c r="L50" s="9" t="s">
        <v>113</v>
      </c>
      <c r="M50" s="9" t="s">
        <v>114</v>
      </c>
      <c r="N50" s="558" t="s">
        <v>114</v>
      </c>
      <c r="O50" s="558" t="s">
        <v>114</v>
      </c>
      <c r="P50" s="3"/>
    </row>
    <row r="51" spans="1:16" x14ac:dyDescent="0.3">
      <c r="A51" s="5">
        <v>273168002277</v>
      </c>
      <c r="B51" s="6" t="s">
        <v>27</v>
      </c>
      <c r="C51" s="347" t="s">
        <v>202</v>
      </c>
      <c r="D51" s="17"/>
      <c r="E51" s="17" t="s">
        <v>173</v>
      </c>
      <c r="F51" s="17" t="s">
        <v>19</v>
      </c>
      <c r="G51" s="17" t="s">
        <v>15</v>
      </c>
      <c r="H51" s="18" t="s">
        <v>114</v>
      </c>
      <c r="I51" s="18" t="s">
        <v>114</v>
      </c>
      <c r="J51" s="19" t="s">
        <v>114</v>
      </c>
      <c r="K51" s="19" t="s">
        <v>114</v>
      </c>
      <c r="L51" s="9" t="s">
        <v>114</v>
      </c>
      <c r="M51" s="9" t="s">
        <v>114</v>
      </c>
      <c r="N51" s="558" t="s">
        <v>114</v>
      </c>
      <c r="O51" s="558" t="s">
        <v>114</v>
      </c>
      <c r="P51" s="3"/>
    </row>
    <row r="52" spans="1:16" ht="27" x14ac:dyDescent="0.3">
      <c r="A52" s="5">
        <v>273168002803</v>
      </c>
      <c r="B52" s="6" t="s">
        <v>27</v>
      </c>
      <c r="C52" s="347" t="s">
        <v>203</v>
      </c>
      <c r="D52" s="7" t="s">
        <v>172</v>
      </c>
      <c r="E52" s="17" t="s">
        <v>173</v>
      </c>
      <c r="F52" s="17" t="s">
        <v>19</v>
      </c>
      <c r="G52" s="17" t="s">
        <v>15</v>
      </c>
      <c r="H52" s="18" t="s">
        <v>114</v>
      </c>
      <c r="I52" s="18" t="s">
        <v>114</v>
      </c>
      <c r="J52" s="19" t="s">
        <v>114</v>
      </c>
      <c r="K52" s="19" t="s">
        <v>114</v>
      </c>
      <c r="L52" s="9" t="s">
        <v>114</v>
      </c>
      <c r="M52" s="9" t="s">
        <v>114</v>
      </c>
      <c r="N52" s="558" t="s">
        <v>114</v>
      </c>
      <c r="O52" s="558" t="s">
        <v>114</v>
      </c>
      <c r="P52" s="3"/>
    </row>
    <row r="53" spans="1:16" x14ac:dyDescent="0.3">
      <c r="A53" s="20">
        <v>273168000487</v>
      </c>
      <c r="B53" s="26" t="s">
        <v>27</v>
      </c>
      <c r="C53" s="565" t="s">
        <v>204</v>
      </c>
      <c r="D53" s="27"/>
      <c r="E53" s="28" t="s">
        <v>173</v>
      </c>
      <c r="F53" s="27" t="s">
        <v>19</v>
      </c>
      <c r="G53" s="27" t="s">
        <v>15</v>
      </c>
      <c r="H53" s="19" t="s">
        <v>187</v>
      </c>
      <c r="I53" s="19" t="s">
        <v>187</v>
      </c>
      <c r="J53" s="19" t="s">
        <v>114</v>
      </c>
      <c r="K53" s="19" t="s">
        <v>114</v>
      </c>
      <c r="L53" s="9" t="s">
        <v>114</v>
      </c>
      <c r="M53" s="9" t="s">
        <v>114</v>
      </c>
      <c r="N53" s="558" t="s">
        <v>114</v>
      </c>
      <c r="O53" s="558" t="s">
        <v>114</v>
      </c>
      <c r="P53" s="3"/>
    </row>
    <row r="54" spans="1:16" x14ac:dyDescent="0.3">
      <c r="A54" s="5">
        <v>173168003538</v>
      </c>
      <c r="B54" s="6" t="s">
        <v>27</v>
      </c>
      <c r="C54" s="348" t="s">
        <v>205</v>
      </c>
      <c r="D54" s="29"/>
      <c r="E54" s="29" t="s">
        <v>173</v>
      </c>
      <c r="F54" s="29" t="s">
        <v>14</v>
      </c>
      <c r="G54" s="29" t="s">
        <v>15</v>
      </c>
      <c r="H54" s="30" t="s">
        <v>113</v>
      </c>
      <c r="I54" s="30" t="s">
        <v>16</v>
      </c>
      <c r="J54" s="19" t="s">
        <v>16</v>
      </c>
      <c r="K54" s="19" t="s">
        <v>16</v>
      </c>
      <c r="L54" s="9" t="s">
        <v>113</v>
      </c>
      <c r="M54" s="9" t="s">
        <v>113</v>
      </c>
      <c r="N54" s="434" t="s">
        <v>114</v>
      </c>
      <c r="O54" s="434" t="s">
        <v>113</v>
      </c>
      <c r="P54" s="3"/>
    </row>
    <row r="55" spans="1:16" x14ac:dyDescent="0.3">
      <c r="A55" s="5">
        <v>273168002111</v>
      </c>
      <c r="B55" s="6" t="s">
        <v>27</v>
      </c>
      <c r="C55" s="351" t="s">
        <v>199</v>
      </c>
      <c r="D55" s="7" t="s">
        <v>172</v>
      </c>
      <c r="E55" s="24" t="s">
        <v>173</v>
      </c>
      <c r="F55" s="24" t="s">
        <v>19</v>
      </c>
      <c r="G55" s="24" t="s">
        <v>15</v>
      </c>
      <c r="H55" s="25" t="s">
        <v>114</v>
      </c>
      <c r="I55" s="19" t="s">
        <v>187</v>
      </c>
      <c r="J55" s="19" t="s">
        <v>187</v>
      </c>
      <c r="K55" s="19" t="s">
        <v>187</v>
      </c>
      <c r="L55" s="9" t="s">
        <v>187</v>
      </c>
      <c r="M55" s="9" t="s">
        <v>114</v>
      </c>
      <c r="N55" s="430" t="s">
        <v>568</v>
      </c>
      <c r="O55" s="430" t="s">
        <v>114</v>
      </c>
      <c r="P55" s="3"/>
    </row>
    <row r="56" spans="1:16" x14ac:dyDescent="0.3">
      <c r="A56" s="5">
        <v>173200000368</v>
      </c>
      <c r="B56" s="6" t="s">
        <v>206</v>
      </c>
      <c r="C56" s="347" t="s">
        <v>208</v>
      </c>
      <c r="D56" s="17"/>
      <c r="E56" s="17" t="s">
        <v>173</v>
      </c>
      <c r="F56" s="17" t="s">
        <v>14</v>
      </c>
      <c r="G56" s="17" t="s">
        <v>15</v>
      </c>
      <c r="H56" s="18" t="s">
        <v>113</v>
      </c>
      <c r="I56" s="18" t="s">
        <v>113</v>
      </c>
      <c r="J56" s="19" t="s">
        <v>113</v>
      </c>
      <c r="K56" s="19" t="s">
        <v>113</v>
      </c>
      <c r="L56" s="9" t="s">
        <v>113</v>
      </c>
      <c r="M56" s="9" t="s">
        <v>114</v>
      </c>
      <c r="N56" s="558" t="s">
        <v>114</v>
      </c>
      <c r="O56" s="558" t="s">
        <v>114</v>
      </c>
      <c r="P56" s="3"/>
    </row>
    <row r="57" spans="1:16" x14ac:dyDescent="0.3">
      <c r="A57" s="5">
        <v>273200000150</v>
      </c>
      <c r="B57" s="6" t="s">
        <v>206</v>
      </c>
      <c r="C57" s="348" t="s">
        <v>207</v>
      </c>
      <c r="D57" s="29"/>
      <c r="E57" s="29" t="s">
        <v>173</v>
      </c>
      <c r="F57" s="29" t="s">
        <v>19</v>
      </c>
      <c r="G57" s="29" t="s">
        <v>15</v>
      </c>
      <c r="H57" s="30" t="s">
        <v>114</v>
      </c>
      <c r="I57" s="30" t="s">
        <v>113</v>
      </c>
      <c r="J57" s="19" t="s">
        <v>113</v>
      </c>
      <c r="K57" s="19" t="s">
        <v>113</v>
      </c>
      <c r="L57" s="9" t="s">
        <v>113</v>
      </c>
      <c r="M57" s="9" t="s">
        <v>113</v>
      </c>
      <c r="N57" s="558" t="s">
        <v>114</v>
      </c>
      <c r="O57" s="558" t="s">
        <v>114</v>
      </c>
      <c r="P57" s="3"/>
    </row>
    <row r="58" spans="1:16" x14ac:dyDescent="0.3">
      <c r="A58" s="5">
        <v>273200000354</v>
      </c>
      <c r="B58" s="6" t="s">
        <v>206</v>
      </c>
      <c r="C58" s="347" t="s">
        <v>197</v>
      </c>
      <c r="D58" s="17"/>
      <c r="E58" s="17" t="s">
        <v>173</v>
      </c>
      <c r="F58" s="17" t="s">
        <v>19</v>
      </c>
      <c r="G58" s="17" t="s">
        <v>15</v>
      </c>
      <c r="H58" s="18" t="s">
        <v>113</v>
      </c>
      <c r="I58" s="18" t="s">
        <v>113</v>
      </c>
      <c r="J58" s="19" t="s">
        <v>113</v>
      </c>
      <c r="K58" s="19" t="s">
        <v>113</v>
      </c>
      <c r="L58" s="9" t="s">
        <v>113</v>
      </c>
      <c r="M58" s="9" t="s">
        <v>113</v>
      </c>
      <c r="N58" s="558" t="s">
        <v>114</v>
      </c>
      <c r="O58" s="558" t="s">
        <v>114</v>
      </c>
      <c r="P58" s="3"/>
    </row>
    <row r="59" spans="1:16" ht="27" x14ac:dyDescent="0.3">
      <c r="A59" s="5">
        <v>273200000095</v>
      </c>
      <c r="B59" s="6" t="s">
        <v>206</v>
      </c>
      <c r="C59" s="347" t="s">
        <v>209</v>
      </c>
      <c r="D59" s="7" t="s">
        <v>172</v>
      </c>
      <c r="E59" s="17" t="s">
        <v>173</v>
      </c>
      <c r="F59" s="17" t="s">
        <v>19</v>
      </c>
      <c r="G59" s="17" t="s">
        <v>15</v>
      </c>
      <c r="H59" s="18" t="s">
        <v>114</v>
      </c>
      <c r="I59" s="18" t="s">
        <v>114</v>
      </c>
      <c r="J59" s="19" t="s">
        <v>114</v>
      </c>
      <c r="K59" s="19" t="s">
        <v>114</v>
      </c>
      <c r="L59" s="9" t="s">
        <v>114</v>
      </c>
      <c r="M59" s="9" t="s">
        <v>114</v>
      </c>
      <c r="N59" s="558" t="s">
        <v>114</v>
      </c>
      <c r="O59" s="558" t="s">
        <v>114</v>
      </c>
      <c r="P59" s="3"/>
    </row>
    <row r="60" spans="1:16" ht="27" x14ac:dyDescent="0.3">
      <c r="A60" s="5">
        <v>173217000035</v>
      </c>
      <c r="B60" s="6" t="s">
        <v>210</v>
      </c>
      <c r="C60" s="347" t="s">
        <v>212</v>
      </c>
      <c r="D60" s="7" t="s">
        <v>172</v>
      </c>
      <c r="E60" s="17" t="s">
        <v>173</v>
      </c>
      <c r="F60" s="17" t="s">
        <v>14</v>
      </c>
      <c r="G60" s="17" t="s">
        <v>15</v>
      </c>
      <c r="H60" s="18" t="s">
        <v>114</v>
      </c>
      <c r="I60" s="18" t="s">
        <v>114</v>
      </c>
      <c r="J60" s="19" t="s">
        <v>114</v>
      </c>
      <c r="K60" s="19" t="s">
        <v>114</v>
      </c>
      <c r="L60" s="9" t="s">
        <v>114</v>
      </c>
      <c r="M60" s="9" t="s">
        <v>114</v>
      </c>
      <c r="N60" s="558" t="s">
        <v>114</v>
      </c>
      <c r="O60" s="558" t="s">
        <v>114</v>
      </c>
      <c r="P60" s="3"/>
    </row>
    <row r="61" spans="1:16" x14ac:dyDescent="0.3">
      <c r="A61" s="5">
        <v>273217000927</v>
      </c>
      <c r="B61" s="6" t="s">
        <v>210</v>
      </c>
      <c r="C61" s="346" t="s">
        <v>211</v>
      </c>
      <c r="D61" s="12"/>
      <c r="E61" s="12" t="s">
        <v>173</v>
      </c>
      <c r="F61" s="12" t="s">
        <v>19</v>
      </c>
      <c r="G61" s="12" t="s">
        <v>15</v>
      </c>
      <c r="H61" s="9" t="s">
        <v>186</v>
      </c>
      <c r="I61" s="9" t="s">
        <v>186</v>
      </c>
      <c r="J61" s="9" t="s">
        <v>186</v>
      </c>
      <c r="K61" s="9" t="s">
        <v>186</v>
      </c>
      <c r="L61" s="9" t="s">
        <v>114</v>
      </c>
      <c r="M61" s="9" t="s">
        <v>114</v>
      </c>
      <c r="N61" s="558" t="s">
        <v>114</v>
      </c>
      <c r="O61" s="558" t="s">
        <v>114</v>
      </c>
      <c r="P61" s="3"/>
    </row>
    <row r="62" spans="1:16" x14ac:dyDescent="0.3">
      <c r="A62" s="5">
        <v>273217000315</v>
      </c>
      <c r="B62" s="6" t="s">
        <v>210</v>
      </c>
      <c r="C62" s="566" t="s">
        <v>213</v>
      </c>
      <c r="D62" s="31"/>
      <c r="E62" s="17" t="s">
        <v>173</v>
      </c>
      <c r="F62" s="17" t="s">
        <v>19</v>
      </c>
      <c r="G62" s="17" t="s">
        <v>15</v>
      </c>
      <c r="H62" s="18" t="s">
        <v>187</v>
      </c>
      <c r="I62" s="18" t="s">
        <v>187</v>
      </c>
      <c r="J62" s="19" t="s">
        <v>114</v>
      </c>
      <c r="K62" s="19" t="s">
        <v>114</v>
      </c>
      <c r="L62" s="9" t="s">
        <v>114</v>
      </c>
      <c r="M62" s="9" t="s">
        <v>114</v>
      </c>
      <c r="N62" s="558" t="s">
        <v>114</v>
      </c>
      <c r="O62" s="558" t="s">
        <v>114</v>
      </c>
      <c r="P62" s="3"/>
    </row>
    <row r="63" spans="1:16" ht="27" x14ac:dyDescent="0.3">
      <c r="A63" s="5">
        <v>273217000692</v>
      </c>
      <c r="B63" s="6" t="s">
        <v>210</v>
      </c>
      <c r="C63" s="347" t="s">
        <v>214</v>
      </c>
      <c r="D63" s="17"/>
      <c r="E63" s="17" t="s">
        <v>173</v>
      </c>
      <c r="F63" s="17" t="s">
        <v>19</v>
      </c>
      <c r="G63" s="17" t="s">
        <v>15</v>
      </c>
      <c r="H63" s="18" t="s">
        <v>114</v>
      </c>
      <c r="I63" s="18" t="s">
        <v>114</v>
      </c>
      <c r="J63" s="19" t="s">
        <v>114</v>
      </c>
      <c r="K63" s="19" t="s">
        <v>114</v>
      </c>
      <c r="L63" s="9" t="s">
        <v>114</v>
      </c>
      <c r="M63" s="9" t="s">
        <v>114</v>
      </c>
      <c r="N63" s="558" t="s">
        <v>114</v>
      </c>
      <c r="O63" s="558" t="s">
        <v>114</v>
      </c>
      <c r="P63" s="3"/>
    </row>
    <row r="64" spans="1:16" x14ac:dyDescent="0.3">
      <c r="A64" s="5">
        <v>273217001001</v>
      </c>
      <c r="B64" s="6" t="s">
        <v>210</v>
      </c>
      <c r="C64" s="347" t="s">
        <v>215</v>
      </c>
      <c r="D64" s="17"/>
      <c r="E64" s="17" t="s">
        <v>173</v>
      </c>
      <c r="F64" s="17" t="s">
        <v>19</v>
      </c>
      <c r="G64" s="17" t="s">
        <v>15</v>
      </c>
      <c r="H64" s="18" t="s">
        <v>114</v>
      </c>
      <c r="I64" s="18" t="s">
        <v>114</v>
      </c>
      <c r="J64" s="19" t="s">
        <v>114</v>
      </c>
      <c r="K64" s="19" t="s">
        <v>114</v>
      </c>
      <c r="L64" s="9" t="s">
        <v>114</v>
      </c>
      <c r="M64" s="9" t="s">
        <v>114</v>
      </c>
      <c r="N64" s="558" t="s">
        <v>114</v>
      </c>
      <c r="O64" s="558" t="s">
        <v>114</v>
      </c>
      <c r="P64" s="3"/>
    </row>
    <row r="65" spans="1:16" ht="27" x14ac:dyDescent="0.3">
      <c r="A65" s="5">
        <v>273217000293</v>
      </c>
      <c r="B65" s="6" t="s">
        <v>210</v>
      </c>
      <c r="C65" s="347" t="s">
        <v>216</v>
      </c>
      <c r="D65" s="17"/>
      <c r="E65" s="17" t="s">
        <v>173</v>
      </c>
      <c r="F65" s="17" t="s">
        <v>19</v>
      </c>
      <c r="G65" s="17" t="s">
        <v>15</v>
      </c>
      <c r="H65" s="18" t="s">
        <v>114</v>
      </c>
      <c r="I65" s="18" t="s">
        <v>114</v>
      </c>
      <c r="J65" s="19" t="s">
        <v>114</v>
      </c>
      <c r="K65" s="19" t="s">
        <v>114</v>
      </c>
      <c r="L65" s="9" t="s">
        <v>114</v>
      </c>
      <c r="M65" s="9" t="s">
        <v>114</v>
      </c>
      <c r="N65" s="558" t="s">
        <v>114</v>
      </c>
      <c r="O65" s="558" t="s">
        <v>114</v>
      </c>
      <c r="P65" s="3"/>
    </row>
    <row r="66" spans="1:16" x14ac:dyDescent="0.3">
      <c r="A66" s="5">
        <v>273217000234</v>
      </c>
      <c r="B66" s="6" t="s">
        <v>210</v>
      </c>
      <c r="C66" s="347" t="s">
        <v>217</v>
      </c>
      <c r="D66" s="17"/>
      <c r="E66" s="17" t="s">
        <v>173</v>
      </c>
      <c r="F66" s="17" t="s">
        <v>19</v>
      </c>
      <c r="G66" s="17" t="s">
        <v>15</v>
      </c>
      <c r="H66" s="18" t="s">
        <v>114</v>
      </c>
      <c r="I66" s="18" t="s">
        <v>114</v>
      </c>
      <c r="J66" s="19" t="s">
        <v>114</v>
      </c>
      <c r="K66" s="19" t="s">
        <v>114</v>
      </c>
      <c r="L66" s="9" t="s">
        <v>114</v>
      </c>
      <c r="M66" s="9" t="s">
        <v>114</v>
      </c>
      <c r="N66" s="558" t="s">
        <v>114</v>
      </c>
      <c r="O66" s="558" t="s">
        <v>114</v>
      </c>
      <c r="P66" s="3"/>
    </row>
    <row r="67" spans="1:16" x14ac:dyDescent="0.3">
      <c r="A67" s="5">
        <v>273217001044</v>
      </c>
      <c r="B67" s="6" t="s">
        <v>210</v>
      </c>
      <c r="C67" s="346" t="s">
        <v>218</v>
      </c>
      <c r="D67" s="7" t="s">
        <v>172</v>
      </c>
      <c r="E67" s="12" t="s">
        <v>173</v>
      </c>
      <c r="F67" s="12" t="s">
        <v>19</v>
      </c>
      <c r="G67" s="12" t="s">
        <v>15</v>
      </c>
      <c r="H67" s="13" t="s">
        <v>114</v>
      </c>
      <c r="I67" s="13" t="s">
        <v>114</v>
      </c>
      <c r="J67" s="9" t="s">
        <v>114</v>
      </c>
      <c r="K67" s="9" t="s">
        <v>114</v>
      </c>
      <c r="L67" s="9" t="s">
        <v>114</v>
      </c>
      <c r="M67" s="9" t="s">
        <v>114</v>
      </c>
      <c r="N67" s="558" t="s">
        <v>114</v>
      </c>
      <c r="O67" s="558" t="s">
        <v>114</v>
      </c>
      <c r="P67" s="3"/>
    </row>
    <row r="68" spans="1:16" x14ac:dyDescent="0.3">
      <c r="A68" s="5">
        <v>273217000455</v>
      </c>
      <c r="B68" s="6" t="s">
        <v>210</v>
      </c>
      <c r="C68" s="346" t="s">
        <v>219</v>
      </c>
      <c r="D68" s="12"/>
      <c r="E68" s="12" t="s">
        <v>173</v>
      </c>
      <c r="F68" s="12" t="s">
        <v>19</v>
      </c>
      <c r="G68" s="12" t="s">
        <v>15</v>
      </c>
      <c r="H68" s="13" t="s">
        <v>114</v>
      </c>
      <c r="I68" s="13" t="s">
        <v>114</v>
      </c>
      <c r="J68" s="9" t="s">
        <v>114</v>
      </c>
      <c r="K68" s="9" t="s">
        <v>114</v>
      </c>
      <c r="L68" s="9" t="s">
        <v>114</v>
      </c>
      <c r="M68" s="9" t="s">
        <v>114</v>
      </c>
      <c r="N68" s="558" t="s">
        <v>114</v>
      </c>
      <c r="O68" s="558" t="s">
        <v>114</v>
      </c>
      <c r="P68" s="3"/>
    </row>
    <row r="69" spans="1:16" x14ac:dyDescent="0.3">
      <c r="A69" s="5">
        <v>273217000072</v>
      </c>
      <c r="B69" s="6" t="s">
        <v>210</v>
      </c>
      <c r="C69" s="346" t="s">
        <v>220</v>
      </c>
      <c r="D69" s="12"/>
      <c r="E69" s="12" t="s">
        <v>173</v>
      </c>
      <c r="F69" s="12" t="s">
        <v>19</v>
      </c>
      <c r="G69" s="12" t="s">
        <v>15</v>
      </c>
      <c r="H69" s="13" t="s">
        <v>114</v>
      </c>
      <c r="I69" s="13" t="s">
        <v>114</v>
      </c>
      <c r="J69" s="9" t="s">
        <v>114</v>
      </c>
      <c r="K69" s="9" t="s">
        <v>114</v>
      </c>
      <c r="L69" s="9" t="s">
        <v>114</v>
      </c>
      <c r="M69" s="9" t="s">
        <v>114</v>
      </c>
      <c r="N69" s="558" t="s">
        <v>114</v>
      </c>
      <c r="O69" s="558" t="s">
        <v>114</v>
      </c>
      <c r="P69" s="3"/>
    </row>
    <row r="70" spans="1:16" x14ac:dyDescent="0.3">
      <c r="A70" s="5">
        <v>273217001061</v>
      </c>
      <c r="B70" s="6" t="s">
        <v>210</v>
      </c>
      <c r="C70" s="346" t="s">
        <v>221</v>
      </c>
      <c r="D70" s="12"/>
      <c r="E70" s="12" t="s">
        <v>173</v>
      </c>
      <c r="F70" s="12" t="s">
        <v>19</v>
      </c>
      <c r="G70" s="12" t="s">
        <v>15</v>
      </c>
      <c r="H70" s="13" t="s">
        <v>114</v>
      </c>
      <c r="I70" s="13" t="s">
        <v>114</v>
      </c>
      <c r="J70" s="9" t="s">
        <v>114</v>
      </c>
      <c r="K70" s="9" t="s">
        <v>114</v>
      </c>
      <c r="L70" s="9" t="s">
        <v>114</v>
      </c>
      <c r="M70" s="9" t="s">
        <v>114</v>
      </c>
      <c r="N70" s="558" t="s">
        <v>114</v>
      </c>
      <c r="O70" s="558" t="s">
        <v>114</v>
      </c>
      <c r="P70" s="3"/>
    </row>
    <row r="71" spans="1:16" x14ac:dyDescent="0.3">
      <c r="A71" s="5">
        <v>273226001421</v>
      </c>
      <c r="B71" s="6" t="s">
        <v>222</v>
      </c>
      <c r="C71" s="346" t="s">
        <v>226</v>
      </c>
      <c r="D71" s="7" t="s">
        <v>172</v>
      </c>
      <c r="E71" s="12" t="s">
        <v>173</v>
      </c>
      <c r="F71" s="12" t="s">
        <v>19</v>
      </c>
      <c r="G71" s="12" t="s">
        <v>15</v>
      </c>
      <c r="H71" s="13" t="s">
        <v>113</v>
      </c>
      <c r="I71" s="13" t="s">
        <v>113</v>
      </c>
      <c r="J71" s="9" t="s">
        <v>113</v>
      </c>
      <c r="K71" s="9" t="s">
        <v>113</v>
      </c>
      <c r="L71" s="9" t="s">
        <v>16</v>
      </c>
      <c r="M71" s="9" t="s">
        <v>113</v>
      </c>
      <c r="N71" s="558" t="s">
        <v>113</v>
      </c>
      <c r="O71" s="558" t="s">
        <v>113</v>
      </c>
      <c r="P71" s="3"/>
    </row>
    <row r="72" spans="1:16" x14ac:dyDescent="0.3">
      <c r="A72" s="5">
        <v>173226000056</v>
      </c>
      <c r="B72" s="6" t="s">
        <v>222</v>
      </c>
      <c r="C72" s="346" t="s">
        <v>225</v>
      </c>
      <c r="D72" s="12"/>
      <c r="E72" s="12" t="s">
        <v>173</v>
      </c>
      <c r="F72" s="12" t="s">
        <v>14</v>
      </c>
      <c r="G72" s="12" t="s">
        <v>15</v>
      </c>
      <c r="H72" s="13" t="s">
        <v>113</v>
      </c>
      <c r="I72" s="13" t="s">
        <v>113</v>
      </c>
      <c r="J72" s="9" t="s">
        <v>113</v>
      </c>
      <c r="K72" s="9" t="s">
        <v>114</v>
      </c>
      <c r="L72" s="9" t="s">
        <v>114</v>
      </c>
      <c r="M72" s="9" t="s">
        <v>114</v>
      </c>
      <c r="N72" s="558" t="s">
        <v>114</v>
      </c>
      <c r="O72" s="558" t="s">
        <v>114</v>
      </c>
      <c r="P72" s="3"/>
    </row>
    <row r="73" spans="1:16" x14ac:dyDescent="0.3">
      <c r="A73" s="5">
        <v>273226000620</v>
      </c>
      <c r="B73" s="6" t="s">
        <v>222</v>
      </c>
      <c r="C73" s="350" t="s">
        <v>223</v>
      </c>
      <c r="D73" s="32"/>
      <c r="E73" s="32" t="s">
        <v>173</v>
      </c>
      <c r="F73" s="32" t="s">
        <v>19</v>
      </c>
      <c r="G73" s="32" t="s">
        <v>15</v>
      </c>
      <c r="H73" s="33" t="s">
        <v>114</v>
      </c>
      <c r="I73" s="19" t="s">
        <v>187</v>
      </c>
      <c r="J73" s="19" t="s">
        <v>187</v>
      </c>
      <c r="K73" s="19" t="s">
        <v>187</v>
      </c>
      <c r="L73" s="9" t="s">
        <v>187</v>
      </c>
      <c r="M73" s="9" t="s">
        <v>114</v>
      </c>
      <c r="N73" s="9" t="s">
        <v>114</v>
      </c>
      <c r="O73" s="9" t="s">
        <v>603</v>
      </c>
      <c r="P73" s="3"/>
    </row>
    <row r="74" spans="1:16" x14ac:dyDescent="0.3">
      <c r="A74" s="5">
        <v>273226001049</v>
      </c>
      <c r="B74" s="6" t="s">
        <v>222</v>
      </c>
      <c r="C74" s="345" t="s">
        <v>224</v>
      </c>
      <c r="D74" s="10"/>
      <c r="E74" s="10" t="s">
        <v>173</v>
      </c>
      <c r="F74" s="10" t="s">
        <v>19</v>
      </c>
      <c r="G74" s="10" t="s">
        <v>15</v>
      </c>
      <c r="H74" s="11" t="s">
        <v>16</v>
      </c>
      <c r="I74" s="11" t="s">
        <v>113</v>
      </c>
      <c r="J74" s="9" t="s">
        <v>113</v>
      </c>
      <c r="K74" s="9" t="s">
        <v>113</v>
      </c>
      <c r="L74" s="9" t="s">
        <v>113</v>
      </c>
      <c r="M74" s="9" t="s">
        <v>113</v>
      </c>
      <c r="N74" s="434" t="s">
        <v>114</v>
      </c>
      <c r="O74" s="434" t="s">
        <v>113</v>
      </c>
      <c r="P74" s="3"/>
    </row>
    <row r="75" spans="1:16" x14ac:dyDescent="0.3">
      <c r="A75" s="5">
        <v>273226001171</v>
      </c>
      <c r="B75" s="6" t="s">
        <v>222</v>
      </c>
      <c r="C75" s="346" t="s">
        <v>227</v>
      </c>
      <c r="D75" s="12"/>
      <c r="E75" s="12" t="s">
        <v>173</v>
      </c>
      <c r="F75" s="12" t="s">
        <v>19</v>
      </c>
      <c r="G75" s="12" t="s">
        <v>15</v>
      </c>
      <c r="H75" s="13" t="s">
        <v>113</v>
      </c>
      <c r="I75" s="13" t="s">
        <v>113</v>
      </c>
      <c r="J75" s="9" t="s">
        <v>113</v>
      </c>
      <c r="K75" s="9" t="s">
        <v>113</v>
      </c>
      <c r="L75" s="9" t="s">
        <v>114</v>
      </c>
      <c r="M75" s="9" t="s">
        <v>114</v>
      </c>
      <c r="N75" s="434" t="s">
        <v>114</v>
      </c>
      <c r="O75" s="434" t="s">
        <v>113</v>
      </c>
      <c r="P75" s="3"/>
    </row>
    <row r="76" spans="1:16" x14ac:dyDescent="0.3">
      <c r="A76" s="5">
        <v>173236000020</v>
      </c>
      <c r="B76" s="6" t="s">
        <v>35</v>
      </c>
      <c r="C76" s="346" t="s">
        <v>36</v>
      </c>
      <c r="D76" s="12"/>
      <c r="E76" s="12" t="s">
        <v>173</v>
      </c>
      <c r="F76" s="12" t="s">
        <v>14</v>
      </c>
      <c r="G76" s="12" t="s">
        <v>15</v>
      </c>
      <c r="H76" s="13" t="s">
        <v>16</v>
      </c>
      <c r="I76" s="13" t="s">
        <v>16</v>
      </c>
      <c r="J76" s="9" t="s">
        <v>16</v>
      </c>
      <c r="K76" s="9" t="s">
        <v>16</v>
      </c>
      <c r="L76" s="9" t="s">
        <v>16</v>
      </c>
      <c r="M76" s="9" t="s">
        <v>16</v>
      </c>
      <c r="N76" s="558" t="s">
        <v>16</v>
      </c>
      <c r="O76" s="558" t="s">
        <v>16</v>
      </c>
      <c r="P76" s="3"/>
    </row>
    <row r="77" spans="1:16" x14ac:dyDescent="0.3">
      <c r="A77" s="5">
        <v>273236000288</v>
      </c>
      <c r="B77" s="6" t="s">
        <v>35</v>
      </c>
      <c r="C77" s="346" t="s">
        <v>48</v>
      </c>
      <c r="D77" s="7" t="s">
        <v>172</v>
      </c>
      <c r="E77" s="12" t="s">
        <v>173</v>
      </c>
      <c r="F77" s="12" t="s">
        <v>19</v>
      </c>
      <c r="G77" s="12" t="s">
        <v>15</v>
      </c>
      <c r="H77" s="13" t="s">
        <v>113</v>
      </c>
      <c r="I77" s="13" t="s">
        <v>113</v>
      </c>
      <c r="J77" s="9" t="s">
        <v>113</v>
      </c>
      <c r="K77" s="9" t="s">
        <v>113</v>
      </c>
      <c r="L77" s="9" t="s">
        <v>113</v>
      </c>
      <c r="M77" s="9" t="s">
        <v>113</v>
      </c>
      <c r="N77" s="558" t="s">
        <v>113</v>
      </c>
      <c r="O77" s="558" t="s">
        <v>113</v>
      </c>
      <c r="P77" s="3"/>
    </row>
    <row r="78" spans="1:16" x14ac:dyDescent="0.3">
      <c r="A78" s="5">
        <v>273236000172</v>
      </c>
      <c r="B78" s="6" t="s">
        <v>35</v>
      </c>
      <c r="C78" s="346" t="s">
        <v>37</v>
      </c>
      <c r="D78" s="12"/>
      <c r="E78" s="12" t="s">
        <v>173</v>
      </c>
      <c r="F78" s="12" t="s">
        <v>19</v>
      </c>
      <c r="G78" s="12" t="s">
        <v>15</v>
      </c>
      <c r="H78" s="13" t="s">
        <v>16</v>
      </c>
      <c r="I78" s="13" t="s">
        <v>16</v>
      </c>
      <c r="J78" s="9" t="s">
        <v>16</v>
      </c>
      <c r="K78" s="9" t="s">
        <v>16</v>
      </c>
      <c r="L78" s="9" t="s">
        <v>16</v>
      </c>
      <c r="M78" s="9" t="s">
        <v>16</v>
      </c>
      <c r="N78" s="558" t="s">
        <v>113</v>
      </c>
      <c r="O78" s="558" t="s">
        <v>113</v>
      </c>
      <c r="P78" s="3"/>
    </row>
    <row r="79" spans="1:16" x14ac:dyDescent="0.3">
      <c r="A79" s="5">
        <v>273236000041</v>
      </c>
      <c r="B79" s="6" t="s">
        <v>35</v>
      </c>
      <c r="C79" s="349" t="s">
        <v>182</v>
      </c>
      <c r="D79" s="7"/>
      <c r="E79" s="7" t="s">
        <v>173</v>
      </c>
      <c r="F79" s="7" t="s">
        <v>19</v>
      </c>
      <c r="G79" s="7" t="s">
        <v>15</v>
      </c>
      <c r="H79" s="8" t="s">
        <v>114</v>
      </c>
      <c r="I79" s="8" t="s">
        <v>113</v>
      </c>
      <c r="J79" s="9" t="s">
        <v>113</v>
      </c>
      <c r="K79" s="9" t="s">
        <v>113</v>
      </c>
      <c r="L79" s="9" t="s">
        <v>113</v>
      </c>
      <c r="M79" s="9" t="s">
        <v>114</v>
      </c>
      <c r="N79" s="558" t="s">
        <v>114</v>
      </c>
      <c r="O79" s="558" t="s">
        <v>114</v>
      </c>
      <c r="P79" s="3"/>
    </row>
    <row r="80" spans="1:16" x14ac:dyDescent="0.3">
      <c r="A80" s="5">
        <v>373268001434</v>
      </c>
      <c r="B80" s="6" t="s">
        <v>38</v>
      </c>
      <c r="C80" s="346" t="s">
        <v>229</v>
      </c>
      <c r="D80" s="12"/>
      <c r="E80" s="12" t="s">
        <v>173</v>
      </c>
      <c r="F80" s="12" t="s">
        <v>14</v>
      </c>
      <c r="G80" s="12" t="s">
        <v>31</v>
      </c>
      <c r="H80" s="13" t="s">
        <v>113</v>
      </c>
      <c r="I80" s="13" t="s">
        <v>113</v>
      </c>
      <c r="J80" s="9" t="s">
        <v>113</v>
      </c>
      <c r="K80" s="9" t="s">
        <v>187</v>
      </c>
      <c r="L80" s="9" t="s">
        <v>113</v>
      </c>
      <c r="M80" s="9" t="s">
        <v>113</v>
      </c>
      <c r="N80" s="558" t="s">
        <v>16</v>
      </c>
      <c r="O80" s="559" t="s">
        <v>16</v>
      </c>
      <c r="P80" s="3"/>
    </row>
    <row r="81" spans="1:16" x14ac:dyDescent="0.3">
      <c r="A81" s="5">
        <v>373268001451</v>
      </c>
      <c r="B81" s="6" t="s">
        <v>38</v>
      </c>
      <c r="C81" s="346" t="s">
        <v>40</v>
      </c>
      <c r="D81" s="12"/>
      <c r="E81" s="12" t="s">
        <v>173</v>
      </c>
      <c r="F81" s="12" t="s">
        <v>14</v>
      </c>
      <c r="G81" s="12" t="s">
        <v>31</v>
      </c>
      <c r="H81" s="13" t="s">
        <v>16</v>
      </c>
      <c r="I81" s="13" t="s">
        <v>16</v>
      </c>
      <c r="J81" s="9" t="s">
        <v>16</v>
      </c>
      <c r="K81" s="9" t="s">
        <v>34</v>
      </c>
      <c r="L81" s="9" t="s">
        <v>34</v>
      </c>
      <c r="M81" s="9" t="s">
        <v>34</v>
      </c>
      <c r="N81" s="558" t="s">
        <v>34</v>
      </c>
      <c r="O81" s="558" t="s">
        <v>34</v>
      </c>
      <c r="P81" s="3"/>
    </row>
    <row r="82" spans="1:16" x14ac:dyDescent="0.3">
      <c r="A82" s="5"/>
      <c r="B82" s="14" t="s">
        <v>38</v>
      </c>
      <c r="C82" s="554" t="s">
        <v>563</v>
      </c>
      <c r="D82" s="14"/>
      <c r="E82" s="15"/>
      <c r="F82" s="15" t="s">
        <v>14</v>
      </c>
      <c r="G82" s="15" t="s">
        <v>31</v>
      </c>
      <c r="H82" s="16"/>
      <c r="I82" s="16"/>
      <c r="J82" s="9"/>
      <c r="K82" s="16"/>
      <c r="L82" s="9"/>
      <c r="M82" s="9"/>
      <c r="N82" s="558" t="s">
        <v>32</v>
      </c>
      <c r="O82" s="558" t="s">
        <v>32</v>
      </c>
      <c r="P82" s="3"/>
    </row>
    <row r="83" spans="1:16" x14ac:dyDescent="0.3">
      <c r="A83" s="5">
        <v>173268000137</v>
      </c>
      <c r="B83" s="6" t="s">
        <v>38</v>
      </c>
      <c r="C83" s="346" t="s">
        <v>231</v>
      </c>
      <c r="D83" s="12"/>
      <c r="E83" s="12" t="s">
        <v>173</v>
      </c>
      <c r="F83" s="12" t="s">
        <v>14</v>
      </c>
      <c r="G83" s="12" t="s">
        <v>15</v>
      </c>
      <c r="H83" s="13" t="s">
        <v>113</v>
      </c>
      <c r="I83" s="13" t="s">
        <v>113</v>
      </c>
      <c r="J83" s="9" t="s">
        <v>113</v>
      </c>
      <c r="K83" s="9" t="s">
        <v>113</v>
      </c>
      <c r="L83" s="9" t="s">
        <v>113</v>
      </c>
      <c r="M83" s="9" t="s">
        <v>113</v>
      </c>
      <c r="N83" s="558" t="s">
        <v>113</v>
      </c>
      <c r="O83" s="558" t="s">
        <v>113</v>
      </c>
      <c r="P83" s="3"/>
    </row>
    <row r="84" spans="1:16" x14ac:dyDescent="0.3">
      <c r="A84" s="5">
        <v>373268001078</v>
      </c>
      <c r="B84" s="6" t="s">
        <v>38</v>
      </c>
      <c r="C84" s="346" t="s">
        <v>233</v>
      </c>
      <c r="D84" s="12"/>
      <c r="E84" s="12" t="s">
        <v>173</v>
      </c>
      <c r="F84" s="12" t="s">
        <v>14</v>
      </c>
      <c r="G84" s="12" t="s">
        <v>31</v>
      </c>
      <c r="H84" s="13" t="s">
        <v>113</v>
      </c>
      <c r="I84" s="13" t="s">
        <v>113</v>
      </c>
      <c r="J84" s="9" t="s">
        <v>113</v>
      </c>
      <c r="K84" s="9" t="s">
        <v>113</v>
      </c>
      <c r="L84" s="9" t="s">
        <v>113</v>
      </c>
      <c r="M84" s="9" t="s">
        <v>113</v>
      </c>
      <c r="N84" s="558" t="s">
        <v>113</v>
      </c>
      <c r="O84" s="558" t="s">
        <v>113</v>
      </c>
      <c r="P84" s="3"/>
    </row>
    <row r="85" spans="1:16" s="241" customFormat="1" x14ac:dyDescent="0.3">
      <c r="A85" s="5">
        <v>373268001213</v>
      </c>
      <c r="B85" s="6" t="s">
        <v>38</v>
      </c>
      <c r="C85" s="555" t="s">
        <v>237</v>
      </c>
      <c r="D85" s="12"/>
      <c r="E85" s="12" t="s">
        <v>173</v>
      </c>
      <c r="F85" s="12" t="s">
        <v>14</v>
      </c>
      <c r="G85" s="12" t="s">
        <v>31</v>
      </c>
      <c r="H85" s="13" t="s">
        <v>114</v>
      </c>
      <c r="I85" s="13" t="s">
        <v>114</v>
      </c>
      <c r="J85" s="9" t="s">
        <v>114</v>
      </c>
      <c r="K85" s="9" t="s">
        <v>114</v>
      </c>
      <c r="L85" s="9" t="s">
        <v>114</v>
      </c>
      <c r="M85" s="9" t="s">
        <v>113</v>
      </c>
      <c r="N85" s="558" t="s">
        <v>113</v>
      </c>
      <c r="O85" s="558" t="s">
        <v>113</v>
      </c>
      <c r="P85" s="3"/>
    </row>
    <row r="86" spans="1:16" s="241" customFormat="1" x14ac:dyDescent="0.3">
      <c r="A86" s="5"/>
      <c r="B86" s="14" t="s">
        <v>38</v>
      </c>
      <c r="C86" s="567" t="s">
        <v>565</v>
      </c>
      <c r="D86" s="14"/>
      <c r="E86" s="15"/>
      <c r="F86" s="15" t="s">
        <v>14</v>
      </c>
      <c r="G86" s="15" t="s">
        <v>31</v>
      </c>
      <c r="H86" s="16"/>
      <c r="I86" s="16"/>
      <c r="J86" s="9"/>
      <c r="K86" s="16"/>
      <c r="L86" s="9"/>
      <c r="M86" s="9"/>
      <c r="N86" s="558" t="s">
        <v>114</v>
      </c>
      <c r="O86" s="558" t="s">
        <v>114</v>
      </c>
      <c r="P86" s="3"/>
    </row>
    <row r="87" spans="1:16" ht="27" x14ac:dyDescent="0.3">
      <c r="A87" s="5">
        <v>173268000200</v>
      </c>
      <c r="B87" s="6" t="s">
        <v>38</v>
      </c>
      <c r="C87" s="346" t="s">
        <v>241</v>
      </c>
      <c r="D87" s="7" t="s">
        <v>172</v>
      </c>
      <c r="E87" s="12" t="s">
        <v>173</v>
      </c>
      <c r="F87" s="12" t="s">
        <v>14</v>
      </c>
      <c r="G87" s="12" t="s">
        <v>15</v>
      </c>
      <c r="H87" s="13" t="s">
        <v>16</v>
      </c>
      <c r="I87" s="13" t="s">
        <v>16</v>
      </c>
      <c r="J87" s="9" t="s">
        <v>16</v>
      </c>
      <c r="K87" s="9" t="s">
        <v>16</v>
      </c>
      <c r="L87" s="9" t="s">
        <v>113</v>
      </c>
      <c r="M87" s="9" t="s">
        <v>113</v>
      </c>
      <c r="N87" s="558" t="s">
        <v>113</v>
      </c>
      <c r="O87" s="558" t="s">
        <v>113</v>
      </c>
      <c r="P87" s="3"/>
    </row>
    <row r="88" spans="1:16" x14ac:dyDescent="0.3">
      <c r="A88" s="5">
        <v>173268001346</v>
      </c>
      <c r="B88" s="6" t="s">
        <v>38</v>
      </c>
      <c r="C88" s="346" t="s">
        <v>242</v>
      </c>
      <c r="D88" s="12"/>
      <c r="E88" s="12" t="s">
        <v>173</v>
      </c>
      <c r="F88" s="12" t="s">
        <v>14</v>
      </c>
      <c r="G88" s="12" t="s">
        <v>15</v>
      </c>
      <c r="H88" s="13" t="s">
        <v>113</v>
      </c>
      <c r="I88" s="13" t="s">
        <v>113</v>
      </c>
      <c r="J88" s="9" t="s">
        <v>113</v>
      </c>
      <c r="K88" s="9" t="s">
        <v>16</v>
      </c>
      <c r="L88" s="9" t="s">
        <v>113</v>
      </c>
      <c r="M88" s="9" t="s">
        <v>113</v>
      </c>
      <c r="N88" s="558" t="s">
        <v>113</v>
      </c>
      <c r="O88" s="558" t="s">
        <v>113</v>
      </c>
      <c r="P88" s="3"/>
    </row>
    <row r="89" spans="1:16" ht="27" x14ac:dyDescent="0.3">
      <c r="A89" s="5">
        <v>173268001010</v>
      </c>
      <c r="B89" s="6" t="s">
        <v>38</v>
      </c>
      <c r="C89" s="346" t="s">
        <v>236</v>
      </c>
      <c r="D89" s="7" t="s">
        <v>172</v>
      </c>
      <c r="E89" s="12" t="s">
        <v>173</v>
      </c>
      <c r="F89" s="12" t="s">
        <v>14</v>
      </c>
      <c r="G89" s="12" t="s">
        <v>15</v>
      </c>
      <c r="H89" s="13" t="s">
        <v>114</v>
      </c>
      <c r="I89" s="13" t="s">
        <v>114</v>
      </c>
      <c r="J89" s="9" t="s">
        <v>114</v>
      </c>
      <c r="K89" s="9" t="s">
        <v>114</v>
      </c>
      <c r="L89" s="9" t="s">
        <v>114</v>
      </c>
      <c r="M89" s="9" t="s">
        <v>114</v>
      </c>
      <c r="N89" s="558" t="s">
        <v>114</v>
      </c>
      <c r="O89" s="559" t="s">
        <v>114</v>
      </c>
      <c r="P89" s="3"/>
    </row>
    <row r="90" spans="1:16" ht="27" x14ac:dyDescent="0.3">
      <c r="A90" s="5">
        <v>273268001120</v>
      </c>
      <c r="B90" s="6" t="s">
        <v>38</v>
      </c>
      <c r="C90" s="349" t="s">
        <v>232</v>
      </c>
      <c r="D90" s="7" t="s">
        <v>172</v>
      </c>
      <c r="E90" s="7" t="s">
        <v>173</v>
      </c>
      <c r="F90" s="7" t="s">
        <v>19</v>
      </c>
      <c r="G90" s="7" t="s">
        <v>15</v>
      </c>
      <c r="H90" s="8" t="s">
        <v>114</v>
      </c>
      <c r="I90" s="8" t="s">
        <v>113</v>
      </c>
      <c r="J90" s="9" t="s">
        <v>113</v>
      </c>
      <c r="K90" s="9" t="s">
        <v>113</v>
      </c>
      <c r="L90" s="9" t="s">
        <v>113</v>
      </c>
      <c r="M90" s="9" t="s">
        <v>113</v>
      </c>
      <c r="N90" s="558" t="s">
        <v>114</v>
      </c>
      <c r="O90" s="558" t="s">
        <v>114</v>
      </c>
      <c r="P90" s="3"/>
    </row>
    <row r="91" spans="1:16" x14ac:dyDescent="0.3">
      <c r="A91" s="5">
        <v>273268000336</v>
      </c>
      <c r="B91" s="6" t="s">
        <v>38</v>
      </c>
      <c r="C91" s="346" t="s">
        <v>235</v>
      </c>
      <c r="D91" s="12"/>
      <c r="E91" s="12" t="s">
        <v>173</v>
      </c>
      <c r="F91" s="12" t="s">
        <v>19</v>
      </c>
      <c r="G91" s="12" t="s">
        <v>15</v>
      </c>
      <c r="H91" s="13" t="s">
        <v>114</v>
      </c>
      <c r="I91" s="13" t="s">
        <v>114</v>
      </c>
      <c r="J91" s="9" t="s">
        <v>114</v>
      </c>
      <c r="K91" s="9" t="s">
        <v>114</v>
      </c>
      <c r="L91" s="9" t="s">
        <v>114</v>
      </c>
      <c r="M91" s="9" t="s">
        <v>114</v>
      </c>
      <c r="N91" s="558" t="s">
        <v>114</v>
      </c>
      <c r="O91" s="558" t="s">
        <v>114</v>
      </c>
      <c r="P91" s="3"/>
    </row>
    <row r="92" spans="1:16" x14ac:dyDescent="0.3">
      <c r="A92" s="5">
        <v>273268000476</v>
      </c>
      <c r="B92" s="6" t="s">
        <v>38</v>
      </c>
      <c r="C92" s="346" t="s">
        <v>234</v>
      </c>
      <c r="D92" s="12"/>
      <c r="E92" s="12" t="s">
        <v>173</v>
      </c>
      <c r="F92" s="12" t="s">
        <v>19</v>
      </c>
      <c r="G92" s="12" t="s">
        <v>15</v>
      </c>
      <c r="H92" s="13" t="s">
        <v>114</v>
      </c>
      <c r="I92" s="13" t="s">
        <v>114</v>
      </c>
      <c r="J92" s="9" t="s">
        <v>114</v>
      </c>
      <c r="K92" s="9" t="s">
        <v>114</v>
      </c>
      <c r="L92" s="9" t="s">
        <v>114</v>
      </c>
      <c r="M92" s="9" t="s">
        <v>113</v>
      </c>
      <c r="N92" s="437" t="s">
        <v>113</v>
      </c>
      <c r="O92" s="437" t="s">
        <v>114</v>
      </c>
      <c r="P92" s="3"/>
    </row>
    <row r="93" spans="1:16" x14ac:dyDescent="0.3">
      <c r="A93" s="5">
        <v>273268000506</v>
      </c>
      <c r="B93" s="6" t="s">
        <v>38</v>
      </c>
      <c r="C93" s="346" t="s">
        <v>238</v>
      </c>
      <c r="D93" s="7" t="s">
        <v>172</v>
      </c>
      <c r="E93" s="12" t="s">
        <v>173</v>
      </c>
      <c r="F93" s="12" t="s">
        <v>19</v>
      </c>
      <c r="G93" s="12" t="s">
        <v>15</v>
      </c>
      <c r="H93" s="13" t="s">
        <v>113</v>
      </c>
      <c r="I93" s="13" t="s">
        <v>113</v>
      </c>
      <c r="J93" s="9" t="s">
        <v>113</v>
      </c>
      <c r="K93" s="9" t="s">
        <v>114</v>
      </c>
      <c r="L93" s="9" t="s">
        <v>113</v>
      </c>
      <c r="M93" s="9" t="s">
        <v>113</v>
      </c>
      <c r="N93" s="437" t="s">
        <v>113</v>
      </c>
      <c r="O93" s="439" t="s">
        <v>114</v>
      </c>
      <c r="P93" s="3"/>
    </row>
    <row r="94" spans="1:16" x14ac:dyDescent="0.3">
      <c r="A94" s="5">
        <v>373268000152</v>
      </c>
      <c r="B94" s="6" t="s">
        <v>38</v>
      </c>
      <c r="C94" s="346" t="s">
        <v>39</v>
      </c>
      <c r="D94" s="12"/>
      <c r="E94" s="12" t="s">
        <v>173</v>
      </c>
      <c r="F94" s="12" t="s">
        <v>14</v>
      </c>
      <c r="G94" s="12" t="s">
        <v>31</v>
      </c>
      <c r="H94" s="13" t="s">
        <v>34</v>
      </c>
      <c r="I94" s="13" t="s">
        <v>34</v>
      </c>
      <c r="J94" s="9" t="s">
        <v>34</v>
      </c>
      <c r="K94" s="9" t="s">
        <v>34</v>
      </c>
      <c r="L94" s="9" t="s">
        <v>34</v>
      </c>
      <c r="M94" s="9" t="s">
        <v>34</v>
      </c>
      <c r="N94" s="437" t="s">
        <v>34</v>
      </c>
      <c r="O94" s="437" t="s">
        <v>16</v>
      </c>
      <c r="P94" s="3"/>
    </row>
    <row r="95" spans="1:16" x14ac:dyDescent="0.3">
      <c r="A95" s="5">
        <v>373268001574</v>
      </c>
      <c r="B95" s="6" t="s">
        <v>38</v>
      </c>
      <c r="C95" s="353" t="s">
        <v>228</v>
      </c>
      <c r="D95" s="14"/>
      <c r="E95" s="15" t="s">
        <v>173</v>
      </c>
      <c r="F95" s="15" t="s">
        <v>14</v>
      </c>
      <c r="G95" s="15" t="s">
        <v>31</v>
      </c>
      <c r="H95" s="16" t="s">
        <v>186</v>
      </c>
      <c r="I95" s="16" t="s">
        <v>186</v>
      </c>
      <c r="J95" s="16" t="s">
        <v>186</v>
      </c>
      <c r="K95" s="38" t="s">
        <v>114</v>
      </c>
      <c r="L95" s="9" t="s">
        <v>114</v>
      </c>
      <c r="M95" s="9" t="s">
        <v>114</v>
      </c>
      <c r="N95" s="434" t="s">
        <v>114</v>
      </c>
      <c r="O95" s="434" t="s">
        <v>113</v>
      </c>
      <c r="P95" s="3"/>
    </row>
    <row r="96" spans="1:16" x14ac:dyDescent="0.3">
      <c r="A96" s="5">
        <v>373268001779</v>
      </c>
      <c r="B96" s="14" t="s">
        <v>38</v>
      </c>
      <c r="C96" s="353" t="s">
        <v>230</v>
      </c>
      <c r="D96" s="14"/>
      <c r="E96" s="15" t="s">
        <v>173</v>
      </c>
      <c r="F96" s="15" t="s">
        <v>14</v>
      </c>
      <c r="G96" s="15" t="s">
        <v>31</v>
      </c>
      <c r="H96" s="16" t="s">
        <v>186</v>
      </c>
      <c r="I96" s="16" t="s">
        <v>186</v>
      </c>
      <c r="J96" s="9" t="s">
        <v>16</v>
      </c>
      <c r="K96" s="16" t="s">
        <v>16</v>
      </c>
      <c r="L96" s="9" t="s">
        <v>16</v>
      </c>
      <c r="M96" s="9" t="s">
        <v>113</v>
      </c>
      <c r="N96" s="9" t="s">
        <v>564</v>
      </c>
      <c r="O96" s="427" t="s">
        <v>568</v>
      </c>
      <c r="P96" s="440"/>
    </row>
    <row r="97" spans="1:16" x14ac:dyDescent="0.3">
      <c r="A97" s="5">
        <v>373268000675</v>
      </c>
      <c r="B97" s="6" t="s">
        <v>38</v>
      </c>
      <c r="C97" s="346" t="s">
        <v>41</v>
      </c>
      <c r="D97" s="12"/>
      <c r="E97" s="12" t="s">
        <v>173</v>
      </c>
      <c r="F97" s="12" t="s">
        <v>14</v>
      </c>
      <c r="G97" s="12" t="s">
        <v>31</v>
      </c>
      <c r="H97" s="13" t="s">
        <v>34</v>
      </c>
      <c r="I97" s="13" t="s">
        <v>34</v>
      </c>
      <c r="J97" s="9" t="s">
        <v>34</v>
      </c>
      <c r="K97" s="9" t="s">
        <v>32</v>
      </c>
      <c r="L97" s="9" t="s">
        <v>32</v>
      </c>
      <c r="M97" s="9" t="s">
        <v>34</v>
      </c>
      <c r="N97" s="434" t="s">
        <v>34</v>
      </c>
      <c r="O97" s="434" t="s">
        <v>32</v>
      </c>
      <c r="P97" s="3"/>
    </row>
    <row r="98" spans="1:16" x14ac:dyDescent="0.3">
      <c r="A98" s="44" t="s">
        <v>42</v>
      </c>
      <c r="B98" s="44" t="s">
        <v>38</v>
      </c>
      <c r="C98" s="376" t="s">
        <v>43</v>
      </c>
      <c r="D98" s="7"/>
      <c r="E98" s="12" t="s">
        <v>173</v>
      </c>
      <c r="F98" s="12" t="s">
        <v>14</v>
      </c>
      <c r="G98" s="12" t="s">
        <v>31</v>
      </c>
      <c r="H98" s="13" t="s">
        <v>239</v>
      </c>
      <c r="I98" s="13" t="s">
        <v>239</v>
      </c>
      <c r="J98" s="9" t="s">
        <v>239</v>
      </c>
      <c r="K98" s="9" t="s">
        <v>239</v>
      </c>
      <c r="L98" s="9" t="s">
        <v>239</v>
      </c>
      <c r="M98" s="9" t="s">
        <v>16</v>
      </c>
      <c r="N98" s="434" t="s">
        <v>34</v>
      </c>
      <c r="O98" s="434" t="s">
        <v>32</v>
      </c>
      <c r="P98" s="3"/>
    </row>
    <row r="99" spans="1:16" ht="27" x14ac:dyDescent="0.3">
      <c r="A99" s="5">
        <v>173268000218</v>
      </c>
      <c r="B99" s="6" t="s">
        <v>38</v>
      </c>
      <c r="C99" s="345" t="s">
        <v>240</v>
      </c>
      <c r="D99" s="7" t="s">
        <v>172</v>
      </c>
      <c r="E99" s="10" t="s">
        <v>173</v>
      </c>
      <c r="F99" s="10" t="s">
        <v>14</v>
      </c>
      <c r="G99" s="10" t="s">
        <v>15</v>
      </c>
      <c r="H99" s="11" t="s">
        <v>113</v>
      </c>
      <c r="I99" s="11" t="s">
        <v>114</v>
      </c>
      <c r="J99" s="9" t="s">
        <v>114</v>
      </c>
      <c r="K99" s="9" t="s">
        <v>114</v>
      </c>
      <c r="L99" s="9" t="s">
        <v>113</v>
      </c>
      <c r="M99" s="9" t="s">
        <v>113</v>
      </c>
      <c r="N99" s="434" t="s">
        <v>114</v>
      </c>
      <c r="O99" s="434" t="s">
        <v>113</v>
      </c>
      <c r="P99" s="3"/>
    </row>
    <row r="100" spans="1:16" x14ac:dyDescent="0.3">
      <c r="A100" s="5">
        <v>273270000726</v>
      </c>
      <c r="B100" s="6" t="s">
        <v>44</v>
      </c>
      <c r="C100" s="346" t="s">
        <v>45</v>
      </c>
      <c r="D100" s="12"/>
      <c r="E100" s="12" t="s">
        <v>173</v>
      </c>
      <c r="F100" s="12" t="s">
        <v>19</v>
      </c>
      <c r="G100" s="12" t="s">
        <v>15</v>
      </c>
      <c r="H100" s="13" t="s">
        <v>113</v>
      </c>
      <c r="I100" s="13" t="s">
        <v>113</v>
      </c>
      <c r="J100" s="9" t="s">
        <v>113</v>
      </c>
      <c r="K100" s="9" t="s">
        <v>16</v>
      </c>
      <c r="L100" s="9" t="s">
        <v>16</v>
      </c>
      <c r="M100" s="9" t="s">
        <v>16</v>
      </c>
      <c r="N100" s="558" t="s">
        <v>113</v>
      </c>
      <c r="O100" s="558" t="s">
        <v>113</v>
      </c>
      <c r="P100" s="3"/>
    </row>
    <row r="101" spans="1:16" ht="27" x14ac:dyDescent="0.3">
      <c r="A101" s="5">
        <v>273270000661</v>
      </c>
      <c r="B101" s="6" t="s">
        <v>44</v>
      </c>
      <c r="C101" s="346" t="s">
        <v>46</v>
      </c>
      <c r="D101" s="12"/>
      <c r="E101" s="12" t="s">
        <v>173</v>
      </c>
      <c r="F101" s="12" t="s">
        <v>19</v>
      </c>
      <c r="G101" s="12" t="s">
        <v>15</v>
      </c>
      <c r="H101" s="13" t="s">
        <v>113</v>
      </c>
      <c r="I101" s="13" t="s">
        <v>113</v>
      </c>
      <c r="J101" s="9" t="s">
        <v>113</v>
      </c>
      <c r="K101" s="9" t="s">
        <v>16</v>
      </c>
      <c r="L101" s="9" t="s">
        <v>113</v>
      </c>
      <c r="M101" s="9" t="s">
        <v>16</v>
      </c>
      <c r="N101" s="558" t="s">
        <v>113</v>
      </c>
      <c r="O101" s="558" t="s">
        <v>113</v>
      </c>
      <c r="P101" s="3"/>
    </row>
    <row r="102" spans="1:16" x14ac:dyDescent="0.3">
      <c r="A102" s="5">
        <v>273270000262</v>
      </c>
      <c r="B102" s="6" t="s">
        <v>44</v>
      </c>
      <c r="C102" s="346" t="s">
        <v>243</v>
      </c>
      <c r="D102" s="12"/>
      <c r="E102" s="12" t="s">
        <v>173</v>
      </c>
      <c r="F102" s="12" t="s">
        <v>19</v>
      </c>
      <c r="G102" s="12" t="s">
        <v>15</v>
      </c>
      <c r="H102" s="13" t="s">
        <v>113</v>
      </c>
      <c r="I102" s="13" t="s">
        <v>113</v>
      </c>
      <c r="J102" s="9" t="s">
        <v>113</v>
      </c>
      <c r="K102" s="9" t="s">
        <v>113</v>
      </c>
      <c r="L102" s="9" t="s">
        <v>113</v>
      </c>
      <c r="M102" s="9" t="s">
        <v>113</v>
      </c>
      <c r="N102" s="434" t="s">
        <v>114</v>
      </c>
      <c r="O102" s="434" t="s">
        <v>113</v>
      </c>
      <c r="P102" s="3"/>
    </row>
    <row r="103" spans="1:16" ht="27" x14ac:dyDescent="0.3">
      <c r="A103" s="5">
        <v>373275000478</v>
      </c>
      <c r="B103" s="6" t="s">
        <v>244</v>
      </c>
      <c r="C103" s="346" t="s">
        <v>246</v>
      </c>
      <c r="D103" s="12"/>
      <c r="E103" s="12" t="s">
        <v>173</v>
      </c>
      <c r="F103" s="12" t="s">
        <v>14</v>
      </c>
      <c r="G103" s="12" t="s">
        <v>31</v>
      </c>
      <c r="H103" s="13" t="s">
        <v>113</v>
      </c>
      <c r="I103" s="13" t="s">
        <v>113</v>
      </c>
      <c r="J103" s="9" t="s">
        <v>113</v>
      </c>
      <c r="K103" s="9" t="s">
        <v>113</v>
      </c>
      <c r="L103" s="9" t="s">
        <v>113</v>
      </c>
      <c r="M103" s="9" t="s">
        <v>113</v>
      </c>
      <c r="N103" s="558" t="s">
        <v>113</v>
      </c>
      <c r="O103" s="558" t="s">
        <v>113</v>
      </c>
      <c r="P103" s="3"/>
    </row>
    <row r="104" spans="1:16" x14ac:dyDescent="0.3">
      <c r="A104" s="5">
        <v>373275000257</v>
      </c>
      <c r="B104" s="6" t="s">
        <v>244</v>
      </c>
      <c r="C104" s="345" t="s">
        <v>247</v>
      </c>
      <c r="D104" s="10"/>
      <c r="E104" s="10" t="s">
        <v>173</v>
      </c>
      <c r="F104" s="10" t="s">
        <v>14</v>
      </c>
      <c r="G104" s="10" t="s">
        <v>31</v>
      </c>
      <c r="H104" s="11" t="s">
        <v>16</v>
      </c>
      <c r="I104" s="11" t="s">
        <v>113</v>
      </c>
      <c r="J104" s="9" t="s">
        <v>113</v>
      </c>
      <c r="K104" s="9" t="s">
        <v>113</v>
      </c>
      <c r="L104" s="9" t="s">
        <v>113</v>
      </c>
      <c r="M104" s="9" t="s">
        <v>113</v>
      </c>
      <c r="N104" s="558" t="s">
        <v>113</v>
      </c>
      <c r="O104" s="559" t="s">
        <v>113</v>
      </c>
      <c r="P104" s="3"/>
    </row>
    <row r="105" spans="1:16" x14ac:dyDescent="0.3">
      <c r="A105" s="5">
        <v>1733275000428</v>
      </c>
      <c r="B105" s="6" t="s">
        <v>244</v>
      </c>
      <c r="C105" s="350" t="s">
        <v>245</v>
      </c>
      <c r="D105" s="32"/>
      <c r="E105" s="32" t="s">
        <v>173</v>
      </c>
      <c r="F105" s="32" t="s">
        <v>14</v>
      </c>
      <c r="G105" s="32" t="s">
        <v>15</v>
      </c>
      <c r="H105" s="33" t="s">
        <v>187</v>
      </c>
      <c r="I105" s="33" t="s">
        <v>187</v>
      </c>
      <c r="J105" s="33" t="s">
        <v>187</v>
      </c>
      <c r="K105" s="33" t="s">
        <v>187</v>
      </c>
      <c r="L105" s="9" t="s">
        <v>114</v>
      </c>
      <c r="M105" s="9" t="s">
        <v>114</v>
      </c>
      <c r="N105" s="558" t="s">
        <v>114</v>
      </c>
      <c r="O105" s="558" t="s">
        <v>114</v>
      </c>
      <c r="P105" s="3"/>
    </row>
    <row r="106" spans="1:16" x14ac:dyDescent="0.3">
      <c r="A106" s="5">
        <v>173275000037</v>
      </c>
      <c r="B106" s="6" t="s">
        <v>244</v>
      </c>
      <c r="C106" s="346" t="s">
        <v>248</v>
      </c>
      <c r="D106" s="12"/>
      <c r="E106" s="12" t="s">
        <v>173</v>
      </c>
      <c r="F106" s="12" t="s">
        <v>14</v>
      </c>
      <c r="G106" s="12" t="s">
        <v>15</v>
      </c>
      <c r="H106" s="13" t="s">
        <v>114</v>
      </c>
      <c r="I106" s="13" t="s">
        <v>114</v>
      </c>
      <c r="J106" s="9" t="s">
        <v>114</v>
      </c>
      <c r="K106" s="9" t="s">
        <v>114</v>
      </c>
      <c r="L106" s="9" t="s">
        <v>114</v>
      </c>
      <c r="M106" s="9" t="s">
        <v>114</v>
      </c>
      <c r="N106" s="558" t="s">
        <v>114</v>
      </c>
      <c r="O106" s="558" t="s">
        <v>114</v>
      </c>
      <c r="P106" s="3"/>
    </row>
    <row r="107" spans="1:16" x14ac:dyDescent="0.3">
      <c r="A107" s="5">
        <v>173275000118</v>
      </c>
      <c r="B107" s="6" t="s">
        <v>244</v>
      </c>
      <c r="C107" s="346" t="s">
        <v>249</v>
      </c>
      <c r="D107" s="12"/>
      <c r="E107" s="12" t="s">
        <v>173</v>
      </c>
      <c r="F107" s="12" t="s">
        <v>14</v>
      </c>
      <c r="G107" s="12" t="s">
        <v>15</v>
      </c>
      <c r="H107" s="13" t="s">
        <v>114</v>
      </c>
      <c r="I107" s="13" t="s">
        <v>114</v>
      </c>
      <c r="J107" s="9" t="s">
        <v>114</v>
      </c>
      <c r="K107" s="9" t="s">
        <v>114</v>
      </c>
      <c r="L107" s="9" t="s">
        <v>114</v>
      </c>
      <c r="M107" s="9" t="s">
        <v>114</v>
      </c>
      <c r="N107" s="558" t="s">
        <v>114</v>
      </c>
      <c r="O107" s="558" t="s">
        <v>114</v>
      </c>
      <c r="P107" s="3"/>
    </row>
    <row r="108" spans="1:16" x14ac:dyDescent="0.3">
      <c r="A108" s="5">
        <v>273275000163</v>
      </c>
      <c r="B108" s="6" t="s">
        <v>244</v>
      </c>
      <c r="C108" s="346" t="s">
        <v>250</v>
      </c>
      <c r="D108" s="12"/>
      <c r="E108" s="12" t="s">
        <v>173</v>
      </c>
      <c r="F108" s="12" t="s">
        <v>19</v>
      </c>
      <c r="G108" s="12" t="s">
        <v>15</v>
      </c>
      <c r="H108" s="13" t="s">
        <v>114</v>
      </c>
      <c r="I108" s="13" t="s">
        <v>114</v>
      </c>
      <c r="J108" s="9" t="s">
        <v>114</v>
      </c>
      <c r="K108" s="9" t="s">
        <v>114</v>
      </c>
      <c r="L108" s="9" t="s">
        <v>114</v>
      </c>
      <c r="M108" s="9" t="s">
        <v>114</v>
      </c>
      <c r="N108" s="558" t="s">
        <v>114</v>
      </c>
      <c r="O108" s="558" t="s">
        <v>114</v>
      </c>
      <c r="P108" s="3"/>
    </row>
    <row r="109" spans="1:16" x14ac:dyDescent="0.3">
      <c r="A109" s="5">
        <v>373275000028</v>
      </c>
      <c r="B109" s="6" t="s">
        <v>244</v>
      </c>
      <c r="C109" s="345" t="s">
        <v>251</v>
      </c>
      <c r="D109" s="10"/>
      <c r="E109" s="10" t="s">
        <v>173</v>
      </c>
      <c r="F109" s="10" t="s">
        <v>14</v>
      </c>
      <c r="G109" s="10" t="s">
        <v>31</v>
      </c>
      <c r="H109" s="11" t="s">
        <v>113</v>
      </c>
      <c r="I109" s="11" t="s">
        <v>114</v>
      </c>
      <c r="J109" s="9" t="s">
        <v>114</v>
      </c>
      <c r="K109" s="9" t="s">
        <v>114</v>
      </c>
      <c r="L109" s="9" t="s">
        <v>114</v>
      </c>
      <c r="M109" s="9" t="s">
        <v>114</v>
      </c>
      <c r="N109" s="434" t="s">
        <v>114</v>
      </c>
      <c r="O109" s="435" t="s">
        <v>113</v>
      </c>
      <c r="P109" s="3"/>
    </row>
    <row r="110" spans="1:16" ht="27" x14ac:dyDescent="0.3">
      <c r="A110" s="5">
        <v>273283000326</v>
      </c>
      <c r="B110" s="6" t="s">
        <v>47</v>
      </c>
      <c r="C110" s="346" t="s">
        <v>252</v>
      </c>
      <c r="D110" s="7" t="s">
        <v>172</v>
      </c>
      <c r="E110" s="12" t="s">
        <v>173</v>
      </c>
      <c r="F110" s="12" t="s">
        <v>19</v>
      </c>
      <c r="G110" s="12" t="s">
        <v>15</v>
      </c>
      <c r="H110" s="13" t="s">
        <v>113</v>
      </c>
      <c r="I110" s="13" t="s">
        <v>113</v>
      </c>
      <c r="J110" s="9" t="s">
        <v>113</v>
      </c>
      <c r="K110" s="9" t="s">
        <v>113</v>
      </c>
      <c r="L110" s="9" t="s">
        <v>113</v>
      </c>
      <c r="M110" s="9" t="s">
        <v>113</v>
      </c>
      <c r="N110" s="558" t="s">
        <v>16</v>
      </c>
      <c r="O110" s="558" t="s">
        <v>16</v>
      </c>
      <c r="P110" s="3"/>
    </row>
    <row r="111" spans="1:16" ht="27" x14ac:dyDescent="0.3">
      <c r="A111" s="5">
        <v>273283000075</v>
      </c>
      <c r="B111" s="6" t="s">
        <v>47</v>
      </c>
      <c r="C111" s="346" t="s">
        <v>50</v>
      </c>
      <c r="D111" s="12"/>
      <c r="E111" s="12" t="s">
        <v>173</v>
      </c>
      <c r="F111" s="12" t="s">
        <v>19</v>
      </c>
      <c r="G111" s="12" t="s">
        <v>15</v>
      </c>
      <c r="H111" s="13" t="s">
        <v>16</v>
      </c>
      <c r="I111" s="13" t="s">
        <v>16</v>
      </c>
      <c r="J111" s="9" t="s">
        <v>16</v>
      </c>
      <c r="K111" s="9" t="s">
        <v>16</v>
      </c>
      <c r="L111" s="9" t="s">
        <v>16</v>
      </c>
      <c r="M111" s="9" t="s">
        <v>16</v>
      </c>
      <c r="N111" s="558" t="s">
        <v>113</v>
      </c>
      <c r="O111" s="558" t="s">
        <v>113</v>
      </c>
      <c r="P111" s="3"/>
    </row>
    <row r="112" spans="1:16" x14ac:dyDescent="0.3">
      <c r="A112" s="5">
        <v>173283000020</v>
      </c>
      <c r="B112" s="6" t="s">
        <v>47</v>
      </c>
      <c r="C112" s="346" t="s">
        <v>51</v>
      </c>
      <c r="D112" s="7" t="s">
        <v>172</v>
      </c>
      <c r="E112" s="12" t="s">
        <v>173</v>
      </c>
      <c r="F112" s="12" t="s">
        <v>14</v>
      </c>
      <c r="G112" s="12" t="s">
        <v>15</v>
      </c>
      <c r="H112" s="13" t="s">
        <v>16</v>
      </c>
      <c r="I112" s="13" t="s">
        <v>16</v>
      </c>
      <c r="J112" s="9" t="s">
        <v>16</v>
      </c>
      <c r="K112" s="9" t="s">
        <v>34</v>
      </c>
      <c r="L112" s="9" t="s">
        <v>34</v>
      </c>
      <c r="M112" s="9" t="s">
        <v>34</v>
      </c>
      <c r="N112" s="558" t="s">
        <v>16</v>
      </c>
      <c r="O112" s="558" t="s">
        <v>16</v>
      </c>
      <c r="P112" s="3"/>
    </row>
    <row r="113" spans="1:16" ht="27" x14ac:dyDescent="0.3">
      <c r="A113" s="5">
        <v>273283001331</v>
      </c>
      <c r="B113" s="6" t="s">
        <v>47</v>
      </c>
      <c r="C113" s="346" t="s">
        <v>53</v>
      </c>
      <c r="D113" s="12"/>
      <c r="E113" s="12" t="s">
        <v>173</v>
      </c>
      <c r="F113" s="12" t="s">
        <v>19</v>
      </c>
      <c r="G113" s="12" t="s">
        <v>15</v>
      </c>
      <c r="H113" s="13" t="s">
        <v>113</v>
      </c>
      <c r="I113" s="13" t="s">
        <v>113</v>
      </c>
      <c r="J113" s="9" t="s">
        <v>113</v>
      </c>
      <c r="K113" s="9" t="s">
        <v>16</v>
      </c>
      <c r="L113" s="9" t="s">
        <v>16</v>
      </c>
      <c r="M113" s="9" t="s">
        <v>16</v>
      </c>
      <c r="N113" s="558" t="s">
        <v>16</v>
      </c>
      <c r="O113" s="558" t="s">
        <v>16</v>
      </c>
      <c r="P113" s="3"/>
    </row>
    <row r="114" spans="1:16" x14ac:dyDescent="0.3">
      <c r="A114" s="5">
        <v>173283000038</v>
      </c>
      <c r="B114" s="6" t="s">
        <v>47</v>
      </c>
      <c r="C114" s="346" t="s">
        <v>48</v>
      </c>
      <c r="D114" s="7" t="s">
        <v>172</v>
      </c>
      <c r="E114" s="12" t="s">
        <v>173</v>
      </c>
      <c r="F114" s="12" t="s">
        <v>14</v>
      </c>
      <c r="G114" s="12" t="s">
        <v>15</v>
      </c>
      <c r="H114" s="13" t="s">
        <v>16</v>
      </c>
      <c r="I114" s="13" t="s">
        <v>16</v>
      </c>
      <c r="J114" s="9" t="s">
        <v>16</v>
      </c>
      <c r="K114" s="9" t="s">
        <v>16</v>
      </c>
      <c r="L114" s="9" t="s">
        <v>16</v>
      </c>
      <c r="M114" s="9" t="s">
        <v>16</v>
      </c>
      <c r="N114" s="434" t="s">
        <v>16</v>
      </c>
      <c r="O114" s="434" t="s">
        <v>34</v>
      </c>
      <c r="P114" s="3"/>
    </row>
    <row r="115" spans="1:16" ht="27" x14ac:dyDescent="0.3">
      <c r="A115" s="5">
        <v>173283000011</v>
      </c>
      <c r="B115" s="6" t="s">
        <v>47</v>
      </c>
      <c r="C115" s="349" t="s">
        <v>49</v>
      </c>
      <c r="D115" s="7" t="s">
        <v>172</v>
      </c>
      <c r="E115" s="7" t="s">
        <v>173</v>
      </c>
      <c r="F115" s="7" t="s">
        <v>14</v>
      </c>
      <c r="G115" s="7" t="s">
        <v>15</v>
      </c>
      <c r="H115" s="8" t="s">
        <v>113</v>
      </c>
      <c r="I115" s="8" t="s">
        <v>16</v>
      </c>
      <c r="J115" s="9" t="s">
        <v>16</v>
      </c>
      <c r="K115" s="9" t="s">
        <v>16</v>
      </c>
      <c r="L115" s="9" t="s">
        <v>16</v>
      </c>
      <c r="M115" s="9" t="s">
        <v>16</v>
      </c>
      <c r="N115" s="434" t="s">
        <v>16</v>
      </c>
      <c r="O115" s="434" t="s">
        <v>34</v>
      </c>
      <c r="P115" s="3"/>
    </row>
    <row r="116" spans="1:16" ht="27" x14ac:dyDescent="0.3">
      <c r="A116" s="5">
        <v>273283000521</v>
      </c>
      <c r="B116" s="6" t="s">
        <v>47</v>
      </c>
      <c r="C116" s="346" t="s">
        <v>253</v>
      </c>
      <c r="D116" s="12"/>
      <c r="E116" s="12" t="s">
        <v>173</v>
      </c>
      <c r="F116" s="12" t="s">
        <v>19</v>
      </c>
      <c r="G116" s="12" t="s">
        <v>15</v>
      </c>
      <c r="H116" s="13" t="s">
        <v>113</v>
      </c>
      <c r="I116" s="13" t="s">
        <v>113</v>
      </c>
      <c r="J116" s="9" t="s">
        <v>113</v>
      </c>
      <c r="K116" s="9" t="s">
        <v>113</v>
      </c>
      <c r="L116" s="9" t="s">
        <v>113</v>
      </c>
      <c r="M116" s="9" t="s">
        <v>113</v>
      </c>
      <c r="N116" s="434" t="s">
        <v>114</v>
      </c>
      <c r="O116" s="434" t="s">
        <v>113</v>
      </c>
      <c r="P116" s="3"/>
    </row>
    <row r="117" spans="1:16" x14ac:dyDescent="0.3">
      <c r="A117" s="5">
        <v>273283000245</v>
      </c>
      <c r="B117" s="6" t="s">
        <v>47</v>
      </c>
      <c r="C117" s="346" t="s">
        <v>52</v>
      </c>
      <c r="D117" s="12"/>
      <c r="E117" s="12" t="s">
        <v>173</v>
      </c>
      <c r="F117" s="12" t="s">
        <v>19</v>
      </c>
      <c r="G117" s="12" t="s">
        <v>15</v>
      </c>
      <c r="H117" s="13" t="s">
        <v>113</v>
      </c>
      <c r="I117" s="13" t="s">
        <v>113</v>
      </c>
      <c r="J117" s="9" t="s">
        <v>113</v>
      </c>
      <c r="K117" s="9" t="s">
        <v>16</v>
      </c>
      <c r="L117" s="9" t="s">
        <v>16</v>
      </c>
      <c r="M117" s="9" t="s">
        <v>16</v>
      </c>
      <c r="N117" s="434" t="s">
        <v>113</v>
      </c>
      <c r="O117" s="434" t="s">
        <v>16</v>
      </c>
      <c r="P117" s="3"/>
    </row>
    <row r="118" spans="1:16" ht="27" x14ac:dyDescent="0.3">
      <c r="A118" s="5">
        <v>173319000099</v>
      </c>
      <c r="B118" s="6" t="s">
        <v>254</v>
      </c>
      <c r="C118" s="346" t="s">
        <v>255</v>
      </c>
      <c r="D118" s="7" t="s">
        <v>172</v>
      </c>
      <c r="E118" s="12" t="s">
        <v>173</v>
      </c>
      <c r="F118" s="12" t="s">
        <v>14</v>
      </c>
      <c r="G118" s="12" t="s">
        <v>15</v>
      </c>
      <c r="H118" s="13" t="s">
        <v>113</v>
      </c>
      <c r="I118" s="13" t="s">
        <v>113</v>
      </c>
      <c r="J118" s="9" t="s">
        <v>113</v>
      </c>
      <c r="K118" s="9" t="s">
        <v>113</v>
      </c>
      <c r="L118" s="9" t="s">
        <v>113</v>
      </c>
      <c r="M118" s="9" t="s">
        <v>113</v>
      </c>
      <c r="N118" s="558" t="s">
        <v>114</v>
      </c>
      <c r="O118" s="558" t="s">
        <v>114</v>
      </c>
      <c r="P118" s="3"/>
    </row>
    <row r="119" spans="1:16" ht="27" x14ac:dyDescent="0.3">
      <c r="A119" s="5">
        <v>173319000072</v>
      </c>
      <c r="B119" s="6" t="s">
        <v>254</v>
      </c>
      <c r="C119" s="346" t="s">
        <v>260</v>
      </c>
      <c r="D119" s="7" t="s">
        <v>172</v>
      </c>
      <c r="E119" s="12" t="s">
        <v>173</v>
      </c>
      <c r="F119" s="12" t="s">
        <v>14</v>
      </c>
      <c r="G119" s="12" t="s">
        <v>15</v>
      </c>
      <c r="H119" s="13" t="s">
        <v>113</v>
      </c>
      <c r="I119" s="13" t="s">
        <v>113</v>
      </c>
      <c r="J119" s="9" t="s">
        <v>113</v>
      </c>
      <c r="K119" s="9" t="s">
        <v>113</v>
      </c>
      <c r="L119" s="9" t="s">
        <v>114</v>
      </c>
      <c r="M119" s="9" t="s">
        <v>114</v>
      </c>
      <c r="N119" s="558" t="s">
        <v>114</v>
      </c>
      <c r="O119" s="558" t="s">
        <v>114</v>
      </c>
      <c r="P119" s="3"/>
    </row>
    <row r="120" spans="1:16" x14ac:dyDescent="0.3">
      <c r="A120" s="5">
        <v>173319000081</v>
      </c>
      <c r="B120" s="6" t="s">
        <v>254</v>
      </c>
      <c r="C120" s="346" t="s">
        <v>261</v>
      </c>
      <c r="D120" s="12"/>
      <c r="E120" s="12" t="s">
        <v>173</v>
      </c>
      <c r="F120" s="12" t="s">
        <v>14</v>
      </c>
      <c r="G120" s="12" t="s">
        <v>15</v>
      </c>
      <c r="H120" s="13" t="s">
        <v>114</v>
      </c>
      <c r="I120" s="13" t="s">
        <v>114</v>
      </c>
      <c r="J120" s="9" t="s">
        <v>114</v>
      </c>
      <c r="K120" s="9" t="s">
        <v>113</v>
      </c>
      <c r="L120" s="9" t="s">
        <v>114</v>
      </c>
      <c r="M120" s="9" t="s">
        <v>114</v>
      </c>
      <c r="N120" s="558" t="s">
        <v>114</v>
      </c>
      <c r="O120" s="558" t="s">
        <v>114</v>
      </c>
      <c r="P120" s="3"/>
    </row>
    <row r="121" spans="1:16" x14ac:dyDescent="0.3">
      <c r="A121" s="5">
        <v>273319000379</v>
      </c>
      <c r="B121" s="6" t="s">
        <v>254</v>
      </c>
      <c r="C121" s="349" t="s">
        <v>256</v>
      </c>
      <c r="D121" s="7"/>
      <c r="E121" s="7" t="s">
        <v>173</v>
      </c>
      <c r="F121" s="7" t="s">
        <v>19</v>
      </c>
      <c r="G121" s="7" t="s">
        <v>15</v>
      </c>
      <c r="H121" s="8" t="s">
        <v>114</v>
      </c>
      <c r="I121" s="8" t="s">
        <v>113</v>
      </c>
      <c r="J121" s="9" t="s">
        <v>113</v>
      </c>
      <c r="K121" s="9" t="s">
        <v>114</v>
      </c>
      <c r="L121" s="9" t="s">
        <v>114</v>
      </c>
      <c r="M121" s="9" t="s">
        <v>114</v>
      </c>
      <c r="N121" s="558" t="s">
        <v>114</v>
      </c>
      <c r="O121" s="558" t="s">
        <v>114</v>
      </c>
      <c r="P121" s="3"/>
    </row>
    <row r="122" spans="1:16" ht="27" x14ac:dyDescent="0.3">
      <c r="A122" s="5">
        <v>273319000841</v>
      </c>
      <c r="B122" s="6" t="s">
        <v>254</v>
      </c>
      <c r="C122" s="346" t="s">
        <v>257</v>
      </c>
      <c r="D122" s="7" t="s">
        <v>172</v>
      </c>
      <c r="E122" s="12" t="s">
        <v>173</v>
      </c>
      <c r="F122" s="12" t="s">
        <v>19</v>
      </c>
      <c r="G122" s="12" t="s">
        <v>15</v>
      </c>
      <c r="H122" s="13" t="s">
        <v>114</v>
      </c>
      <c r="I122" s="13" t="s">
        <v>114</v>
      </c>
      <c r="J122" s="9" t="s">
        <v>114</v>
      </c>
      <c r="K122" s="9" t="s">
        <v>114</v>
      </c>
      <c r="L122" s="9" t="s">
        <v>114</v>
      </c>
      <c r="M122" s="9" t="s">
        <v>114</v>
      </c>
      <c r="N122" s="558" t="s">
        <v>114</v>
      </c>
      <c r="O122" s="558" t="s">
        <v>114</v>
      </c>
      <c r="P122" s="3"/>
    </row>
    <row r="123" spans="1:16" x14ac:dyDescent="0.3">
      <c r="A123" s="5">
        <v>273319001197</v>
      </c>
      <c r="B123" s="6" t="s">
        <v>254</v>
      </c>
      <c r="C123" s="346" t="s">
        <v>258</v>
      </c>
      <c r="D123" s="7" t="s">
        <v>172</v>
      </c>
      <c r="E123" s="12" t="s">
        <v>173</v>
      </c>
      <c r="F123" s="12" t="s">
        <v>19</v>
      </c>
      <c r="G123" s="12" t="s">
        <v>15</v>
      </c>
      <c r="H123" s="13" t="s">
        <v>114</v>
      </c>
      <c r="I123" s="13" t="s">
        <v>114</v>
      </c>
      <c r="J123" s="9" t="s">
        <v>114</v>
      </c>
      <c r="K123" s="9" t="s">
        <v>114</v>
      </c>
      <c r="L123" s="9" t="s">
        <v>114</v>
      </c>
      <c r="M123" s="9" t="s">
        <v>114</v>
      </c>
      <c r="N123" s="558" t="s">
        <v>114</v>
      </c>
      <c r="O123" s="558" t="s">
        <v>114</v>
      </c>
      <c r="P123" s="3"/>
    </row>
    <row r="124" spans="1:16" x14ac:dyDescent="0.3">
      <c r="A124" s="5">
        <v>273319000859</v>
      </c>
      <c r="B124" s="6" t="s">
        <v>254</v>
      </c>
      <c r="C124" s="346" t="s">
        <v>259</v>
      </c>
      <c r="D124" s="7" t="s">
        <v>172</v>
      </c>
      <c r="E124" s="12" t="s">
        <v>173</v>
      </c>
      <c r="F124" s="12" t="s">
        <v>19</v>
      </c>
      <c r="G124" s="12" t="s">
        <v>15</v>
      </c>
      <c r="H124" s="13" t="s">
        <v>114</v>
      </c>
      <c r="I124" s="13" t="s">
        <v>114</v>
      </c>
      <c r="J124" s="9" t="s">
        <v>114</v>
      </c>
      <c r="K124" s="9" t="s">
        <v>114</v>
      </c>
      <c r="L124" s="9" t="s">
        <v>113</v>
      </c>
      <c r="M124" s="9" t="s">
        <v>114</v>
      </c>
      <c r="N124" s="558" t="s">
        <v>114</v>
      </c>
      <c r="O124" s="558" t="s">
        <v>114</v>
      </c>
      <c r="P124" s="3"/>
    </row>
    <row r="125" spans="1:16" x14ac:dyDescent="0.3">
      <c r="A125" s="5">
        <v>273347000252</v>
      </c>
      <c r="B125" s="6" t="s">
        <v>54</v>
      </c>
      <c r="C125" s="346" t="s">
        <v>262</v>
      </c>
      <c r="D125" s="12"/>
      <c r="E125" s="12" t="s">
        <v>173</v>
      </c>
      <c r="F125" s="12" t="s">
        <v>19</v>
      </c>
      <c r="G125" s="12" t="s">
        <v>15</v>
      </c>
      <c r="H125" s="13" t="s">
        <v>113</v>
      </c>
      <c r="I125" s="13" t="s">
        <v>113</v>
      </c>
      <c r="J125" s="9" t="s">
        <v>113</v>
      </c>
      <c r="K125" s="9" t="s">
        <v>16</v>
      </c>
      <c r="L125" s="9" t="s">
        <v>16</v>
      </c>
      <c r="M125" s="9" t="s">
        <v>113</v>
      </c>
      <c r="N125" s="558" t="s">
        <v>113</v>
      </c>
      <c r="O125" s="558" t="s">
        <v>113</v>
      </c>
      <c r="P125" s="3"/>
    </row>
    <row r="126" spans="1:16" ht="27" x14ac:dyDescent="0.3">
      <c r="A126" s="5">
        <v>173347000011</v>
      </c>
      <c r="B126" s="6" t="s">
        <v>54</v>
      </c>
      <c r="C126" s="346" t="s">
        <v>55</v>
      </c>
      <c r="D126" s="7" t="s">
        <v>172</v>
      </c>
      <c r="E126" s="12" t="s">
        <v>173</v>
      </c>
      <c r="F126" s="12" t="s">
        <v>14</v>
      </c>
      <c r="G126" s="12" t="s">
        <v>15</v>
      </c>
      <c r="H126" s="13" t="s">
        <v>16</v>
      </c>
      <c r="I126" s="13" t="s">
        <v>16</v>
      </c>
      <c r="J126" s="9" t="s">
        <v>16</v>
      </c>
      <c r="K126" s="9" t="s">
        <v>16</v>
      </c>
      <c r="L126" s="9" t="s">
        <v>16</v>
      </c>
      <c r="M126" s="9" t="s">
        <v>34</v>
      </c>
      <c r="N126" s="437" t="s">
        <v>34</v>
      </c>
      <c r="O126" s="437" t="s">
        <v>16</v>
      </c>
      <c r="P126" s="3"/>
    </row>
    <row r="127" spans="1:16" x14ac:dyDescent="0.3">
      <c r="A127" s="5">
        <v>273347000384</v>
      </c>
      <c r="B127" s="6" t="s">
        <v>54</v>
      </c>
      <c r="C127" s="346" t="s">
        <v>56</v>
      </c>
      <c r="D127" s="12"/>
      <c r="E127" s="12" t="s">
        <v>173</v>
      </c>
      <c r="F127" s="12" t="s">
        <v>19</v>
      </c>
      <c r="G127" s="12" t="s">
        <v>15</v>
      </c>
      <c r="H127" s="13" t="s">
        <v>16</v>
      </c>
      <c r="I127" s="13" t="s">
        <v>16</v>
      </c>
      <c r="J127" s="9" t="s">
        <v>16</v>
      </c>
      <c r="K127" s="9" t="s">
        <v>16</v>
      </c>
      <c r="L127" s="9" t="s">
        <v>16</v>
      </c>
      <c r="M127" s="9" t="s">
        <v>16</v>
      </c>
      <c r="N127" s="437" t="s">
        <v>34</v>
      </c>
      <c r="O127" s="437" t="s">
        <v>16</v>
      </c>
      <c r="P127" s="3"/>
    </row>
    <row r="128" spans="1:16" ht="27" x14ac:dyDescent="0.3">
      <c r="A128" s="5">
        <v>173349000034</v>
      </c>
      <c r="B128" s="6" t="s">
        <v>57</v>
      </c>
      <c r="C128" s="346" t="s">
        <v>266</v>
      </c>
      <c r="D128" s="12"/>
      <c r="E128" s="12" t="s">
        <v>173</v>
      </c>
      <c r="F128" s="12" t="s">
        <v>14</v>
      </c>
      <c r="G128" s="12" t="s">
        <v>15</v>
      </c>
      <c r="H128" s="13" t="s">
        <v>113</v>
      </c>
      <c r="I128" s="13" t="s">
        <v>113</v>
      </c>
      <c r="J128" s="9" t="s">
        <v>113</v>
      </c>
      <c r="K128" s="9" t="s">
        <v>16</v>
      </c>
      <c r="L128" s="9" t="s">
        <v>16</v>
      </c>
      <c r="M128" s="9" t="s">
        <v>113</v>
      </c>
      <c r="N128" s="558" t="s">
        <v>113</v>
      </c>
      <c r="O128" s="558" t="s">
        <v>113</v>
      </c>
      <c r="P128" s="3"/>
    </row>
    <row r="129" spans="1:16" ht="27" x14ac:dyDescent="0.3">
      <c r="A129" s="5">
        <v>373349000696</v>
      </c>
      <c r="B129" s="6" t="s">
        <v>57</v>
      </c>
      <c r="C129" s="345" t="s">
        <v>60</v>
      </c>
      <c r="D129" s="10"/>
      <c r="E129" s="10" t="s">
        <v>173</v>
      </c>
      <c r="F129" s="10" t="s">
        <v>14</v>
      </c>
      <c r="G129" s="10" t="s">
        <v>31</v>
      </c>
      <c r="H129" s="11" t="s">
        <v>32</v>
      </c>
      <c r="I129" s="11" t="s">
        <v>34</v>
      </c>
      <c r="J129" s="9" t="s">
        <v>32</v>
      </c>
      <c r="K129" s="9" t="s">
        <v>32</v>
      </c>
      <c r="L129" s="9" t="s">
        <v>32</v>
      </c>
      <c r="M129" s="9" t="s">
        <v>34</v>
      </c>
      <c r="N129" s="558" t="s">
        <v>34</v>
      </c>
      <c r="O129" s="558" t="s">
        <v>34</v>
      </c>
      <c r="P129" s="3"/>
    </row>
    <row r="130" spans="1:16" ht="27" x14ac:dyDescent="0.3">
      <c r="A130" s="5">
        <v>173349000093</v>
      </c>
      <c r="B130" s="6" t="s">
        <v>57</v>
      </c>
      <c r="C130" s="346" t="s">
        <v>61</v>
      </c>
      <c r="D130" s="12"/>
      <c r="E130" s="12" t="s">
        <v>173</v>
      </c>
      <c r="F130" s="12" t="s">
        <v>14</v>
      </c>
      <c r="G130" s="12" t="s">
        <v>15</v>
      </c>
      <c r="H130" s="13" t="s">
        <v>113</v>
      </c>
      <c r="I130" s="13" t="s">
        <v>113</v>
      </c>
      <c r="J130" s="9" t="s">
        <v>113</v>
      </c>
      <c r="K130" s="9" t="s">
        <v>113</v>
      </c>
      <c r="L130" s="9" t="s">
        <v>16</v>
      </c>
      <c r="M130" s="9" t="s">
        <v>16</v>
      </c>
      <c r="N130" s="558" t="s">
        <v>16</v>
      </c>
      <c r="O130" s="558" t="s">
        <v>16</v>
      </c>
      <c r="P130" s="3"/>
    </row>
    <row r="131" spans="1:16" ht="27" x14ac:dyDescent="0.3">
      <c r="A131" s="5">
        <v>173349000735</v>
      </c>
      <c r="B131" s="6" t="s">
        <v>57</v>
      </c>
      <c r="C131" s="346" t="s">
        <v>263</v>
      </c>
      <c r="D131" s="7" t="s">
        <v>172</v>
      </c>
      <c r="E131" s="12" t="s">
        <v>173</v>
      </c>
      <c r="F131" s="12" t="s">
        <v>14</v>
      </c>
      <c r="G131" s="12" t="s">
        <v>15</v>
      </c>
      <c r="H131" s="13" t="s">
        <v>114</v>
      </c>
      <c r="I131" s="13" t="s">
        <v>114</v>
      </c>
      <c r="J131" s="9" t="s">
        <v>114</v>
      </c>
      <c r="K131" s="9" t="s">
        <v>114</v>
      </c>
      <c r="L131" s="9" t="s">
        <v>114</v>
      </c>
      <c r="M131" s="9" t="s">
        <v>114</v>
      </c>
      <c r="N131" s="558" t="s">
        <v>114</v>
      </c>
      <c r="O131" s="559" t="s">
        <v>114</v>
      </c>
      <c r="P131" s="3"/>
    </row>
    <row r="132" spans="1:16" ht="27" x14ac:dyDescent="0.3">
      <c r="A132" s="5">
        <v>173349000263</v>
      </c>
      <c r="B132" s="6" t="s">
        <v>57</v>
      </c>
      <c r="C132" s="346" t="s">
        <v>264</v>
      </c>
      <c r="D132" s="12"/>
      <c r="E132" s="12" t="s">
        <v>173</v>
      </c>
      <c r="F132" s="12" t="s">
        <v>14</v>
      </c>
      <c r="G132" s="12" t="s">
        <v>15</v>
      </c>
      <c r="H132" s="13" t="s">
        <v>114</v>
      </c>
      <c r="I132" s="13" t="s">
        <v>114</v>
      </c>
      <c r="J132" s="9" t="s">
        <v>114</v>
      </c>
      <c r="K132" s="9" t="s">
        <v>114</v>
      </c>
      <c r="L132" s="9" t="s">
        <v>114</v>
      </c>
      <c r="M132" s="9" t="s">
        <v>114</v>
      </c>
      <c r="N132" s="558" t="s">
        <v>114</v>
      </c>
      <c r="O132" s="558" t="s">
        <v>114</v>
      </c>
      <c r="P132" s="3"/>
    </row>
    <row r="133" spans="1:16" ht="27" x14ac:dyDescent="0.3">
      <c r="A133" s="5">
        <v>173349000255</v>
      </c>
      <c r="B133" s="6" t="s">
        <v>57</v>
      </c>
      <c r="C133" s="346" t="s">
        <v>267</v>
      </c>
      <c r="D133" s="7" t="s">
        <v>172</v>
      </c>
      <c r="E133" s="12" t="s">
        <v>173</v>
      </c>
      <c r="F133" s="12" t="s">
        <v>14</v>
      </c>
      <c r="G133" s="12" t="s">
        <v>15</v>
      </c>
      <c r="H133" s="13" t="s">
        <v>113</v>
      </c>
      <c r="I133" s="13" t="s">
        <v>113</v>
      </c>
      <c r="J133" s="9" t="s">
        <v>113</v>
      </c>
      <c r="K133" s="9" t="s">
        <v>113</v>
      </c>
      <c r="L133" s="9" t="s">
        <v>114</v>
      </c>
      <c r="M133" s="9" t="s">
        <v>114</v>
      </c>
      <c r="N133" s="558" t="s">
        <v>114</v>
      </c>
      <c r="O133" s="559" t="s">
        <v>114</v>
      </c>
      <c r="P133" s="3"/>
    </row>
    <row r="134" spans="1:16" ht="27" x14ac:dyDescent="0.3">
      <c r="A134" s="5">
        <v>173349000026</v>
      </c>
      <c r="B134" s="6" t="s">
        <v>57</v>
      </c>
      <c r="C134" s="346" t="s">
        <v>58</v>
      </c>
      <c r="D134" s="7" t="s">
        <v>172</v>
      </c>
      <c r="E134" s="12" t="s">
        <v>173</v>
      </c>
      <c r="F134" s="12" t="s">
        <v>14</v>
      </c>
      <c r="G134" s="12" t="s">
        <v>15</v>
      </c>
      <c r="H134" s="13" t="s">
        <v>16</v>
      </c>
      <c r="I134" s="13" t="s">
        <v>16</v>
      </c>
      <c r="J134" s="9" t="s">
        <v>16</v>
      </c>
      <c r="K134" s="9" t="s">
        <v>16</v>
      </c>
      <c r="L134" s="9" t="s">
        <v>16</v>
      </c>
      <c r="M134" s="9" t="s">
        <v>16</v>
      </c>
      <c r="N134" s="437" t="s">
        <v>16</v>
      </c>
      <c r="O134" s="437" t="s">
        <v>113</v>
      </c>
      <c r="P134" s="3"/>
    </row>
    <row r="135" spans="1:16" x14ac:dyDescent="0.3">
      <c r="A135" s="5">
        <v>373349000688</v>
      </c>
      <c r="B135" s="6" t="s">
        <v>57</v>
      </c>
      <c r="C135" s="350" t="s">
        <v>59</v>
      </c>
      <c r="D135" s="32"/>
      <c r="E135" s="32" t="s">
        <v>173</v>
      </c>
      <c r="F135" s="32" t="s">
        <v>14</v>
      </c>
      <c r="G135" s="32" t="s">
        <v>31</v>
      </c>
      <c r="H135" s="33" t="s">
        <v>265</v>
      </c>
      <c r="I135" s="33" t="s">
        <v>265</v>
      </c>
      <c r="J135" s="33" t="s">
        <v>34</v>
      </c>
      <c r="K135" s="33" t="s">
        <v>34</v>
      </c>
      <c r="L135" s="9" t="s">
        <v>34</v>
      </c>
      <c r="M135" s="9" t="s">
        <v>34</v>
      </c>
      <c r="N135" s="437" t="s">
        <v>34</v>
      </c>
      <c r="O135" s="437" t="s">
        <v>16</v>
      </c>
      <c r="P135" s="3"/>
    </row>
    <row r="136" spans="1:16" ht="27" x14ac:dyDescent="0.3">
      <c r="A136" s="5">
        <v>173352000690</v>
      </c>
      <c r="B136" s="6" t="s">
        <v>62</v>
      </c>
      <c r="C136" s="349" t="s">
        <v>268</v>
      </c>
      <c r="D136" s="7" t="s">
        <v>172</v>
      </c>
      <c r="E136" s="7" t="s">
        <v>173</v>
      </c>
      <c r="F136" s="7" t="s">
        <v>14</v>
      </c>
      <c r="G136" s="7" t="s">
        <v>15</v>
      </c>
      <c r="H136" s="8" t="s">
        <v>113</v>
      </c>
      <c r="I136" s="8" t="s">
        <v>16</v>
      </c>
      <c r="J136" s="9" t="s">
        <v>113</v>
      </c>
      <c r="K136" s="9" t="s">
        <v>113</v>
      </c>
      <c r="L136" s="9" t="s">
        <v>113</v>
      </c>
      <c r="M136" s="9" t="s">
        <v>113</v>
      </c>
      <c r="N136" s="558" t="s">
        <v>113</v>
      </c>
      <c r="O136" s="558" t="s">
        <v>113</v>
      </c>
      <c r="P136" s="3"/>
    </row>
    <row r="137" spans="1:16" x14ac:dyDescent="0.3">
      <c r="A137" s="5">
        <v>273352000163</v>
      </c>
      <c r="B137" s="6" t="s">
        <v>62</v>
      </c>
      <c r="C137" s="346" t="s">
        <v>269</v>
      </c>
      <c r="D137" s="12"/>
      <c r="E137" s="12" t="s">
        <v>173</v>
      </c>
      <c r="F137" s="12" t="s">
        <v>19</v>
      </c>
      <c r="G137" s="12" t="s">
        <v>15</v>
      </c>
      <c r="H137" s="13" t="s">
        <v>113</v>
      </c>
      <c r="I137" s="13" t="s">
        <v>113</v>
      </c>
      <c r="J137" s="9" t="s">
        <v>113</v>
      </c>
      <c r="K137" s="9" t="s">
        <v>113</v>
      </c>
      <c r="L137" s="9" t="s">
        <v>113</v>
      </c>
      <c r="M137" s="9" t="s">
        <v>114</v>
      </c>
      <c r="N137" s="558" t="s">
        <v>114</v>
      </c>
      <c r="O137" s="560" t="s">
        <v>114</v>
      </c>
      <c r="P137" s="3"/>
    </row>
    <row r="138" spans="1:16" x14ac:dyDescent="0.3">
      <c r="A138" s="20">
        <v>273352000651</v>
      </c>
      <c r="B138" s="6" t="s">
        <v>62</v>
      </c>
      <c r="C138" s="563" t="s">
        <v>270</v>
      </c>
      <c r="D138" s="21"/>
      <c r="E138" s="12" t="s">
        <v>173</v>
      </c>
      <c r="F138" s="12" t="s">
        <v>19</v>
      </c>
      <c r="G138" s="12" t="s">
        <v>15</v>
      </c>
      <c r="H138" s="13" t="s">
        <v>187</v>
      </c>
      <c r="I138" s="13" t="s">
        <v>239</v>
      </c>
      <c r="J138" s="9" t="s">
        <v>114</v>
      </c>
      <c r="K138" s="9" t="s">
        <v>114</v>
      </c>
      <c r="L138" s="9" t="s">
        <v>114</v>
      </c>
      <c r="M138" s="9" t="s">
        <v>114</v>
      </c>
      <c r="N138" s="558" t="s">
        <v>114</v>
      </c>
      <c r="O138" s="558" t="s">
        <v>114</v>
      </c>
      <c r="P138" s="3"/>
    </row>
    <row r="139" spans="1:16" x14ac:dyDescent="0.3">
      <c r="A139" s="5">
        <v>273352000201</v>
      </c>
      <c r="B139" s="6" t="s">
        <v>62</v>
      </c>
      <c r="C139" s="346" t="s">
        <v>271</v>
      </c>
      <c r="D139" s="12"/>
      <c r="E139" s="12" t="s">
        <v>173</v>
      </c>
      <c r="F139" s="12" t="s">
        <v>19</v>
      </c>
      <c r="G139" s="12" t="s">
        <v>15</v>
      </c>
      <c r="H139" s="13" t="s">
        <v>113</v>
      </c>
      <c r="I139" s="13" t="s">
        <v>113</v>
      </c>
      <c r="J139" s="9" t="s">
        <v>113</v>
      </c>
      <c r="K139" s="9" t="s">
        <v>113</v>
      </c>
      <c r="L139" s="9" t="s">
        <v>114</v>
      </c>
      <c r="M139" s="9" t="s">
        <v>114</v>
      </c>
      <c r="N139" s="558" t="s">
        <v>114</v>
      </c>
      <c r="O139" s="558" t="s">
        <v>114</v>
      </c>
      <c r="P139" s="3"/>
    </row>
    <row r="140" spans="1:16" x14ac:dyDescent="0.3">
      <c r="A140" s="5">
        <v>273352000601</v>
      </c>
      <c r="B140" s="6" t="s">
        <v>62</v>
      </c>
      <c r="C140" s="346" t="s">
        <v>63</v>
      </c>
      <c r="D140" s="12"/>
      <c r="E140" s="12" t="s">
        <v>173</v>
      </c>
      <c r="F140" s="12" t="s">
        <v>19</v>
      </c>
      <c r="G140" s="12" t="s">
        <v>15</v>
      </c>
      <c r="H140" s="13" t="s">
        <v>16</v>
      </c>
      <c r="I140" s="13" t="s">
        <v>16</v>
      </c>
      <c r="J140" s="9" t="s">
        <v>16</v>
      </c>
      <c r="K140" s="9" t="s">
        <v>34</v>
      </c>
      <c r="L140" s="9" t="s">
        <v>16</v>
      </c>
      <c r="M140" s="9" t="s">
        <v>16</v>
      </c>
      <c r="N140" s="437" t="s">
        <v>16</v>
      </c>
      <c r="O140" s="437" t="s">
        <v>113</v>
      </c>
      <c r="P140" s="3"/>
    </row>
    <row r="141" spans="1:16" x14ac:dyDescent="0.3">
      <c r="A141" s="5">
        <v>173352000037</v>
      </c>
      <c r="B141" s="6" t="s">
        <v>62</v>
      </c>
      <c r="C141" s="346" t="s">
        <v>272</v>
      </c>
      <c r="D141" s="12"/>
      <c r="E141" s="12" t="s">
        <v>173</v>
      </c>
      <c r="F141" s="12" t="s">
        <v>14</v>
      </c>
      <c r="G141" s="12" t="s">
        <v>15</v>
      </c>
      <c r="H141" s="13" t="s">
        <v>113</v>
      </c>
      <c r="I141" s="13" t="s">
        <v>113</v>
      </c>
      <c r="J141" s="9" t="s">
        <v>113</v>
      </c>
      <c r="K141" s="9" t="s">
        <v>16</v>
      </c>
      <c r="L141" s="9" t="s">
        <v>113</v>
      </c>
      <c r="M141" s="9" t="s">
        <v>113</v>
      </c>
      <c r="N141" s="434" t="s">
        <v>114</v>
      </c>
      <c r="O141" s="434" t="s">
        <v>113</v>
      </c>
      <c r="P141" s="3"/>
    </row>
    <row r="142" spans="1:16" x14ac:dyDescent="0.3">
      <c r="A142" s="5">
        <v>173408000663</v>
      </c>
      <c r="B142" s="6" t="s">
        <v>64</v>
      </c>
      <c r="C142" s="346" t="s">
        <v>274</v>
      </c>
      <c r="D142" s="7" t="s">
        <v>172</v>
      </c>
      <c r="E142" s="12" t="s">
        <v>173</v>
      </c>
      <c r="F142" s="12" t="s">
        <v>14</v>
      </c>
      <c r="G142" s="12" t="s">
        <v>15</v>
      </c>
      <c r="H142" s="13" t="s">
        <v>113</v>
      </c>
      <c r="I142" s="13" t="s">
        <v>113</v>
      </c>
      <c r="J142" s="9" t="s">
        <v>113</v>
      </c>
      <c r="K142" s="9" t="s">
        <v>16</v>
      </c>
      <c r="L142" s="9" t="s">
        <v>16</v>
      </c>
      <c r="M142" s="9" t="s">
        <v>113</v>
      </c>
      <c r="N142" s="558" t="s">
        <v>113</v>
      </c>
      <c r="O142" s="558" t="s">
        <v>113</v>
      </c>
      <c r="P142" s="3"/>
    </row>
    <row r="143" spans="1:16" ht="27" x14ac:dyDescent="0.3">
      <c r="A143" s="5">
        <v>173408000469</v>
      </c>
      <c r="B143" s="6" t="s">
        <v>64</v>
      </c>
      <c r="C143" s="349" t="s">
        <v>275</v>
      </c>
      <c r="D143" s="7" t="s">
        <v>172</v>
      </c>
      <c r="E143" s="7" t="s">
        <v>173</v>
      </c>
      <c r="F143" s="7" t="s">
        <v>14</v>
      </c>
      <c r="G143" s="7" t="s">
        <v>15</v>
      </c>
      <c r="H143" s="8" t="s">
        <v>114</v>
      </c>
      <c r="I143" s="8" t="s">
        <v>113</v>
      </c>
      <c r="J143" s="9" t="s">
        <v>113</v>
      </c>
      <c r="K143" s="9" t="s">
        <v>113</v>
      </c>
      <c r="L143" s="9" t="s">
        <v>114</v>
      </c>
      <c r="M143" s="9" t="s">
        <v>114</v>
      </c>
      <c r="N143" s="558" t="s">
        <v>114</v>
      </c>
      <c r="O143" s="559" t="s">
        <v>114</v>
      </c>
      <c r="P143" s="3"/>
    </row>
    <row r="144" spans="1:16" ht="27" x14ac:dyDescent="0.3">
      <c r="A144" s="5">
        <v>273408000137</v>
      </c>
      <c r="B144" s="6" t="s">
        <v>64</v>
      </c>
      <c r="C144" s="346" t="s">
        <v>276</v>
      </c>
      <c r="D144" s="12"/>
      <c r="E144" s="12" t="s">
        <v>173</v>
      </c>
      <c r="F144" s="12" t="s">
        <v>19</v>
      </c>
      <c r="G144" s="12" t="s">
        <v>15</v>
      </c>
      <c r="H144" s="13" t="s">
        <v>113</v>
      </c>
      <c r="I144" s="13" t="s">
        <v>113</v>
      </c>
      <c r="J144" s="9" t="s">
        <v>113</v>
      </c>
      <c r="K144" s="9" t="s">
        <v>113</v>
      </c>
      <c r="L144" s="9" t="s">
        <v>114</v>
      </c>
      <c r="M144" s="9" t="s">
        <v>114</v>
      </c>
      <c r="N144" s="558" t="s">
        <v>114</v>
      </c>
      <c r="O144" s="558" t="s">
        <v>114</v>
      </c>
      <c r="P144" s="3"/>
    </row>
    <row r="145" spans="1:16" x14ac:dyDescent="0.3">
      <c r="A145" s="5">
        <v>373408000476</v>
      </c>
      <c r="B145" s="6" t="s">
        <v>64</v>
      </c>
      <c r="C145" s="346" t="s">
        <v>65</v>
      </c>
      <c r="D145" s="12"/>
      <c r="E145" s="12" t="s">
        <v>173</v>
      </c>
      <c r="F145" s="12" t="s">
        <v>14</v>
      </c>
      <c r="G145" s="12" t="s">
        <v>31</v>
      </c>
      <c r="H145" s="13" t="s">
        <v>16</v>
      </c>
      <c r="I145" s="13" t="s">
        <v>16</v>
      </c>
      <c r="J145" s="9" t="s">
        <v>34</v>
      </c>
      <c r="K145" s="9" t="s">
        <v>34</v>
      </c>
      <c r="L145" s="9" t="s">
        <v>34</v>
      </c>
      <c r="M145" s="9" t="s">
        <v>16</v>
      </c>
      <c r="N145" s="437" t="s">
        <v>34</v>
      </c>
      <c r="O145" s="437" t="s">
        <v>16</v>
      </c>
      <c r="P145" s="3"/>
    </row>
    <row r="146" spans="1:16" ht="27" x14ac:dyDescent="0.3">
      <c r="A146" s="5">
        <v>173408000019</v>
      </c>
      <c r="B146" s="6" t="s">
        <v>64</v>
      </c>
      <c r="C146" s="349" t="s">
        <v>273</v>
      </c>
      <c r="D146" s="7"/>
      <c r="E146" s="7" t="s">
        <v>173</v>
      </c>
      <c r="F146" s="7" t="s">
        <v>14</v>
      </c>
      <c r="G146" s="7" t="s">
        <v>15</v>
      </c>
      <c r="H146" s="8" t="s">
        <v>114</v>
      </c>
      <c r="I146" s="8" t="s">
        <v>113</v>
      </c>
      <c r="J146" s="9" t="s">
        <v>113</v>
      </c>
      <c r="K146" s="9" t="s">
        <v>113</v>
      </c>
      <c r="L146" s="9" t="s">
        <v>113</v>
      </c>
      <c r="M146" s="9" t="s">
        <v>114</v>
      </c>
      <c r="N146" s="434" t="s">
        <v>114</v>
      </c>
      <c r="O146" s="434" t="s">
        <v>113</v>
      </c>
      <c r="P146" s="3"/>
    </row>
    <row r="147" spans="1:16" ht="27" x14ac:dyDescent="0.3">
      <c r="A147" s="5">
        <v>173411000941</v>
      </c>
      <c r="B147" s="6" t="s">
        <v>66</v>
      </c>
      <c r="C147" s="351" t="s">
        <v>67</v>
      </c>
      <c r="D147" s="7" t="s">
        <v>172</v>
      </c>
      <c r="E147" s="32" t="s">
        <v>173</v>
      </c>
      <c r="F147" s="32" t="s">
        <v>14</v>
      </c>
      <c r="G147" s="32" t="s">
        <v>15</v>
      </c>
      <c r="H147" s="33" t="s">
        <v>16</v>
      </c>
      <c r="I147" s="9" t="s">
        <v>187</v>
      </c>
      <c r="J147" s="9" t="s">
        <v>187</v>
      </c>
      <c r="K147" s="9" t="s">
        <v>187</v>
      </c>
      <c r="L147" s="9" t="s">
        <v>34</v>
      </c>
      <c r="M147" s="9" t="s">
        <v>34</v>
      </c>
      <c r="N147" s="558" t="s">
        <v>34</v>
      </c>
      <c r="O147" s="558" t="s">
        <v>34</v>
      </c>
      <c r="P147" s="3"/>
    </row>
    <row r="148" spans="1:16" x14ac:dyDescent="0.3">
      <c r="A148" s="5">
        <v>273411000661</v>
      </c>
      <c r="B148" s="6" t="s">
        <v>66</v>
      </c>
      <c r="C148" s="346" t="s">
        <v>68</v>
      </c>
      <c r="D148" s="12"/>
      <c r="E148" s="12" t="s">
        <v>173</v>
      </c>
      <c r="F148" s="12" t="s">
        <v>19</v>
      </c>
      <c r="G148" s="12" t="s">
        <v>15</v>
      </c>
      <c r="H148" s="13" t="s">
        <v>113</v>
      </c>
      <c r="I148" s="13" t="s">
        <v>113</v>
      </c>
      <c r="J148" s="9" t="s">
        <v>16</v>
      </c>
      <c r="K148" s="9" t="s">
        <v>16</v>
      </c>
      <c r="L148" s="9" t="s">
        <v>16</v>
      </c>
      <c r="M148" s="9" t="s">
        <v>16</v>
      </c>
      <c r="N148" s="558" t="s">
        <v>113</v>
      </c>
      <c r="O148" s="558" t="s">
        <v>113</v>
      </c>
      <c r="P148" s="3"/>
    </row>
    <row r="149" spans="1:16" x14ac:dyDescent="0.3">
      <c r="A149" s="5">
        <v>173411000097</v>
      </c>
      <c r="B149" s="6" t="s">
        <v>66</v>
      </c>
      <c r="C149" s="346" t="s">
        <v>279</v>
      </c>
      <c r="D149" s="7" t="s">
        <v>172</v>
      </c>
      <c r="E149" s="12" t="s">
        <v>173</v>
      </c>
      <c r="F149" s="12" t="s">
        <v>14</v>
      </c>
      <c r="G149" s="12" t="s">
        <v>15</v>
      </c>
      <c r="H149" s="13" t="s">
        <v>16</v>
      </c>
      <c r="I149" s="13" t="s">
        <v>16</v>
      </c>
      <c r="J149" s="9" t="s">
        <v>16</v>
      </c>
      <c r="K149" s="9" t="s">
        <v>16</v>
      </c>
      <c r="L149" s="9" t="s">
        <v>16</v>
      </c>
      <c r="M149" s="9" t="s">
        <v>113</v>
      </c>
      <c r="N149" s="558" t="s">
        <v>113</v>
      </c>
      <c r="O149" s="558" t="s">
        <v>113</v>
      </c>
      <c r="P149" s="3"/>
    </row>
    <row r="150" spans="1:16" x14ac:dyDescent="0.3">
      <c r="A150" s="5">
        <v>273411002043</v>
      </c>
      <c r="B150" s="6" t="s">
        <v>66</v>
      </c>
      <c r="C150" s="346" t="s">
        <v>69</v>
      </c>
      <c r="D150" s="12"/>
      <c r="E150" s="12" t="s">
        <v>173</v>
      </c>
      <c r="F150" s="12" t="s">
        <v>19</v>
      </c>
      <c r="G150" s="12" t="s">
        <v>15</v>
      </c>
      <c r="H150" s="13" t="s">
        <v>16</v>
      </c>
      <c r="I150" s="13" t="s">
        <v>16</v>
      </c>
      <c r="J150" s="9" t="s">
        <v>16</v>
      </c>
      <c r="K150" s="9" t="s">
        <v>16</v>
      </c>
      <c r="L150" s="9" t="s">
        <v>16</v>
      </c>
      <c r="M150" s="9" t="s">
        <v>16</v>
      </c>
      <c r="N150" s="558" t="s">
        <v>16</v>
      </c>
      <c r="O150" s="558" t="s">
        <v>16</v>
      </c>
      <c r="P150" s="3"/>
    </row>
    <row r="151" spans="1:16" x14ac:dyDescent="0.3">
      <c r="A151" s="5">
        <v>273411000466</v>
      </c>
      <c r="B151" s="6" t="s">
        <v>66</v>
      </c>
      <c r="C151" s="350" t="s">
        <v>280</v>
      </c>
      <c r="D151" s="32"/>
      <c r="E151" s="32" t="s">
        <v>173</v>
      </c>
      <c r="F151" s="32" t="s">
        <v>19</v>
      </c>
      <c r="G151" s="32" t="s">
        <v>15</v>
      </c>
      <c r="H151" s="33" t="s">
        <v>114</v>
      </c>
      <c r="I151" s="19" t="s">
        <v>187</v>
      </c>
      <c r="J151" s="19" t="s">
        <v>187</v>
      </c>
      <c r="K151" s="9" t="s">
        <v>113</v>
      </c>
      <c r="L151" s="9" t="s">
        <v>113</v>
      </c>
      <c r="M151" s="9" t="s">
        <v>113</v>
      </c>
      <c r="N151" s="558" t="s">
        <v>113</v>
      </c>
      <c r="O151" s="558" t="s">
        <v>113</v>
      </c>
      <c r="P151" s="3"/>
    </row>
    <row r="152" spans="1:16" ht="27" x14ac:dyDescent="0.3">
      <c r="A152" s="5">
        <v>173411001000</v>
      </c>
      <c r="B152" s="6" t="s">
        <v>66</v>
      </c>
      <c r="C152" s="346" t="s">
        <v>70</v>
      </c>
      <c r="D152" s="7" t="s">
        <v>172</v>
      </c>
      <c r="E152" s="12" t="s">
        <v>173</v>
      </c>
      <c r="F152" s="12" t="s">
        <v>14</v>
      </c>
      <c r="G152" s="12" t="s">
        <v>15</v>
      </c>
      <c r="H152" s="13" t="s">
        <v>16</v>
      </c>
      <c r="I152" s="13" t="s">
        <v>16</v>
      </c>
      <c r="J152" s="9" t="s">
        <v>16</v>
      </c>
      <c r="K152" s="9" t="s">
        <v>34</v>
      </c>
      <c r="L152" s="9" t="s">
        <v>34</v>
      </c>
      <c r="M152" s="9" t="s">
        <v>16</v>
      </c>
      <c r="N152" s="558" t="s">
        <v>16</v>
      </c>
      <c r="O152" s="558" t="s">
        <v>16</v>
      </c>
      <c r="P152" s="3"/>
    </row>
    <row r="153" spans="1:16" x14ac:dyDescent="0.3">
      <c r="A153" s="5">
        <v>373411000185</v>
      </c>
      <c r="B153" s="6" t="s">
        <v>66</v>
      </c>
      <c r="C153" s="352" t="s">
        <v>71</v>
      </c>
      <c r="D153" s="34"/>
      <c r="E153" s="34" t="s">
        <v>173</v>
      </c>
      <c r="F153" s="34" t="s">
        <v>14</v>
      </c>
      <c r="G153" s="34" t="s">
        <v>31</v>
      </c>
      <c r="H153" s="35" t="s">
        <v>32</v>
      </c>
      <c r="I153" s="36" t="s">
        <v>32</v>
      </c>
      <c r="J153" s="19" t="s">
        <v>32</v>
      </c>
      <c r="K153" s="19" t="s">
        <v>32</v>
      </c>
      <c r="L153" s="9" t="s">
        <v>32</v>
      </c>
      <c r="M153" s="9" t="s">
        <v>32</v>
      </c>
      <c r="N153" s="558" t="s">
        <v>32</v>
      </c>
      <c r="O153" s="558" t="s">
        <v>32</v>
      </c>
      <c r="P153" s="3"/>
    </row>
    <row r="154" spans="1:16" x14ac:dyDescent="0.3">
      <c r="A154" s="5">
        <v>273411001624</v>
      </c>
      <c r="B154" s="6" t="s">
        <v>66</v>
      </c>
      <c r="C154" s="346" t="s">
        <v>277</v>
      </c>
      <c r="D154" s="12"/>
      <c r="E154" s="12" t="s">
        <v>173</v>
      </c>
      <c r="F154" s="12" t="s">
        <v>19</v>
      </c>
      <c r="G154" s="12" t="s">
        <v>15</v>
      </c>
      <c r="H154" s="13" t="s">
        <v>113</v>
      </c>
      <c r="I154" s="13" t="s">
        <v>113</v>
      </c>
      <c r="J154" s="9" t="s">
        <v>113</v>
      </c>
      <c r="K154" s="9" t="s">
        <v>113</v>
      </c>
      <c r="L154" s="9" t="s">
        <v>113</v>
      </c>
      <c r="M154" s="9" t="s">
        <v>113</v>
      </c>
      <c r="N154" s="558" t="s">
        <v>114</v>
      </c>
      <c r="O154" s="558" t="s">
        <v>114</v>
      </c>
      <c r="P154" s="3"/>
    </row>
    <row r="155" spans="1:16" ht="27" x14ac:dyDescent="0.3">
      <c r="A155" s="5">
        <v>273411000687</v>
      </c>
      <c r="B155" s="6" t="s">
        <v>66</v>
      </c>
      <c r="C155" s="346" t="s">
        <v>281</v>
      </c>
      <c r="D155" s="12"/>
      <c r="E155" s="12" t="s">
        <v>173</v>
      </c>
      <c r="F155" s="12" t="s">
        <v>19</v>
      </c>
      <c r="G155" s="12" t="s">
        <v>15</v>
      </c>
      <c r="H155" s="13" t="s">
        <v>114</v>
      </c>
      <c r="I155" s="13" t="s">
        <v>114</v>
      </c>
      <c r="J155" s="9" t="s">
        <v>113</v>
      </c>
      <c r="K155" s="9" t="s">
        <v>113</v>
      </c>
      <c r="L155" s="9" t="s">
        <v>16</v>
      </c>
      <c r="M155" s="9" t="s">
        <v>113</v>
      </c>
      <c r="N155" s="437" t="s">
        <v>113</v>
      </c>
      <c r="O155" s="439" t="s">
        <v>114</v>
      </c>
      <c r="P155" s="3"/>
    </row>
    <row r="156" spans="1:16" ht="27" x14ac:dyDescent="0.3">
      <c r="A156" s="5">
        <v>173411000054</v>
      </c>
      <c r="B156" s="6" t="s">
        <v>66</v>
      </c>
      <c r="C156" s="346" t="s">
        <v>283</v>
      </c>
      <c r="D156" s="7" t="s">
        <v>172</v>
      </c>
      <c r="E156" s="12" t="s">
        <v>173</v>
      </c>
      <c r="F156" s="12" t="s">
        <v>14</v>
      </c>
      <c r="G156" s="12" t="s">
        <v>15</v>
      </c>
      <c r="H156" s="13" t="s">
        <v>113</v>
      </c>
      <c r="I156" s="13" t="s">
        <v>113</v>
      </c>
      <c r="J156" s="9" t="s">
        <v>113</v>
      </c>
      <c r="K156" s="9" t="s">
        <v>16</v>
      </c>
      <c r="L156" s="9" t="s">
        <v>113</v>
      </c>
      <c r="M156" s="9" t="s">
        <v>113</v>
      </c>
      <c r="N156" s="437" t="s">
        <v>113</v>
      </c>
      <c r="O156" s="437" t="s">
        <v>114</v>
      </c>
      <c r="P156" s="3"/>
    </row>
    <row r="157" spans="1:16" x14ac:dyDescent="0.3">
      <c r="A157" s="5">
        <v>273411000491</v>
      </c>
      <c r="B157" s="6" t="s">
        <v>66</v>
      </c>
      <c r="C157" s="346" t="s">
        <v>278</v>
      </c>
      <c r="D157" s="12"/>
      <c r="E157" s="12" t="s">
        <v>173</v>
      </c>
      <c r="F157" s="12" t="s">
        <v>19</v>
      </c>
      <c r="G157" s="12" t="s">
        <v>15</v>
      </c>
      <c r="H157" s="13" t="s">
        <v>113</v>
      </c>
      <c r="I157" s="13" t="s">
        <v>113</v>
      </c>
      <c r="J157" s="9" t="s">
        <v>113</v>
      </c>
      <c r="K157" s="9" t="s">
        <v>113</v>
      </c>
      <c r="L157" s="9" t="s">
        <v>113</v>
      </c>
      <c r="M157" s="9" t="s">
        <v>113</v>
      </c>
      <c r="N157" s="434" t="s">
        <v>114</v>
      </c>
      <c r="O157" s="434" t="s">
        <v>113</v>
      </c>
      <c r="P157" s="3"/>
    </row>
    <row r="158" spans="1:16" ht="27" x14ac:dyDescent="0.3">
      <c r="A158" s="5">
        <v>173411000046</v>
      </c>
      <c r="B158" s="6" t="s">
        <v>66</v>
      </c>
      <c r="C158" s="346" t="s">
        <v>72</v>
      </c>
      <c r="D158" s="7" t="s">
        <v>172</v>
      </c>
      <c r="E158" s="12" t="s">
        <v>173</v>
      </c>
      <c r="F158" s="12" t="s">
        <v>14</v>
      </c>
      <c r="G158" s="12" t="s">
        <v>15</v>
      </c>
      <c r="H158" s="13" t="s">
        <v>16</v>
      </c>
      <c r="I158" s="13" t="s">
        <v>16</v>
      </c>
      <c r="J158" s="9" t="s">
        <v>16</v>
      </c>
      <c r="K158" s="9" t="s">
        <v>16</v>
      </c>
      <c r="L158" s="9" t="s">
        <v>34</v>
      </c>
      <c r="M158" s="9" t="s">
        <v>34</v>
      </c>
      <c r="N158" s="553" t="s">
        <v>16</v>
      </c>
      <c r="O158" s="9" t="s">
        <v>603</v>
      </c>
      <c r="P158" s="3"/>
    </row>
    <row r="159" spans="1:16" x14ac:dyDescent="0.3">
      <c r="A159" s="5">
        <v>273411000563</v>
      </c>
      <c r="B159" s="6" t="s">
        <v>66</v>
      </c>
      <c r="C159" s="349" t="s">
        <v>282</v>
      </c>
      <c r="D159" s="7"/>
      <c r="E159" s="7" t="s">
        <v>173</v>
      </c>
      <c r="F159" s="7" t="s">
        <v>19</v>
      </c>
      <c r="G159" s="7" t="s">
        <v>15</v>
      </c>
      <c r="H159" s="8" t="s">
        <v>114</v>
      </c>
      <c r="I159" s="8" t="s">
        <v>113</v>
      </c>
      <c r="J159" s="9" t="s">
        <v>114</v>
      </c>
      <c r="K159" s="9" t="s">
        <v>113</v>
      </c>
      <c r="L159" s="9" t="s">
        <v>16</v>
      </c>
      <c r="M159" s="9" t="s">
        <v>113</v>
      </c>
      <c r="N159" s="430" t="s">
        <v>568</v>
      </c>
      <c r="O159" s="9" t="s">
        <v>113</v>
      </c>
      <c r="P159" s="3"/>
    </row>
    <row r="160" spans="1:16" ht="27" x14ac:dyDescent="0.3">
      <c r="A160" s="5">
        <v>173443000315</v>
      </c>
      <c r="B160" s="6" t="s">
        <v>73</v>
      </c>
      <c r="C160" s="346" t="s">
        <v>74</v>
      </c>
      <c r="D160" s="12"/>
      <c r="E160" s="12" t="s">
        <v>173</v>
      </c>
      <c r="F160" s="12" t="s">
        <v>14</v>
      </c>
      <c r="G160" s="12" t="s">
        <v>15</v>
      </c>
      <c r="H160" s="13" t="s">
        <v>16</v>
      </c>
      <c r="I160" s="13" t="s">
        <v>16</v>
      </c>
      <c r="J160" s="9" t="s">
        <v>16</v>
      </c>
      <c r="K160" s="9" t="s">
        <v>16</v>
      </c>
      <c r="L160" s="9" t="s">
        <v>16</v>
      </c>
      <c r="M160" s="9" t="s">
        <v>16</v>
      </c>
      <c r="N160" s="558" t="s">
        <v>16</v>
      </c>
      <c r="O160" s="558" t="s">
        <v>16</v>
      </c>
      <c r="P160" s="3"/>
    </row>
    <row r="161" spans="1:16" ht="27" x14ac:dyDescent="0.3">
      <c r="A161" s="5">
        <v>173443000277</v>
      </c>
      <c r="B161" s="6" t="s">
        <v>73</v>
      </c>
      <c r="C161" s="346" t="s">
        <v>284</v>
      </c>
      <c r="D161" s="7" t="s">
        <v>172</v>
      </c>
      <c r="E161" s="12" t="s">
        <v>173</v>
      </c>
      <c r="F161" s="12" t="s">
        <v>14</v>
      </c>
      <c r="G161" s="12" t="s">
        <v>15</v>
      </c>
      <c r="H161" s="13" t="s">
        <v>113</v>
      </c>
      <c r="I161" s="13" t="s">
        <v>113</v>
      </c>
      <c r="J161" s="9" t="s">
        <v>113</v>
      </c>
      <c r="K161" s="9" t="s">
        <v>16</v>
      </c>
      <c r="L161" s="9" t="s">
        <v>16</v>
      </c>
      <c r="M161" s="9" t="s">
        <v>187</v>
      </c>
      <c r="N161" s="558" t="s">
        <v>113</v>
      </c>
      <c r="O161" s="559" t="s">
        <v>113</v>
      </c>
      <c r="P161" s="3"/>
    </row>
    <row r="162" spans="1:16" x14ac:dyDescent="0.3">
      <c r="A162" s="5">
        <v>273443000506</v>
      </c>
      <c r="B162" s="6" t="s">
        <v>73</v>
      </c>
      <c r="C162" s="346" t="s">
        <v>76</v>
      </c>
      <c r="D162" s="12"/>
      <c r="E162" s="12" t="s">
        <v>173</v>
      </c>
      <c r="F162" s="12" t="s">
        <v>19</v>
      </c>
      <c r="G162" s="12" t="s">
        <v>15</v>
      </c>
      <c r="H162" s="13" t="s">
        <v>113</v>
      </c>
      <c r="I162" s="13" t="s">
        <v>113</v>
      </c>
      <c r="J162" s="9" t="s">
        <v>113</v>
      </c>
      <c r="K162" s="9" t="s">
        <v>16</v>
      </c>
      <c r="L162" s="9" t="s">
        <v>16</v>
      </c>
      <c r="M162" s="9" t="s">
        <v>16</v>
      </c>
      <c r="N162" s="558" t="s">
        <v>113</v>
      </c>
      <c r="O162" s="558" t="s">
        <v>113</v>
      </c>
      <c r="P162" s="3"/>
    </row>
    <row r="163" spans="1:16" ht="27" x14ac:dyDescent="0.3">
      <c r="A163" s="5">
        <v>173443000030</v>
      </c>
      <c r="B163" s="6" t="s">
        <v>73</v>
      </c>
      <c r="C163" s="349" t="s">
        <v>285</v>
      </c>
      <c r="D163" s="7" t="s">
        <v>172</v>
      </c>
      <c r="E163" s="7" t="s">
        <v>173</v>
      </c>
      <c r="F163" s="7" t="s">
        <v>14</v>
      </c>
      <c r="G163" s="7" t="s">
        <v>15</v>
      </c>
      <c r="H163" s="8" t="s">
        <v>113</v>
      </c>
      <c r="I163" s="8" t="s">
        <v>16</v>
      </c>
      <c r="J163" s="9" t="s">
        <v>16</v>
      </c>
      <c r="K163" s="9" t="s">
        <v>16</v>
      </c>
      <c r="L163" s="9" t="s">
        <v>113</v>
      </c>
      <c r="M163" s="9" t="s">
        <v>113</v>
      </c>
      <c r="N163" s="558" t="s">
        <v>113</v>
      </c>
      <c r="O163" s="558" t="s">
        <v>113</v>
      </c>
      <c r="P163" s="3"/>
    </row>
    <row r="164" spans="1:16" x14ac:dyDescent="0.3">
      <c r="A164" s="5">
        <v>173443000021</v>
      </c>
      <c r="B164" s="6" t="s">
        <v>73</v>
      </c>
      <c r="C164" s="346" t="s">
        <v>77</v>
      </c>
      <c r="D164" s="12"/>
      <c r="E164" s="12" t="s">
        <v>173</v>
      </c>
      <c r="F164" s="12" t="s">
        <v>14</v>
      </c>
      <c r="G164" s="12" t="s">
        <v>15</v>
      </c>
      <c r="H164" s="13" t="s">
        <v>34</v>
      </c>
      <c r="I164" s="18" t="s">
        <v>34</v>
      </c>
      <c r="J164" s="19" t="s">
        <v>32</v>
      </c>
      <c r="K164" s="19" t="s">
        <v>32</v>
      </c>
      <c r="L164" s="9" t="s">
        <v>32</v>
      </c>
      <c r="M164" s="9" t="s">
        <v>32</v>
      </c>
      <c r="N164" s="437" t="s">
        <v>32</v>
      </c>
      <c r="O164" s="437" t="s">
        <v>34</v>
      </c>
      <c r="P164" s="3"/>
    </row>
    <row r="165" spans="1:16" x14ac:dyDescent="0.3">
      <c r="A165" s="5">
        <v>373443001183</v>
      </c>
      <c r="B165" s="6" t="s">
        <v>73</v>
      </c>
      <c r="C165" s="346" t="s">
        <v>75</v>
      </c>
      <c r="D165" s="12"/>
      <c r="E165" s="12" t="s">
        <v>173</v>
      </c>
      <c r="F165" s="12" t="s">
        <v>14</v>
      </c>
      <c r="G165" s="12" t="s">
        <v>31</v>
      </c>
      <c r="H165" s="13" t="s">
        <v>16</v>
      </c>
      <c r="I165" s="13" t="s">
        <v>16</v>
      </c>
      <c r="J165" s="9" t="s">
        <v>34</v>
      </c>
      <c r="K165" s="9" t="s">
        <v>34</v>
      </c>
      <c r="L165" s="9" t="s">
        <v>34</v>
      </c>
      <c r="M165" s="9" t="s">
        <v>16</v>
      </c>
      <c r="N165" s="9" t="s">
        <v>16</v>
      </c>
      <c r="O165" s="9" t="s">
        <v>592</v>
      </c>
      <c r="P165" s="3"/>
    </row>
    <row r="166" spans="1:16" x14ac:dyDescent="0.3">
      <c r="A166" s="5">
        <v>373443001281</v>
      </c>
      <c r="B166" s="7" t="s">
        <v>73</v>
      </c>
      <c r="C166" s="349" t="s">
        <v>78</v>
      </c>
      <c r="D166" s="7"/>
      <c r="E166" s="7" t="s">
        <v>173</v>
      </c>
      <c r="F166" s="7" t="s">
        <v>14</v>
      </c>
      <c r="G166" s="7" t="s">
        <v>31</v>
      </c>
      <c r="H166" s="8" t="s">
        <v>34</v>
      </c>
      <c r="I166" s="30" t="s">
        <v>32</v>
      </c>
      <c r="J166" s="19" t="s">
        <v>32</v>
      </c>
      <c r="K166" s="19" t="s">
        <v>34</v>
      </c>
      <c r="L166" s="9" t="s">
        <v>16</v>
      </c>
      <c r="M166" s="9" t="s">
        <v>34</v>
      </c>
      <c r="N166" s="9" t="s">
        <v>34</v>
      </c>
      <c r="O166" s="427" t="s">
        <v>32</v>
      </c>
      <c r="P166" s="3"/>
    </row>
    <row r="167" spans="1:16" x14ac:dyDescent="0.3">
      <c r="A167" s="5">
        <v>373449000855</v>
      </c>
      <c r="B167" s="6" t="s">
        <v>79</v>
      </c>
      <c r="C167" s="353" t="s">
        <v>80</v>
      </c>
      <c r="D167" s="14"/>
      <c r="E167" s="12" t="s">
        <v>173</v>
      </c>
      <c r="F167" s="12" t="s">
        <v>14</v>
      </c>
      <c r="G167" s="12" t="s">
        <v>31</v>
      </c>
      <c r="H167" s="16" t="s">
        <v>186</v>
      </c>
      <c r="I167" s="16" t="s">
        <v>186</v>
      </c>
      <c r="J167" s="16" t="s">
        <v>186</v>
      </c>
      <c r="K167" s="16" t="s">
        <v>186</v>
      </c>
      <c r="L167" s="9" t="s">
        <v>34</v>
      </c>
      <c r="M167" s="9" t="s">
        <v>34</v>
      </c>
      <c r="N167" s="558" t="s">
        <v>16</v>
      </c>
      <c r="O167" s="558" t="s">
        <v>16</v>
      </c>
      <c r="P167" s="3"/>
    </row>
    <row r="168" spans="1:16" x14ac:dyDescent="0.3">
      <c r="A168" s="5">
        <v>273449000141</v>
      </c>
      <c r="B168" s="6" t="s">
        <v>79</v>
      </c>
      <c r="C168" s="346" t="s">
        <v>81</v>
      </c>
      <c r="D168" s="7" t="s">
        <v>172</v>
      </c>
      <c r="E168" s="12" t="s">
        <v>173</v>
      </c>
      <c r="F168" s="12" t="s">
        <v>19</v>
      </c>
      <c r="G168" s="12" t="s">
        <v>15</v>
      </c>
      <c r="H168" s="13" t="s">
        <v>113</v>
      </c>
      <c r="I168" s="13" t="s">
        <v>113</v>
      </c>
      <c r="J168" s="9" t="s">
        <v>16</v>
      </c>
      <c r="K168" s="9" t="s">
        <v>16</v>
      </c>
      <c r="L168" s="9" t="s">
        <v>16</v>
      </c>
      <c r="M168" s="9" t="s">
        <v>16</v>
      </c>
      <c r="N168" s="558" t="s">
        <v>113</v>
      </c>
      <c r="O168" s="558" t="s">
        <v>113</v>
      </c>
      <c r="P168" s="3"/>
    </row>
    <row r="169" spans="1:16" ht="27" x14ac:dyDescent="0.3">
      <c r="A169" s="5">
        <v>173449000031</v>
      </c>
      <c r="B169" s="6" t="s">
        <v>79</v>
      </c>
      <c r="C169" s="346" t="s">
        <v>82</v>
      </c>
      <c r="D169" s="7" t="s">
        <v>172</v>
      </c>
      <c r="E169" s="12" t="s">
        <v>173</v>
      </c>
      <c r="F169" s="12" t="s">
        <v>14</v>
      </c>
      <c r="G169" s="12" t="s">
        <v>15</v>
      </c>
      <c r="H169" s="13" t="s">
        <v>16</v>
      </c>
      <c r="I169" s="13" t="s">
        <v>16</v>
      </c>
      <c r="J169" s="9" t="s">
        <v>16</v>
      </c>
      <c r="K169" s="9" t="s">
        <v>16</v>
      </c>
      <c r="L169" s="9" t="s">
        <v>16</v>
      </c>
      <c r="M169" s="9" t="s">
        <v>16</v>
      </c>
      <c r="N169" s="558" t="s">
        <v>113</v>
      </c>
      <c r="O169" s="558" t="s">
        <v>113</v>
      </c>
      <c r="P169" s="3"/>
    </row>
    <row r="170" spans="1:16" x14ac:dyDescent="0.3">
      <c r="A170" s="5">
        <v>373449000553</v>
      </c>
      <c r="B170" s="6" t="s">
        <v>79</v>
      </c>
      <c r="C170" s="346" t="s">
        <v>83</v>
      </c>
      <c r="D170" s="12"/>
      <c r="E170" s="12" t="s">
        <v>173</v>
      </c>
      <c r="F170" s="12" t="s">
        <v>14</v>
      </c>
      <c r="G170" s="12" t="s">
        <v>31</v>
      </c>
      <c r="H170" s="13" t="s">
        <v>34</v>
      </c>
      <c r="I170" s="13" t="s">
        <v>34</v>
      </c>
      <c r="J170" s="9" t="s">
        <v>34</v>
      </c>
      <c r="K170" s="9" t="s">
        <v>34</v>
      </c>
      <c r="L170" s="9" t="s">
        <v>34</v>
      </c>
      <c r="M170" s="9" t="s">
        <v>34</v>
      </c>
      <c r="N170" s="558" t="s">
        <v>34</v>
      </c>
      <c r="O170" s="559" t="s">
        <v>34</v>
      </c>
      <c r="P170" s="3"/>
    </row>
    <row r="171" spans="1:16" s="241" customFormat="1" x14ac:dyDescent="0.3">
      <c r="A171" s="5"/>
      <c r="B171" s="6" t="s">
        <v>79</v>
      </c>
      <c r="C171" s="346" t="s">
        <v>566</v>
      </c>
      <c r="D171" s="12"/>
      <c r="E171" s="12"/>
      <c r="F171" s="12"/>
      <c r="G171" s="12" t="s">
        <v>31</v>
      </c>
      <c r="H171" s="13"/>
      <c r="I171" s="13"/>
      <c r="J171" s="9"/>
      <c r="K171" s="9"/>
      <c r="L171" s="9"/>
      <c r="M171" s="9"/>
      <c r="N171" s="558" t="s">
        <v>113</v>
      </c>
      <c r="O171" s="558" t="s">
        <v>113</v>
      </c>
      <c r="P171" s="3"/>
    </row>
    <row r="172" spans="1:16" x14ac:dyDescent="0.3">
      <c r="A172" s="5">
        <v>373449000723</v>
      </c>
      <c r="B172" s="6" t="s">
        <v>79</v>
      </c>
      <c r="C172" s="346" t="s">
        <v>84</v>
      </c>
      <c r="D172" s="12"/>
      <c r="E172" s="12" t="s">
        <v>173</v>
      </c>
      <c r="F172" s="12" t="s">
        <v>14</v>
      </c>
      <c r="G172" s="12" t="s">
        <v>31</v>
      </c>
      <c r="H172" s="13" t="s">
        <v>113</v>
      </c>
      <c r="I172" s="13" t="s">
        <v>113</v>
      </c>
      <c r="J172" s="9" t="s">
        <v>16</v>
      </c>
      <c r="K172" s="9" t="s">
        <v>16</v>
      </c>
      <c r="L172" s="9" t="s">
        <v>16</v>
      </c>
      <c r="M172" s="9" t="s">
        <v>16</v>
      </c>
      <c r="N172" s="558" t="s">
        <v>16</v>
      </c>
      <c r="O172" s="558" t="s">
        <v>16</v>
      </c>
      <c r="P172" s="3"/>
    </row>
    <row r="173" spans="1:16" x14ac:dyDescent="0.3">
      <c r="A173" s="5">
        <v>373449000049</v>
      </c>
      <c r="B173" s="6" t="s">
        <v>79</v>
      </c>
      <c r="C173" s="346" t="s">
        <v>85</v>
      </c>
      <c r="D173" s="12"/>
      <c r="E173" s="12" t="s">
        <v>173</v>
      </c>
      <c r="F173" s="12" t="s">
        <v>14</v>
      </c>
      <c r="G173" s="12" t="s">
        <v>31</v>
      </c>
      <c r="H173" s="13" t="s">
        <v>16</v>
      </c>
      <c r="I173" s="13" t="s">
        <v>16</v>
      </c>
      <c r="J173" s="9" t="s">
        <v>16</v>
      </c>
      <c r="K173" s="9" t="s">
        <v>34</v>
      </c>
      <c r="L173" s="9" t="s">
        <v>34</v>
      </c>
      <c r="M173" s="9" t="s">
        <v>34</v>
      </c>
      <c r="N173" s="558" t="s">
        <v>16</v>
      </c>
      <c r="O173" s="558" t="s">
        <v>16</v>
      </c>
      <c r="P173" s="3"/>
    </row>
    <row r="174" spans="1:16" x14ac:dyDescent="0.3">
      <c r="A174" s="5">
        <v>173449000015</v>
      </c>
      <c r="B174" s="6" t="s">
        <v>79</v>
      </c>
      <c r="C174" s="346" t="s">
        <v>286</v>
      </c>
      <c r="D174" s="7" t="s">
        <v>172</v>
      </c>
      <c r="E174" s="12" t="s">
        <v>173</v>
      </c>
      <c r="F174" s="12" t="s">
        <v>14</v>
      </c>
      <c r="G174" s="12" t="s">
        <v>15</v>
      </c>
      <c r="H174" s="13" t="s">
        <v>113</v>
      </c>
      <c r="I174" s="13" t="s">
        <v>113</v>
      </c>
      <c r="J174" s="9" t="s">
        <v>113</v>
      </c>
      <c r="K174" s="9" t="s">
        <v>16</v>
      </c>
      <c r="L174" s="9" t="s">
        <v>16</v>
      </c>
      <c r="M174" s="9" t="s">
        <v>113</v>
      </c>
      <c r="N174" s="558" t="s">
        <v>113</v>
      </c>
      <c r="O174" s="558" t="s">
        <v>113</v>
      </c>
      <c r="P174" s="3"/>
    </row>
    <row r="175" spans="1:16" ht="27" x14ac:dyDescent="0.3">
      <c r="A175" s="5">
        <v>373449000685</v>
      </c>
      <c r="B175" s="6" t="s">
        <v>79</v>
      </c>
      <c r="C175" s="352" t="s">
        <v>86</v>
      </c>
      <c r="D175" s="34"/>
      <c r="E175" s="34" t="s">
        <v>173</v>
      </c>
      <c r="F175" s="34" t="s">
        <v>14</v>
      </c>
      <c r="G175" s="34" t="s">
        <v>15</v>
      </c>
      <c r="H175" s="35" t="s">
        <v>32</v>
      </c>
      <c r="I175" s="36" t="s">
        <v>32</v>
      </c>
      <c r="J175" s="19" t="s">
        <v>32</v>
      </c>
      <c r="K175" s="19" t="s">
        <v>32</v>
      </c>
      <c r="L175" s="9" t="s">
        <v>32</v>
      </c>
      <c r="M175" s="9" t="s">
        <v>32</v>
      </c>
      <c r="N175" s="558" t="s">
        <v>32</v>
      </c>
      <c r="O175" s="558" t="s">
        <v>32</v>
      </c>
      <c r="P175" s="3"/>
    </row>
    <row r="176" spans="1:16" x14ac:dyDescent="0.3">
      <c r="A176" s="5">
        <v>273411000725</v>
      </c>
      <c r="B176" s="6" t="s">
        <v>87</v>
      </c>
      <c r="C176" s="346" t="s">
        <v>88</v>
      </c>
      <c r="D176" s="7" t="s">
        <v>172</v>
      </c>
      <c r="E176" s="12" t="s">
        <v>173</v>
      </c>
      <c r="F176" s="12" t="s">
        <v>14</v>
      </c>
      <c r="G176" s="12" t="s">
        <v>15</v>
      </c>
      <c r="H176" s="13" t="s">
        <v>113</v>
      </c>
      <c r="I176" s="13" t="s">
        <v>113</v>
      </c>
      <c r="J176" s="9" t="s">
        <v>113</v>
      </c>
      <c r="K176" s="9" t="s">
        <v>113</v>
      </c>
      <c r="L176" s="9" t="s">
        <v>16</v>
      </c>
      <c r="M176" s="9" t="s">
        <v>16</v>
      </c>
      <c r="N176" s="558" t="s">
        <v>16</v>
      </c>
      <c r="O176" s="558" t="s">
        <v>16</v>
      </c>
      <c r="P176" s="3"/>
    </row>
    <row r="177" spans="1:16" x14ac:dyDescent="0.3">
      <c r="A177" s="5">
        <v>273411000695</v>
      </c>
      <c r="B177" s="6" t="s">
        <v>87</v>
      </c>
      <c r="C177" s="346" t="s">
        <v>287</v>
      </c>
      <c r="D177" s="12"/>
      <c r="E177" s="12" t="s">
        <v>173</v>
      </c>
      <c r="F177" s="12" t="s">
        <v>19</v>
      </c>
      <c r="G177" s="12" t="s">
        <v>15</v>
      </c>
      <c r="H177" s="13" t="s">
        <v>113</v>
      </c>
      <c r="I177" s="13" t="s">
        <v>113</v>
      </c>
      <c r="J177" s="9" t="s">
        <v>113</v>
      </c>
      <c r="K177" s="9" t="s">
        <v>113</v>
      </c>
      <c r="L177" s="9" t="s">
        <v>16</v>
      </c>
      <c r="M177" s="9" t="s">
        <v>113</v>
      </c>
      <c r="N177" s="558" t="s">
        <v>114</v>
      </c>
      <c r="O177" s="558" t="s">
        <v>114</v>
      </c>
      <c r="P177" s="3"/>
    </row>
    <row r="178" spans="1:16" x14ac:dyDescent="0.3">
      <c r="A178" s="5">
        <v>173483000083</v>
      </c>
      <c r="B178" s="6" t="s">
        <v>89</v>
      </c>
      <c r="C178" s="346" t="s">
        <v>288</v>
      </c>
      <c r="D178" s="12"/>
      <c r="E178" s="12" t="s">
        <v>173</v>
      </c>
      <c r="F178" s="12" t="s">
        <v>14</v>
      </c>
      <c r="G178" s="12" t="s">
        <v>15</v>
      </c>
      <c r="H178" s="13" t="s">
        <v>113</v>
      </c>
      <c r="I178" s="13" t="s">
        <v>113</v>
      </c>
      <c r="J178" s="9" t="s">
        <v>113</v>
      </c>
      <c r="K178" s="9" t="s">
        <v>114</v>
      </c>
      <c r="L178" s="9" t="s">
        <v>114</v>
      </c>
      <c r="M178" s="9" t="s">
        <v>114</v>
      </c>
      <c r="N178" s="558" t="s">
        <v>114</v>
      </c>
      <c r="O178" s="558" t="s">
        <v>114</v>
      </c>
      <c r="P178" s="3"/>
    </row>
    <row r="179" spans="1:16" ht="27" x14ac:dyDescent="0.3">
      <c r="A179" s="5">
        <v>173483000016</v>
      </c>
      <c r="B179" s="6" t="s">
        <v>89</v>
      </c>
      <c r="C179" s="346" t="s">
        <v>101</v>
      </c>
      <c r="D179" s="7" t="s">
        <v>172</v>
      </c>
      <c r="E179" s="12" t="s">
        <v>173</v>
      </c>
      <c r="F179" s="12" t="s">
        <v>14</v>
      </c>
      <c r="G179" s="12" t="s">
        <v>15</v>
      </c>
      <c r="H179" s="13" t="s">
        <v>114</v>
      </c>
      <c r="I179" s="13" t="s">
        <v>114</v>
      </c>
      <c r="J179" s="9" t="s">
        <v>114</v>
      </c>
      <c r="K179" s="9" t="s">
        <v>114</v>
      </c>
      <c r="L179" s="9" t="s">
        <v>114</v>
      </c>
      <c r="M179" s="9" t="s">
        <v>114</v>
      </c>
      <c r="N179" s="558" t="s">
        <v>114</v>
      </c>
      <c r="O179" s="558" t="s">
        <v>114</v>
      </c>
      <c r="P179" s="3"/>
    </row>
    <row r="180" spans="1:16" x14ac:dyDescent="0.3">
      <c r="A180" s="5">
        <v>273483000851</v>
      </c>
      <c r="B180" s="6" t="s">
        <v>89</v>
      </c>
      <c r="C180" s="346" t="s">
        <v>289</v>
      </c>
      <c r="D180" s="12"/>
      <c r="E180" s="12" t="s">
        <v>173</v>
      </c>
      <c r="F180" s="12" t="s">
        <v>19</v>
      </c>
      <c r="G180" s="12" t="s">
        <v>15</v>
      </c>
      <c r="H180" s="13" t="s">
        <v>114</v>
      </c>
      <c r="I180" s="13" t="s">
        <v>114</v>
      </c>
      <c r="J180" s="9" t="s">
        <v>114</v>
      </c>
      <c r="K180" s="9" t="s">
        <v>113</v>
      </c>
      <c r="L180" s="9" t="s">
        <v>113</v>
      </c>
      <c r="M180" s="9" t="s">
        <v>114</v>
      </c>
      <c r="N180" s="558" t="s">
        <v>114</v>
      </c>
      <c r="O180" s="558" t="s">
        <v>114</v>
      </c>
      <c r="P180" s="3"/>
    </row>
    <row r="181" spans="1:16" x14ac:dyDescent="0.3">
      <c r="A181" s="5">
        <v>273483000541</v>
      </c>
      <c r="B181" s="6" t="s">
        <v>89</v>
      </c>
      <c r="C181" s="346" t="s">
        <v>290</v>
      </c>
      <c r="D181" s="12"/>
      <c r="E181" s="12" t="s">
        <v>173</v>
      </c>
      <c r="F181" s="12" t="s">
        <v>19</v>
      </c>
      <c r="G181" s="12" t="s">
        <v>15</v>
      </c>
      <c r="H181" s="13" t="s">
        <v>114</v>
      </c>
      <c r="I181" s="13" t="s">
        <v>114</v>
      </c>
      <c r="J181" s="9" t="s">
        <v>114</v>
      </c>
      <c r="K181" s="9" t="s">
        <v>114</v>
      </c>
      <c r="L181" s="9" t="s">
        <v>114</v>
      </c>
      <c r="M181" s="9" t="s">
        <v>114</v>
      </c>
      <c r="N181" s="558" t="s">
        <v>114</v>
      </c>
      <c r="O181" s="558" t="s">
        <v>114</v>
      </c>
      <c r="P181" s="3"/>
    </row>
    <row r="182" spans="1:16" x14ac:dyDescent="0.3">
      <c r="A182" s="5">
        <v>273483000142</v>
      </c>
      <c r="B182" s="6" t="s">
        <v>89</v>
      </c>
      <c r="C182" s="346" t="s">
        <v>291</v>
      </c>
      <c r="D182" s="12"/>
      <c r="E182" s="12" t="s">
        <v>173</v>
      </c>
      <c r="F182" s="12" t="s">
        <v>19</v>
      </c>
      <c r="G182" s="12" t="s">
        <v>15</v>
      </c>
      <c r="H182" s="13" t="s">
        <v>114</v>
      </c>
      <c r="I182" s="13" t="s">
        <v>114</v>
      </c>
      <c r="J182" s="9" t="s">
        <v>114</v>
      </c>
      <c r="K182" s="9" t="s">
        <v>114</v>
      </c>
      <c r="L182" s="9" t="s">
        <v>114</v>
      </c>
      <c r="M182" s="9" t="s">
        <v>114</v>
      </c>
      <c r="N182" s="558" t="s">
        <v>114</v>
      </c>
      <c r="O182" s="558" t="s">
        <v>114</v>
      </c>
      <c r="P182" s="3"/>
    </row>
    <row r="183" spans="1:16" x14ac:dyDescent="0.3">
      <c r="A183" s="5">
        <v>373483000724</v>
      </c>
      <c r="B183" s="6" t="s">
        <v>89</v>
      </c>
      <c r="C183" s="346" t="s">
        <v>90</v>
      </c>
      <c r="D183" s="12"/>
      <c r="E183" s="12" t="s">
        <v>173</v>
      </c>
      <c r="F183" s="12" t="s">
        <v>14</v>
      </c>
      <c r="G183" s="12" t="s">
        <v>31</v>
      </c>
      <c r="H183" s="13" t="s">
        <v>16</v>
      </c>
      <c r="I183" s="13" t="s">
        <v>16</v>
      </c>
      <c r="J183" s="9" t="s">
        <v>16</v>
      </c>
      <c r="K183" s="9" t="s">
        <v>34</v>
      </c>
      <c r="L183" s="9" t="s">
        <v>34</v>
      </c>
      <c r="M183" s="9" t="s">
        <v>34</v>
      </c>
      <c r="N183" s="437" t="s">
        <v>34</v>
      </c>
      <c r="O183" s="439" t="s">
        <v>16</v>
      </c>
      <c r="P183" s="3"/>
    </row>
    <row r="184" spans="1:16" x14ac:dyDescent="0.3">
      <c r="A184" s="5">
        <v>173504000011</v>
      </c>
      <c r="B184" s="6" t="s">
        <v>292</v>
      </c>
      <c r="C184" s="346" t="s">
        <v>294</v>
      </c>
      <c r="D184" s="7" t="s">
        <v>172</v>
      </c>
      <c r="E184" s="12" t="s">
        <v>173</v>
      </c>
      <c r="F184" s="12" t="s">
        <v>14</v>
      </c>
      <c r="G184" s="12" t="s">
        <v>15</v>
      </c>
      <c r="H184" s="13" t="s">
        <v>113</v>
      </c>
      <c r="I184" s="13" t="s">
        <v>113</v>
      </c>
      <c r="J184" s="9" t="s">
        <v>113</v>
      </c>
      <c r="K184" s="9" t="s">
        <v>113</v>
      </c>
      <c r="L184" s="9" t="s">
        <v>113</v>
      </c>
      <c r="M184" s="9" t="s">
        <v>113</v>
      </c>
      <c r="N184" s="558" t="s">
        <v>113</v>
      </c>
      <c r="O184" s="558" t="s">
        <v>113</v>
      </c>
      <c r="P184" s="3"/>
    </row>
    <row r="185" spans="1:16" x14ac:dyDescent="0.3">
      <c r="A185" s="5">
        <v>273504002183</v>
      </c>
      <c r="B185" s="6" t="s">
        <v>292</v>
      </c>
      <c r="C185" s="346" t="s">
        <v>295</v>
      </c>
      <c r="D185" s="12"/>
      <c r="E185" s="12" t="s">
        <v>173</v>
      </c>
      <c r="F185" s="12" t="s">
        <v>19</v>
      </c>
      <c r="G185" s="12" t="s">
        <v>15</v>
      </c>
      <c r="H185" s="13" t="s">
        <v>114</v>
      </c>
      <c r="I185" s="13" t="s">
        <v>114</v>
      </c>
      <c r="J185" s="9" t="s">
        <v>114</v>
      </c>
      <c r="K185" s="9" t="s">
        <v>114</v>
      </c>
      <c r="L185" s="9" t="s">
        <v>114</v>
      </c>
      <c r="M185" s="9" t="s">
        <v>114</v>
      </c>
      <c r="N185" s="558" t="s">
        <v>114</v>
      </c>
      <c r="O185" s="558" t="s">
        <v>114</v>
      </c>
      <c r="P185" s="3"/>
    </row>
    <row r="186" spans="1:16" x14ac:dyDescent="0.3">
      <c r="A186" s="5">
        <v>273504000687</v>
      </c>
      <c r="B186" s="6" t="s">
        <v>292</v>
      </c>
      <c r="C186" s="346" t="s">
        <v>296</v>
      </c>
      <c r="D186" s="12"/>
      <c r="E186" s="12" t="s">
        <v>173</v>
      </c>
      <c r="F186" s="12" t="s">
        <v>19</v>
      </c>
      <c r="G186" s="12" t="s">
        <v>15</v>
      </c>
      <c r="H186" s="13" t="s">
        <v>114</v>
      </c>
      <c r="I186" s="13" t="s">
        <v>114</v>
      </c>
      <c r="J186" s="9" t="s">
        <v>114</v>
      </c>
      <c r="K186" s="9" t="s">
        <v>114</v>
      </c>
      <c r="L186" s="9" t="s">
        <v>114</v>
      </c>
      <c r="M186" s="9" t="s">
        <v>114</v>
      </c>
      <c r="N186" s="558" t="s">
        <v>114</v>
      </c>
      <c r="O186" s="558" t="s">
        <v>114</v>
      </c>
      <c r="P186" s="3"/>
    </row>
    <row r="187" spans="1:16" x14ac:dyDescent="0.3">
      <c r="A187" s="5">
        <v>273504002191</v>
      </c>
      <c r="B187" s="6" t="s">
        <v>292</v>
      </c>
      <c r="C187" s="346" t="s">
        <v>297</v>
      </c>
      <c r="D187" s="12"/>
      <c r="E187" s="12" t="s">
        <v>173</v>
      </c>
      <c r="F187" s="12" t="s">
        <v>19</v>
      </c>
      <c r="G187" s="12" t="s">
        <v>15</v>
      </c>
      <c r="H187" s="13" t="s">
        <v>114</v>
      </c>
      <c r="I187" s="13" t="s">
        <v>114</v>
      </c>
      <c r="J187" s="9" t="s">
        <v>114</v>
      </c>
      <c r="K187" s="9" t="s">
        <v>114</v>
      </c>
      <c r="L187" s="9" t="s">
        <v>114</v>
      </c>
      <c r="M187" s="9" t="s">
        <v>114</v>
      </c>
      <c r="N187" s="558" t="s">
        <v>114</v>
      </c>
      <c r="O187" s="558" t="s">
        <v>114</v>
      </c>
      <c r="P187" s="3"/>
    </row>
    <row r="188" spans="1:16" ht="27" x14ac:dyDescent="0.3">
      <c r="A188" s="5">
        <v>273504000920</v>
      </c>
      <c r="B188" s="6" t="s">
        <v>292</v>
      </c>
      <c r="C188" s="346" t="s">
        <v>299</v>
      </c>
      <c r="D188" s="12"/>
      <c r="E188" s="12" t="s">
        <v>173</v>
      </c>
      <c r="F188" s="12" t="s">
        <v>19</v>
      </c>
      <c r="G188" s="12" t="s">
        <v>15</v>
      </c>
      <c r="H188" s="13" t="s">
        <v>114</v>
      </c>
      <c r="I188" s="13" t="s">
        <v>114</v>
      </c>
      <c r="J188" s="9" t="s">
        <v>114</v>
      </c>
      <c r="K188" s="9" t="s">
        <v>114</v>
      </c>
      <c r="L188" s="9" t="s">
        <v>114</v>
      </c>
      <c r="M188" s="9" t="s">
        <v>114</v>
      </c>
      <c r="N188" s="558" t="s">
        <v>114</v>
      </c>
      <c r="O188" s="558" t="s">
        <v>114</v>
      </c>
      <c r="P188" s="3"/>
    </row>
    <row r="189" spans="1:16" x14ac:dyDescent="0.3">
      <c r="A189" s="5">
        <v>273504000270</v>
      </c>
      <c r="B189" s="6" t="s">
        <v>292</v>
      </c>
      <c r="C189" s="346" t="s">
        <v>293</v>
      </c>
      <c r="D189" s="7" t="s">
        <v>172</v>
      </c>
      <c r="E189" s="12" t="s">
        <v>173</v>
      </c>
      <c r="F189" s="12" t="s">
        <v>19</v>
      </c>
      <c r="G189" s="12" t="s">
        <v>15</v>
      </c>
      <c r="H189" s="13" t="s">
        <v>113</v>
      </c>
      <c r="I189" s="13" t="s">
        <v>113</v>
      </c>
      <c r="J189" s="9" t="s">
        <v>113</v>
      </c>
      <c r="K189" s="9" t="s">
        <v>113</v>
      </c>
      <c r="L189" s="9" t="s">
        <v>113</v>
      </c>
      <c r="M189" s="9" t="s">
        <v>113</v>
      </c>
      <c r="N189" s="437" t="s">
        <v>113</v>
      </c>
      <c r="O189" s="437" t="s">
        <v>114</v>
      </c>
      <c r="P189" s="3"/>
    </row>
    <row r="190" spans="1:16" x14ac:dyDescent="0.3">
      <c r="A190" s="5">
        <v>173504000330</v>
      </c>
      <c r="B190" s="6" t="s">
        <v>292</v>
      </c>
      <c r="C190" s="346" t="s">
        <v>300</v>
      </c>
      <c r="D190" s="12"/>
      <c r="E190" s="12" t="s">
        <v>173</v>
      </c>
      <c r="F190" s="12" t="s">
        <v>14</v>
      </c>
      <c r="G190" s="12" t="s">
        <v>15</v>
      </c>
      <c r="H190" s="13" t="s">
        <v>113</v>
      </c>
      <c r="I190" s="13" t="s">
        <v>113</v>
      </c>
      <c r="J190" s="9" t="s">
        <v>113</v>
      </c>
      <c r="K190" s="9" t="s">
        <v>113</v>
      </c>
      <c r="L190" s="9" t="s">
        <v>16</v>
      </c>
      <c r="M190" s="9" t="s">
        <v>113</v>
      </c>
      <c r="N190" s="437" t="s">
        <v>113</v>
      </c>
      <c r="O190" s="437" t="s">
        <v>114</v>
      </c>
      <c r="P190" s="3"/>
    </row>
    <row r="191" spans="1:16" x14ac:dyDescent="0.3">
      <c r="A191" s="5">
        <v>273504000415</v>
      </c>
      <c r="B191" s="6" t="s">
        <v>292</v>
      </c>
      <c r="C191" s="346" t="s">
        <v>298</v>
      </c>
      <c r="D191" s="12"/>
      <c r="E191" s="12" t="s">
        <v>173</v>
      </c>
      <c r="F191" s="12" t="s">
        <v>19</v>
      </c>
      <c r="G191" s="12" t="s">
        <v>15</v>
      </c>
      <c r="H191" s="13" t="s">
        <v>114</v>
      </c>
      <c r="I191" s="13" t="s">
        <v>114</v>
      </c>
      <c r="J191" s="9" t="s">
        <v>114</v>
      </c>
      <c r="K191" s="9" t="s">
        <v>114</v>
      </c>
      <c r="L191" s="9" t="s">
        <v>114</v>
      </c>
      <c r="M191" s="9" t="s">
        <v>114</v>
      </c>
      <c r="N191" s="9" t="s">
        <v>114</v>
      </c>
      <c r="O191" s="9" t="s">
        <v>603</v>
      </c>
      <c r="P191" s="3"/>
    </row>
    <row r="192" spans="1:16" ht="27" x14ac:dyDescent="0.3">
      <c r="A192" s="5">
        <v>273270000408</v>
      </c>
      <c r="B192" s="6" t="s">
        <v>301</v>
      </c>
      <c r="C192" s="349" t="s">
        <v>103</v>
      </c>
      <c r="D192" s="7" t="s">
        <v>172</v>
      </c>
      <c r="E192" s="7" t="s">
        <v>173</v>
      </c>
      <c r="F192" s="7" t="s">
        <v>14</v>
      </c>
      <c r="G192" s="7" t="s">
        <v>15</v>
      </c>
      <c r="H192" s="8" t="s">
        <v>114</v>
      </c>
      <c r="I192" s="8" t="s">
        <v>113</v>
      </c>
      <c r="J192" s="9" t="s">
        <v>113</v>
      </c>
      <c r="K192" s="9" t="s">
        <v>16</v>
      </c>
      <c r="L192" s="9" t="s">
        <v>16</v>
      </c>
      <c r="M192" s="9" t="s">
        <v>16</v>
      </c>
      <c r="N192" s="558" t="s">
        <v>113</v>
      </c>
      <c r="O192" s="558" t="s">
        <v>113</v>
      </c>
      <c r="P192" s="3"/>
    </row>
    <row r="193" spans="1:16" ht="27" x14ac:dyDescent="0.3">
      <c r="A193" s="5">
        <v>173547000015</v>
      </c>
      <c r="B193" s="6" t="s">
        <v>302</v>
      </c>
      <c r="C193" s="346" t="s">
        <v>303</v>
      </c>
      <c r="D193" s="7" t="s">
        <v>172</v>
      </c>
      <c r="E193" s="12" t="s">
        <v>173</v>
      </c>
      <c r="F193" s="12" t="s">
        <v>14</v>
      </c>
      <c r="G193" s="12" t="s">
        <v>15</v>
      </c>
      <c r="H193" s="13" t="s">
        <v>113</v>
      </c>
      <c r="I193" s="13" t="s">
        <v>113</v>
      </c>
      <c r="J193" s="9" t="s">
        <v>113</v>
      </c>
      <c r="K193" s="9" t="s">
        <v>113</v>
      </c>
      <c r="L193" s="9" t="s">
        <v>113</v>
      </c>
      <c r="M193" s="9" t="s">
        <v>113</v>
      </c>
      <c r="N193" s="558" t="s">
        <v>113</v>
      </c>
      <c r="O193" s="558" t="s">
        <v>113</v>
      </c>
      <c r="P193" s="3"/>
    </row>
    <row r="194" spans="1:16" x14ac:dyDescent="0.3">
      <c r="A194" s="5">
        <v>273547000192</v>
      </c>
      <c r="B194" s="6" t="s">
        <v>302</v>
      </c>
      <c r="C194" s="346" t="s">
        <v>304</v>
      </c>
      <c r="D194" s="12"/>
      <c r="E194" s="12" t="s">
        <v>173</v>
      </c>
      <c r="F194" s="12" t="s">
        <v>19</v>
      </c>
      <c r="G194" s="12" t="s">
        <v>15</v>
      </c>
      <c r="H194" s="13" t="s">
        <v>113</v>
      </c>
      <c r="I194" s="13" t="s">
        <v>113</v>
      </c>
      <c r="J194" s="9" t="s">
        <v>16</v>
      </c>
      <c r="K194" s="9" t="s">
        <v>113</v>
      </c>
      <c r="L194" s="9" t="s">
        <v>113</v>
      </c>
      <c r="M194" s="9" t="s">
        <v>113</v>
      </c>
      <c r="N194" s="558" t="s">
        <v>113</v>
      </c>
      <c r="O194" s="558" t="s">
        <v>113</v>
      </c>
      <c r="P194" s="3"/>
    </row>
    <row r="195" spans="1:16" x14ac:dyDescent="0.3">
      <c r="A195" s="5">
        <v>173555000601</v>
      </c>
      <c r="B195" s="6" t="s">
        <v>305</v>
      </c>
      <c r="C195" s="346" t="s">
        <v>306</v>
      </c>
      <c r="D195" s="12"/>
      <c r="E195" s="12" t="s">
        <v>173</v>
      </c>
      <c r="F195" s="12" t="s">
        <v>14</v>
      </c>
      <c r="G195" s="12" t="s">
        <v>15</v>
      </c>
      <c r="H195" s="13" t="s">
        <v>113</v>
      </c>
      <c r="I195" s="13" t="s">
        <v>113</v>
      </c>
      <c r="J195" s="9" t="s">
        <v>113</v>
      </c>
      <c r="K195" s="9" t="s">
        <v>113</v>
      </c>
      <c r="L195" s="9" t="s">
        <v>113</v>
      </c>
      <c r="M195" s="9" t="s">
        <v>113</v>
      </c>
      <c r="N195" s="558" t="s">
        <v>113</v>
      </c>
      <c r="O195" s="558" t="s">
        <v>113</v>
      </c>
      <c r="P195" s="3"/>
    </row>
    <row r="196" spans="1:16" x14ac:dyDescent="0.3">
      <c r="A196" s="5">
        <v>173555000016</v>
      </c>
      <c r="B196" s="6" t="s">
        <v>305</v>
      </c>
      <c r="C196" s="346" t="s">
        <v>307</v>
      </c>
      <c r="D196" s="7" t="s">
        <v>172</v>
      </c>
      <c r="E196" s="12" t="s">
        <v>173</v>
      </c>
      <c r="F196" s="12" t="s">
        <v>14</v>
      </c>
      <c r="G196" s="12" t="s">
        <v>15</v>
      </c>
      <c r="H196" s="13" t="s">
        <v>113</v>
      </c>
      <c r="I196" s="13" t="s">
        <v>113</v>
      </c>
      <c r="J196" s="9" t="s">
        <v>113</v>
      </c>
      <c r="K196" s="9" t="s">
        <v>113</v>
      </c>
      <c r="L196" s="9" t="s">
        <v>113</v>
      </c>
      <c r="M196" s="9" t="s">
        <v>113</v>
      </c>
      <c r="N196" s="558" t="s">
        <v>113</v>
      </c>
      <c r="O196" s="558" t="s">
        <v>113</v>
      </c>
      <c r="P196" s="3"/>
    </row>
    <row r="197" spans="1:16" x14ac:dyDescent="0.3">
      <c r="A197" s="5">
        <v>273555000754</v>
      </c>
      <c r="B197" s="6" t="s">
        <v>305</v>
      </c>
      <c r="C197" s="349" t="s">
        <v>188</v>
      </c>
      <c r="D197" s="7"/>
      <c r="E197" s="7" t="s">
        <v>173</v>
      </c>
      <c r="F197" s="7" t="s">
        <v>19</v>
      </c>
      <c r="G197" s="7" t="s">
        <v>15</v>
      </c>
      <c r="H197" s="8" t="s">
        <v>114</v>
      </c>
      <c r="I197" s="8" t="s">
        <v>113</v>
      </c>
      <c r="J197" s="9" t="s">
        <v>113</v>
      </c>
      <c r="K197" s="9" t="s">
        <v>113</v>
      </c>
      <c r="L197" s="9" t="s">
        <v>113</v>
      </c>
      <c r="M197" s="9" t="s">
        <v>114</v>
      </c>
      <c r="N197" s="558" t="s">
        <v>114</v>
      </c>
      <c r="O197" s="558" t="s">
        <v>114</v>
      </c>
      <c r="P197" s="3"/>
    </row>
    <row r="198" spans="1:16" x14ac:dyDescent="0.3">
      <c r="A198" s="5">
        <v>273555000029</v>
      </c>
      <c r="B198" s="6" t="s">
        <v>305</v>
      </c>
      <c r="C198" s="346" t="s">
        <v>308</v>
      </c>
      <c r="D198" s="7" t="s">
        <v>172</v>
      </c>
      <c r="E198" s="12" t="s">
        <v>173</v>
      </c>
      <c r="F198" s="12" t="s">
        <v>19</v>
      </c>
      <c r="G198" s="12" t="s">
        <v>15</v>
      </c>
      <c r="H198" s="13" t="s">
        <v>113</v>
      </c>
      <c r="I198" s="13" t="s">
        <v>113</v>
      </c>
      <c r="J198" s="9" t="s">
        <v>113</v>
      </c>
      <c r="K198" s="9" t="s">
        <v>113</v>
      </c>
      <c r="L198" s="9" t="s">
        <v>113</v>
      </c>
      <c r="M198" s="9" t="s">
        <v>114</v>
      </c>
      <c r="N198" s="558" t="s">
        <v>114</v>
      </c>
      <c r="O198" s="558" t="s">
        <v>114</v>
      </c>
      <c r="P198" s="3"/>
    </row>
    <row r="199" spans="1:16" x14ac:dyDescent="0.3">
      <c r="A199" s="5">
        <v>273555000924</v>
      </c>
      <c r="B199" s="6" t="s">
        <v>305</v>
      </c>
      <c r="C199" s="346" t="s">
        <v>309</v>
      </c>
      <c r="D199" s="12"/>
      <c r="E199" s="12" t="s">
        <v>173</v>
      </c>
      <c r="F199" s="12" t="s">
        <v>19</v>
      </c>
      <c r="G199" s="12" t="s">
        <v>15</v>
      </c>
      <c r="H199" s="13" t="s">
        <v>114</v>
      </c>
      <c r="I199" s="13" t="s">
        <v>114</v>
      </c>
      <c r="J199" s="9" t="s">
        <v>114</v>
      </c>
      <c r="K199" s="9" t="s">
        <v>114</v>
      </c>
      <c r="L199" s="9" t="s">
        <v>114</v>
      </c>
      <c r="M199" s="9" t="s">
        <v>114</v>
      </c>
      <c r="N199" s="558" t="s">
        <v>114</v>
      </c>
      <c r="O199" s="558" t="s">
        <v>114</v>
      </c>
      <c r="P199" s="3"/>
    </row>
    <row r="200" spans="1:16" x14ac:dyDescent="0.3">
      <c r="A200" s="5">
        <v>273555000398</v>
      </c>
      <c r="B200" s="6" t="s">
        <v>305</v>
      </c>
      <c r="C200" s="346" t="s">
        <v>310</v>
      </c>
      <c r="D200" s="12"/>
      <c r="E200" s="12" t="s">
        <v>173</v>
      </c>
      <c r="F200" s="12" t="s">
        <v>19</v>
      </c>
      <c r="G200" s="12" t="s">
        <v>15</v>
      </c>
      <c r="H200" s="13" t="s">
        <v>114</v>
      </c>
      <c r="I200" s="13" t="s">
        <v>114</v>
      </c>
      <c r="J200" s="9" t="s">
        <v>114</v>
      </c>
      <c r="K200" s="9" t="s">
        <v>114</v>
      </c>
      <c r="L200" s="9" t="s">
        <v>114</v>
      </c>
      <c r="M200" s="9" t="s">
        <v>114</v>
      </c>
      <c r="N200" s="558" t="s">
        <v>114</v>
      </c>
      <c r="O200" s="558" t="s">
        <v>114</v>
      </c>
      <c r="P200" s="3"/>
    </row>
    <row r="201" spans="1:16" x14ac:dyDescent="0.3">
      <c r="A201" s="20">
        <v>273555000169</v>
      </c>
      <c r="B201" s="6" t="s">
        <v>305</v>
      </c>
      <c r="C201" s="563" t="s">
        <v>311</v>
      </c>
      <c r="D201" s="21"/>
      <c r="E201" s="10" t="s">
        <v>173</v>
      </c>
      <c r="F201" s="10" t="s">
        <v>19</v>
      </c>
      <c r="G201" s="10" t="s">
        <v>15</v>
      </c>
      <c r="H201" s="11" t="s">
        <v>239</v>
      </c>
      <c r="I201" s="11" t="s">
        <v>239</v>
      </c>
      <c r="J201" s="9" t="s">
        <v>114</v>
      </c>
      <c r="K201" s="9" t="s">
        <v>114</v>
      </c>
      <c r="L201" s="9" t="s">
        <v>114</v>
      </c>
      <c r="M201" s="9" t="s">
        <v>114</v>
      </c>
      <c r="N201" s="558" t="s">
        <v>114</v>
      </c>
      <c r="O201" s="558" t="s">
        <v>114</v>
      </c>
      <c r="P201" s="3"/>
    </row>
    <row r="202" spans="1:16" x14ac:dyDescent="0.3">
      <c r="A202" s="5">
        <v>273555000185</v>
      </c>
      <c r="B202" s="6" t="s">
        <v>305</v>
      </c>
      <c r="C202" s="345" t="s">
        <v>312</v>
      </c>
      <c r="D202" s="10"/>
      <c r="E202" s="10" t="s">
        <v>173</v>
      </c>
      <c r="F202" s="10" t="s">
        <v>19</v>
      </c>
      <c r="G202" s="10" t="s">
        <v>15</v>
      </c>
      <c r="H202" s="11" t="s">
        <v>113</v>
      </c>
      <c r="I202" s="11" t="s">
        <v>114</v>
      </c>
      <c r="J202" s="9" t="s">
        <v>114</v>
      </c>
      <c r="K202" s="9" t="s">
        <v>114</v>
      </c>
      <c r="L202" s="9" t="s">
        <v>113</v>
      </c>
      <c r="M202" s="9" t="s">
        <v>114</v>
      </c>
      <c r="N202" s="558" t="s">
        <v>114</v>
      </c>
      <c r="O202" s="558" t="s">
        <v>114</v>
      </c>
      <c r="P202" s="3"/>
    </row>
    <row r="203" spans="1:16" x14ac:dyDescent="0.3">
      <c r="A203" s="5">
        <v>173563000017</v>
      </c>
      <c r="B203" s="6" t="s">
        <v>313</v>
      </c>
      <c r="C203" s="346" t="s">
        <v>314</v>
      </c>
      <c r="D203" s="12"/>
      <c r="E203" s="12" t="s">
        <v>173</v>
      </c>
      <c r="F203" s="12" t="s">
        <v>14</v>
      </c>
      <c r="G203" s="12" t="s">
        <v>15</v>
      </c>
      <c r="H203" s="13" t="s">
        <v>113</v>
      </c>
      <c r="I203" s="13" t="s">
        <v>113</v>
      </c>
      <c r="J203" s="9" t="s">
        <v>113</v>
      </c>
      <c r="K203" s="9" t="s">
        <v>113</v>
      </c>
      <c r="L203" s="9" t="s">
        <v>113</v>
      </c>
      <c r="M203" s="9" t="s">
        <v>113</v>
      </c>
      <c r="N203" s="558" t="s">
        <v>113</v>
      </c>
      <c r="O203" s="558" t="s">
        <v>113</v>
      </c>
      <c r="P203" s="3"/>
    </row>
    <row r="204" spans="1:16" x14ac:dyDescent="0.3">
      <c r="A204" s="5">
        <v>273563000615</v>
      </c>
      <c r="B204" s="6" t="s">
        <v>313</v>
      </c>
      <c r="C204" s="346" t="s">
        <v>315</v>
      </c>
      <c r="D204" s="12"/>
      <c r="E204" s="12" t="s">
        <v>173</v>
      </c>
      <c r="F204" s="12" t="s">
        <v>19</v>
      </c>
      <c r="G204" s="12" t="s">
        <v>15</v>
      </c>
      <c r="H204" s="13" t="s">
        <v>113</v>
      </c>
      <c r="I204" s="13" t="s">
        <v>113</v>
      </c>
      <c r="J204" s="9" t="s">
        <v>113</v>
      </c>
      <c r="K204" s="9" t="s">
        <v>113</v>
      </c>
      <c r="L204" s="9" t="s">
        <v>113</v>
      </c>
      <c r="M204" s="9" t="s">
        <v>114</v>
      </c>
      <c r="N204" s="558" t="s">
        <v>114</v>
      </c>
      <c r="O204" s="558" t="s">
        <v>114</v>
      </c>
      <c r="P204" s="3"/>
    </row>
    <row r="205" spans="1:16" x14ac:dyDescent="0.3">
      <c r="A205" s="5">
        <v>273563000534</v>
      </c>
      <c r="B205" s="6" t="s">
        <v>313</v>
      </c>
      <c r="C205" s="346" t="s">
        <v>316</v>
      </c>
      <c r="D205" s="12"/>
      <c r="E205" s="12" t="s">
        <v>173</v>
      </c>
      <c r="F205" s="12" t="s">
        <v>19</v>
      </c>
      <c r="G205" s="12" t="s">
        <v>15</v>
      </c>
      <c r="H205" s="13" t="s">
        <v>113</v>
      </c>
      <c r="I205" s="13" t="s">
        <v>113</v>
      </c>
      <c r="J205" s="9" t="s">
        <v>113</v>
      </c>
      <c r="K205" s="9" t="s">
        <v>113</v>
      </c>
      <c r="L205" s="9" t="s">
        <v>113</v>
      </c>
      <c r="M205" s="9" t="s">
        <v>113</v>
      </c>
      <c r="N205" s="558" t="s">
        <v>114</v>
      </c>
      <c r="O205" s="558" t="s">
        <v>114</v>
      </c>
      <c r="P205" s="3"/>
    </row>
    <row r="206" spans="1:16" x14ac:dyDescent="0.3">
      <c r="A206" s="44" t="s">
        <v>318</v>
      </c>
      <c r="B206" s="6" t="s">
        <v>91</v>
      </c>
      <c r="C206" s="376" t="s">
        <v>319</v>
      </c>
      <c r="D206" s="7"/>
      <c r="E206" s="12" t="s">
        <v>173</v>
      </c>
      <c r="F206" s="12" t="s">
        <v>14</v>
      </c>
      <c r="G206" s="12" t="s">
        <v>31</v>
      </c>
      <c r="H206" s="11" t="s">
        <v>239</v>
      </c>
      <c r="I206" s="11" t="s">
        <v>239</v>
      </c>
      <c r="J206" s="11" t="s">
        <v>239</v>
      </c>
      <c r="K206" s="11" t="s">
        <v>239</v>
      </c>
      <c r="L206" s="11" t="s">
        <v>239</v>
      </c>
      <c r="M206" s="9" t="s">
        <v>114</v>
      </c>
      <c r="N206" s="558" t="s">
        <v>113</v>
      </c>
      <c r="O206" s="558" t="s">
        <v>113</v>
      </c>
      <c r="P206" s="3"/>
    </row>
    <row r="207" spans="1:16" x14ac:dyDescent="0.3">
      <c r="A207" s="5">
        <v>173585000100</v>
      </c>
      <c r="B207" s="6" t="s">
        <v>91</v>
      </c>
      <c r="C207" s="346" t="s">
        <v>317</v>
      </c>
      <c r="D207" s="7" t="s">
        <v>172</v>
      </c>
      <c r="E207" s="12" t="s">
        <v>173</v>
      </c>
      <c r="F207" s="12" t="s">
        <v>14</v>
      </c>
      <c r="G207" s="12" t="s">
        <v>15</v>
      </c>
      <c r="H207" s="13" t="s">
        <v>113</v>
      </c>
      <c r="I207" s="13" t="s">
        <v>113</v>
      </c>
      <c r="J207" s="9" t="s">
        <v>114</v>
      </c>
      <c r="K207" s="9" t="s">
        <v>113</v>
      </c>
      <c r="L207" s="9" t="s">
        <v>113</v>
      </c>
      <c r="M207" s="9" t="s">
        <v>113</v>
      </c>
      <c r="N207" s="558" t="s">
        <v>114</v>
      </c>
      <c r="O207" s="559" t="s">
        <v>114</v>
      </c>
      <c r="P207" s="3"/>
    </row>
    <row r="208" spans="1:16" x14ac:dyDescent="0.3">
      <c r="A208" s="5">
        <v>373585000052</v>
      </c>
      <c r="B208" s="6" t="s">
        <v>91</v>
      </c>
      <c r="C208" s="346" t="s">
        <v>92</v>
      </c>
      <c r="D208" s="12"/>
      <c r="E208" s="12" t="s">
        <v>173</v>
      </c>
      <c r="F208" s="12" t="s">
        <v>14</v>
      </c>
      <c r="G208" s="12" t="s">
        <v>31</v>
      </c>
      <c r="H208" s="13" t="s">
        <v>16</v>
      </c>
      <c r="I208" s="13" t="s">
        <v>16</v>
      </c>
      <c r="J208" s="9" t="s">
        <v>16</v>
      </c>
      <c r="K208" s="9" t="s">
        <v>113</v>
      </c>
      <c r="L208" s="9" t="s">
        <v>34</v>
      </c>
      <c r="M208" s="9" t="s">
        <v>34</v>
      </c>
      <c r="N208" s="558" t="s">
        <v>34</v>
      </c>
      <c r="O208" s="558" t="s">
        <v>34</v>
      </c>
      <c r="P208" s="3"/>
    </row>
    <row r="209" spans="1:16" ht="27" x14ac:dyDescent="0.3">
      <c r="A209" s="5">
        <v>273585000996</v>
      </c>
      <c r="B209" s="6" t="s">
        <v>91</v>
      </c>
      <c r="C209" s="346" t="s">
        <v>320</v>
      </c>
      <c r="D209" s="7" t="s">
        <v>172</v>
      </c>
      <c r="E209" s="12" t="s">
        <v>173</v>
      </c>
      <c r="F209" s="12" t="s">
        <v>19</v>
      </c>
      <c r="G209" s="12" t="s">
        <v>15</v>
      </c>
      <c r="H209" s="13" t="s">
        <v>114</v>
      </c>
      <c r="I209" s="13" t="s">
        <v>114</v>
      </c>
      <c r="J209" s="9" t="s">
        <v>114</v>
      </c>
      <c r="K209" s="9" t="s">
        <v>114</v>
      </c>
      <c r="L209" s="9" t="s">
        <v>114</v>
      </c>
      <c r="M209" s="9" t="s">
        <v>114</v>
      </c>
      <c r="N209" s="558" t="s">
        <v>114</v>
      </c>
      <c r="O209" s="558" t="s">
        <v>114</v>
      </c>
      <c r="P209" s="3"/>
    </row>
    <row r="210" spans="1:16" x14ac:dyDescent="0.3">
      <c r="A210" s="5">
        <v>273585000082</v>
      </c>
      <c r="B210" s="6" t="s">
        <v>91</v>
      </c>
      <c r="C210" s="346" t="s">
        <v>321</v>
      </c>
      <c r="D210" s="7" t="s">
        <v>172</v>
      </c>
      <c r="E210" s="12" t="s">
        <v>173</v>
      </c>
      <c r="F210" s="12" t="s">
        <v>19</v>
      </c>
      <c r="G210" s="12" t="s">
        <v>15</v>
      </c>
      <c r="H210" s="13" t="s">
        <v>114</v>
      </c>
      <c r="I210" s="13" t="s">
        <v>114</v>
      </c>
      <c r="J210" s="9" t="s">
        <v>114</v>
      </c>
      <c r="K210" s="9" t="s">
        <v>114</v>
      </c>
      <c r="L210" s="9" t="s">
        <v>114</v>
      </c>
      <c r="M210" s="9" t="s">
        <v>114</v>
      </c>
      <c r="N210" s="558" t="s">
        <v>114</v>
      </c>
      <c r="O210" s="558" t="s">
        <v>114</v>
      </c>
      <c r="P210" s="3"/>
    </row>
    <row r="211" spans="1:16" x14ac:dyDescent="0.3">
      <c r="A211" s="5">
        <v>273585000864</v>
      </c>
      <c r="B211" s="6" t="s">
        <v>91</v>
      </c>
      <c r="C211" s="346" t="s">
        <v>322</v>
      </c>
      <c r="D211" s="12"/>
      <c r="E211" s="12" t="s">
        <v>173</v>
      </c>
      <c r="F211" s="12" t="s">
        <v>19</v>
      </c>
      <c r="G211" s="12" t="s">
        <v>15</v>
      </c>
      <c r="H211" s="13" t="s">
        <v>114</v>
      </c>
      <c r="I211" s="13" t="s">
        <v>114</v>
      </c>
      <c r="J211" s="9" t="s">
        <v>114</v>
      </c>
      <c r="K211" s="9" t="s">
        <v>114</v>
      </c>
      <c r="L211" s="9" t="s">
        <v>113</v>
      </c>
      <c r="M211" s="9" t="s">
        <v>113</v>
      </c>
      <c r="N211" s="558" t="s">
        <v>114</v>
      </c>
      <c r="O211" s="559" t="s">
        <v>114</v>
      </c>
      <c r="P211" s="3"/>
    </row>
    <row r="212" spans="1:16" x14ac:dyDescent="0.3">
      <c r="A212" s="5">
        <v>273585000571</v>
      </c>
      <c r="B212" s="6" t="s">
        <v>91</v>
      </c>
      <c r="C212" s="349" t="s">
        <v>323</v>
      </c>
      <c r="D212" s="7"/>
      <c r="E212" s="7" t="s">
        <v>173</v>
      </c>
      <c r="F212" s="7" t="s">
        <v>19</v>
      </c>
      <c r="G212" s="7" t="s">
        <v>15</v>
      </c>
      <c r="H212" s="8" t="s">
        <v>114</v>
      </c>
      <c r="I212" s="8" t="s">
        <v>113</v>
      </c>
      <c r="J212" s="9" t="s">
        <v>113</v>
      </c>
      <c r="K212" s="9" t="s">
        <v>113</v>
      </c>
      <c r="L212" s="9" t="s">
        <v>114</v>
      </c>
      <c r="M212" s="9" t="s">
        <v>113</v>
      </c>
      <c r="N212" s="558" t="s">
        <v>114</v>
      </c>
      <c r="O212" s="558" t="s">
        <v>114</v>
      </c>
      <c r="P212" s="3"/>
    </row>
    <row r="213" spans="1:16" ht="27" x14ac:dyDescent="0.3">
      <c r="A213" s="5">
        <v>173616000278</v>
      </c>
      <c r="B213" s="6" t="s">
        <v>93</v>
      </c>
      <c r="C213" s="346" t="s">
        <v>61</v>
      </c>
      <c r="D213" s="7" t="s">
        <v>172</v>
      </c>
      <c r="E213" s="12" t="s">
        <v>173</v>
      </c>
      <c r="F213" s="12" t="s">
        <v>14</v>
      </c>
      <c r="G213" s="12" t="s">
        <v>15</v>
      </c>
      <c r="H213" s="13" t="s">
        <v>113</v>
      </c>
      <c r="I213" s="13" t="s">
        <v>113</v>
      </c>
      <c r="J213" s="9" t="s">
        <v>113</v>
      </c>
      <c r="K213" s="9" t="s">
        <v>113</v>
      </c>
      <c r="L213" s="9" t="s">
        <v>16</v>
      </c>
      <c r="M213" s="9" t="s">
        <v>16</v>
      </c>
      <c r="N213" s="558" t="s">
        <v>113</v>
      </c>
      <c r="O213" s="558" t="s">
        <v>113</v>
      </c>
      <c r="P213" s="3"/>
    </row>
    <row r="214" spans="1:16" ht="27" x14ac:dyDescent="0.3">
      <c r="A214" s="5">
        <v>273616000892</v>
      </c>
      <c r="B214" s="6" t="s">
        <v>93</v>
      </c>
      <c r="C214" s="349" t="s">
        <v>324</v>
      </c>
      <c r="D214" s="7"/>
      <c r="E214" s="7" t="s">
        <v>173</v>
      </c>
      <c r="F214" s="7" t="s">
        <v>19</v>
      </c>
      <c r="G214" s="7" t="s">
        <v>15</v>
      </c>
      <c r="H214" s="8" t="s">
        <v>114</v>
      </c>
      <c r="I214" s="8" t="s">
        <v>113</v>
      </c>
      <c r="J214" s="9" t="s">
        <v>113</v>
      </c>
      <c r="K214" s="9" t="s">
        <v>113</v>
      </c>
      <c r="L214" s="9" t="s">
        <v>113</v>
      </c>
      <c r="M214" s="9" t="s">
        <v>114</v>
      </c>
      <c r="N214" s="558" t="s">
        <v>114</v>
      </c>
      <c r="O214" s="558" t="s">
        <v>114</v>
      </c>
      <c r="P214" s="3"/>
    </row>
    <row r="215" spans="1:16" ht="27" x14ac:dyDescent="0.3">
      <c r="A215" s="5">
        <v>273616001902</v>
      </c>
      <c r="B215" s="6" t="s">
        <v>93</v>
      </c>
      <c r="C215" s="346" t="s">
        <v>326</v>
      </c>
      <c r="D215" s="12"/>
      <c r="E215" s="12" t="s">
        <v>173</v>
      </c>
      <c r="F215" s="12" t="s">
        <v>19</v>
      </c>
      <c r="G215" s="12" t="s">
        <v>15</v>
      </c>
      <c r="H215" s="13" t="s">
        <v>113</v>
      </c>
      <c r="I215" s="13" t="s">
        <v>113</v>
      </c>
      <c r="J215" s="9" t="s">
        <v>114</v>
      </c>
      <c r="K215" s="9" t="s">
        <v>114</v>
      </c>
      <c r="L215" s="9" t="s">
        <v>114</v>
      </c>
      <c r="M215" s="9" t="s">
        <v>114</v>
      </c>
      <c r="N215" s="558" t="s">
        <v>114</v>
      </c>
      <c r="O215" s="558" t="s">
        <v>114</v>
      </c>
      <c r="P215" s="3"/>
    </row>
    <row r="216" spans="1:16" x14ac:dyDescent="0.3">
      <c r="A216" s="5">
        <v>273616000302</v>
      </c>
      <c r="B216" s="6" t="s">
        <v>93</v>
      </c>
      <c r="C216" s="346" t="s">
        <v>327</v>
      </c>
      <c r="D216" s="12"/>
      <c r="E216" s="12" t="s">
        <v>173</v>
      </c>
      <c r="F216" s="12" t="s">
        <v>19</v>
      </c>
      <c r="G216" s="12" t="s">
        <v>15</v>
      </c>
      <c r="H216" s="13" t="s">
        <v>114</v>
      </c>
      <c r="I216" s="13" t="s">
        <v>114</v>
      </c>
      <c r="J216" s="9" t="s">
        <v>114</v>
      </c>
      <c r="K216" s="9" t="s">
        <v>114</v>
      </c>
      <c r="L216" s="9" t="s">
        <v>114</v>
      </c>
      <c r="M216" s="9" t="s">
        <v>114</v>
      </c>
      <c r="N216" s="558" t="s">
        <v>114</v>
      </c>
      <c r="O216" s="558" t="s">
        <v>114</v>
      </c>
      <c r="P216" s="3"/>
    </row>
    <row r="217" spans="1:16" x14ac:dyDescent="0.3">
      <c r="A217" s="5">
        <v>273616000094</v>
      </c>
      <c r="B217" s="6" t="s">
        <v>93</v>
      </c>
      <c r="C217" s="550" t="s">
        <v>328</v>
      </c>
      <c r="D217" s="6"/>
      <c r="E217" s="6" t="s">
        <v>173</v>
      </c>
      <c r="F217" s="6" t="s">
        <v>19</v>
      </c>
      <c r="G217" s="6" t="s">
        <v>15</v>
      </c>
      <c r="H217" s="19" t="s">
        <v>187</v>
      </c>
      <c r="I217" s="19" t="s">
        <v>187</v>
      </c>
      <c r="J217" s="19" t="s">
        <v>187</v>
      </c>
      <c r="K217" s="9" t="s">
        <v>114</v>
      </c>
      <c r="L217" s="9" t="s">
        <v>114</v>
      </c>
      <c r="M217" s="9" t="s">
        <v>114</v>
      </c>
      <c r="N217" s="558" t="s">
        <v>114</v>
      </c>
      <c r="O217" s="558" t="s">
        <v>114</v>
      </c>
      <c r="P217" s="3"/>
    </row>
    <row r="218" spans="1:16" ht="27" x14ac:dyDescent="0.3">
      <c r="A218" s="5">
        <v>273616000141</v>
      </c>
      <c r="B218" s="6" t="s">
        <v>93</v>
      </c>
      <c r="C218" s="346" t="s">
        <v>329</v>
      </c>
      <c r="D218" s="7" t="s">
        <v>172</v>
      </c>
      <c r="E218" s="12" t="s">
        <v>173</v>
      </c>
      <c r="F218" s="12" t="s">
        <v>19</v>
      </c>
      <c r="G218" s="12" t="s">
        <v>15</v>
      </c>
      <c r="H218" s="13" t="s">
        <v>113</v>
      </c>
      <c r="I218" s="13" t="s">
        <v>113</v>
      </c>
      <c r="J218" s="9" t="s">
        <v>16</v>
      </c>
      <c r="K218" s="9" t="s">
        <v>16</v>
      </c>
      <c r="L218" s="9" t="s">
        <v>113</v>
      </c>
      <c r="M218" s="9" t="s">
        <v>113</v>
      </c>
      <c r="N218" s="558" t="s">
        <v>114</v>
      </c>
      <c r="O218" s="558" t="s">
        <v>114</v>
      </c>
      <c r="P218" s="3"/>
    </row>
    <row r="219" spans="1:16" ht="27" x14ac:dyDescent="0.3">
      <c r="A219" s="5">
        <v>173616000022</v>
      </c>
      <c r="B219" s="6" t="s">
        <v>93</v>
      </c>
      <c r="C219" s="346" t="s">
        <v>325</v>
      </c>
      <c r="D219" s="7" t="s">
        <v>172</v>
      </c>
      <c r="E219" s="12" t="s">
        <v>173</v>
      </c>
      <c r="F219" s="12" t="s">
        <v>14</v>
      </c>
      <c r="G219" s="12" t="s">
        <v>15</v>
      </c>
      <c r="H219" s="13" t="s">
        <v>113</v>
      </c>
      <c r="I219" s="13" t="s">
        <v>113</v>
      </c>
      <c r="J219" s="9" t="s">
        <v>114</v>
      </c>
      <c r="K219" s="9" t="s">
        <v>113</v>
      </c>
      <c r="L219" s="9" t="s">
        <v>113</v>
      </c>
      <c r="M219" s="9" t="s">
        <v>113</v>
      </c>
      <c r="N219" s="437" t="s">
        <v>113</v>
      </c>
      <c r="O219" s="437" t="s">
        <v>114</v>
      </c>
      <c r="P219" s="3"/>
    </row>
    <row r="220" spans="1:16" x14ac:dyDescent="0.3">
      <c r="A220" s="5">
        <v>273622000683</v>
      </c>
      <c r="B220" s="6" t="s">
        <v>330</v>
      </c>
      <c r="C220" s="346" t="s">
        <v>332</v>
      </c>
      <c r="D220" s="7" t="s">
        <v>172</v>
      </c>
      <c r="E220" s="12" t="s">
        <v>173</v>
      </c>
      <c r="F220" s="12" t="s">
        <v>19</v>
      </c>
      <c r="G220" s="12" t="s">
        <v>15</v>
      </c>
      <c r="H220" s="13" t="s">
        <v>113</v>
      </c>
      <c r="I220" s="13" t="s">
        <v>113</v>
      </c>
      <c r="J220" s="9" t="s">
        <v>113</v>
      </c>
      <c r="K220" s="9" t="s">
        <v>16</v>
      </c>
      <c r="L220" s="9" t="s">
        <v>16</v>
      </c>
      <c r="M220" s="9" t="s">
        <v>113</v>
      </c>
      <c r="N220" s="558" t="s">
        <v>113</v>
      </c>
      <c r="O220" s="558" t="s">
        <v>113</v>
      </c>
      <c r="P220" s="3"/>
    </row>
    <row r="221" spans="1:16" x14ac:dyDescent="0.3">
      <c r="A221" s="5">
        <v>273622000268</v>
      </c>
      <c r="B221" s="6" t="s">
        <v>330</v>
      </c>
      <c r="C221" s="345" t="s">
        <v>331</v>
      </c>
      <c r="D221" s="10"/>
      <c r="E221" s="10" t="s">
        <v>173</v>
      </c>
      <c r="F221" s="10" t="s">
        <v>19</v>
      </c>
      <c r="G221" s="10" t="s">
        <v>15</v>
      </c>
      <c r="H221" s="11" t="s">
        <v>113</v>
      </c>
      <c r="I221" s="11" t="s">
        <v>114</v>
      </c>
      <c r="J221" s="9" t="s">
        <v>114</v>
      </c>
      <c r="K221" s="9" t="s">
        <v>114</v>
      </c>
      <c r="L221" s="9" t="s">
        <v>114</v>
      </c>
      <c r="M221" s="9" t="s">
        <v>114</v>
      </c>
      <c r="N221" s="558" t="s">
        <v>114</v>
      </c>
      <c r="O221" s="558" t="s">
        <v>114</v>
      </c>
      <c r="P221" s="3"/>
    </row>
    <row r="222" spans="1:16" x14ac:dyDescent="0.3">
      <c r="A222" s="5">
        <v>273624001261</v>
      </c>
      <c r="B222" s="6" t="s">
        <v>94</v>
      </c>
      <c r="C222" s="345" t="s">
        <v>95</v>
      </c>
      <c r="D222" s="7" t="s">
        <v>172</v>
      </c>
      <c r="E222" s="10" t="s">
        <v>173</v>
      </c>
      <c r="F222" s="10" t="s">
        <v>19</v>
      </c>
      <c r="G222" s="10" t="s">
        <v>15</v>
      </c>
      <c r="H222" s="11" t="s">
        <v>16</v>
      </c>
      <c r="I222" s="11" t="s">
        <v>113</v>
      </c>
      <c r="J222" s="9" t="s">
        <v>16</v>
      </c>
      <c r="K222" s="9" t="s">
        <v>16</v>
      </c>
      <c r="L222" s="9" t="s">
        <v>16</v>
      </c>
      <c r="M222" s="9" t="s">
        <v>16</v>
      </c>
      <c r="N222" s="558" t="s">
        <v>113</v>
      </c>
      <c r="O222" s="558" t="s">
        <v>113</v>
      </c>
      <c r="P222" s="3"/>
    </row>
    <row r="223" spans="1:16" x14ac:dyDescent="0.3">
      <c r="A223" s="5">
        <v>273624001199</v>
      </c>
      <c r="B223" s="6" t="s">
        <v>94</v>
      </c>
      <c r="C223" s="346" t="s">
        <v>333</v>
      </c>
      <c r="D223" s="12"/>
      <c r="E223" s="12" t="s">
        <v>173</v>
      </c>
      <c r="F223" s="12" t="s">
        <v>19</v>
      </c>
      <c r="G223" s="12" t="s">
        <v>15</v>
      </c>
      <c r="H223" s="13" t="s">
        <v>113</v>
      </c>
      <c r="I223" s="13" t="s">
        <v>113</v>
      </c>
      <c r="J223" s="9" t="s">
        <v>113</v>
      </c>
      <c r="K223" s="9" t="s">
        <v>113</v>
      </c>
      <c r="L223" s="9" t="s">
        <v>113</v>
      </c>
      <c r="M223" s="9" t="s">
        <v>113</v>
      </c>
      <c r="N223" s="558" t="s">
        <v>113</v>
      </c>
      <c r="O223" s="558" t="s">
        <v>113</v>
      </c>
      <c r="P223" s="3"/>
    </row>
    <row r="224" spans="1:16" x14ac:dyDescent="0.3">
      <c r="A224" s="5">
        <v>273624000389</v>
      </c>
      <c r="B224" s="6" t="s">
        <v>94</v>
      </c>
      <c r="C224" s="346" t="s">
        <v>334</v>
      </c>
      <c r="D224" s="12"/>
      <c r="E224" s="12" t="s">
        <v>173</v>
      </c>
      <c r="F224" s="12" t="s">
        <v>19</v>
      </c>
      <c r="G224" s="12" t="s">
        <v>15</v>
      </c>
      <c r="H224" s="13" t="s">
        <v>113</v>
      </c>
      <c r="I224" s="13" t="s">
        <v>113</v>
      </c>
      <c r="J224" s="9" t="s">
        <v>113</v>
      </c>
      <c r="K224" s="9" t="s">
        <v>113</v>
      </c>
      <c r="L224" s="9" t="s">
        <v>113</v>
      </c>
      <c r="M224" s="9" t="s">
        <v>113</v>
      </c>
      <c r="N224" s="558" t="s">
        <v>113</v>
      </c>
      <c r="O224" s="558" t="s">
        <v>113</v>
      </c>
      <c r="P224" s="3"/>
    </row>
    <row r="225" spans="1:16" x14ac:dyDescent="0.3">
      <c r="A225" s="5">
        <v>173624000015</v>
      </c>
      <c r="B225" s="6" t="s">
        <v>94</v>
      </c>
      <c r="C225" s="346" t="s">
        <v>339</v>
      </c>
      <c r="D225" s="12"/>
      <c r="E225" s="12" t="s">
        <v>173</v>
      </c>
      <c r="F225" s="12" t="s">
        <v>14</v>
      </c>
      <c r="G225" s="12" t="s">
        <v>15</v>
      </c>
      <c r="H225" s="13" t="s">
        <v>113</v>
      </c>
      <c r="I225" s="13" t="s">
        <v>113</v>
      </c>
      <c r="J225" s="9" t="s">
        <v>113</v>
      </c>
      <c r="K225" s="9" t="s">
        <v>16</v>
      </c>
      <c r="L225" s="9" t="s">
        <v>16</v>
      </c>
      <c r="M225" s="9" t="s">
        <v>113</v>
      </c>
      <c r="N225" s="558" t="s">
        <v>113</v>
      </c>
      <c r="O225" s="561" t="s">
        <v>113</v>
      </c>
      <c r="P225" s="3"/>
    </row>
    <row r="226" spans="1:16" x14ac:dyDescent="0.3">
      <c r="A226" s="5">
        <v>273624001181</v>
      </c>
      <c r="B226" s="6" t="s">
        <v>94</v>
      </c>
      <c r="C226" s="346" t="s">
        <v>340</v>
      </c>
      <c r="D226" s="12"/>
      <c r="E226" s="12" t="s">
        <v>173</v>
      </c>
      <c r="F226" s="12" t="s">
        <v>19</v>
      </c>
      <c r="G226" s="12" t="s">
        <v>15</v>
      </c>
      <c r="H226" s="13" t="s">
        <v>113</v>
      </c>
      <c r="I226" s="13" t="s">
        <v>113</v>
      </c>
      <c r="J226" s="9" t="s">
        <v>113</v>
      </c>
      <c r="K226" s="9" t="s">
        <v>16</v>
      </c>
      <c r="L226" s="9" t="s">
        <v>113</v>
      </c>
      <c r="M226" s="9" t="s">
        <v>113</v>
      </c>
      <c r="N226" s="558" t="s">
        <v>113</v>
      </c>
      <c r="O226" s="561" t="s">
        <v>113</v>
      </c>
      <c r="P226" s="3"/>
    </row>
    <row r="227" spans="1:16" x14ac:dyDescent="0.3">
      <c r="A227" s="5">
        <v>173624001704</v>
      </c>
      <c r="B227" s="6" t="s">
        <v>94</v>
      </c>
      <c r="C227" s="346" t="s">
        <v>337</v>
      </c>
      <c r="D227" s="7" t="s">
        <v>172</v>
      </c>
      <c r="E227" s="12" t="s">
        <v>173</v>
      </c>
      <c r="F227" s="12" t="s">
        <v>14</v>
      </c>
      <c r="G227" s="12" t="s">
        <v>15</v>
      </c>
      <c r="H227" s="13" t="s">
        <v>113</v>
      </c>
      <c r="I227" s="13" t="s">
        <v>113</v>
      </c>
      <c r="J227" s="9" t="s">
        <v>114</v>
      </c>
      <c r="K227" s="9" t="s">
        <v>114</v>
      </c>
      <c r="L227" s="9" t="s">
        <v>114</v>
      </c>
      <c r="M227" s="9" t="s">
        <v>114</v>
      </c>
      <c r="N227" s="558" t="s">
        <v>114</v>
      </c>
      <c r="O227" s="558" t="s">
        <v>114</v>
      </c>
      <c r="P227" s="3"/>
    </row>
    <row r="228" spans="1:16" x14ac:dyDescent="0.3">
      <c r="A228" s="5">
        <v>273624000541</v>
      </c>
      <c r="B228" s="6" t="s">
        <v>94</v>
      </c>
      <c r="C228" s="345" t="s">
        <v>335</v>
      </c>
      <c r="D228" s="10"/>
      <c r="E228" s="10" t="s">
        <v>173</v>
      </c>
      <c r="F228" s="10" t="s">
        <v>19</v>
      </c>
      <c r="G228" s="10" t="s">
        <v>15</v>
      </c>
      <c r="H228" s="11" t="s">
        <v>16</v>
      </c>
      <c r="I228" s="11" t="s">
        <v>113</v>
      </c>
      <c r="J228" s="9" t="s">
        <v>113</v>
      </c>
      <c r="K228" s="9" t="s">
        <v>113</v>
      </c>
      <c r="L228" s="9" t="s">
        <v>113</v>
      </c>
      <c r="M228" s="9" t="s">
        <v>114</v>
      </c>
      <c r="N228" s="558" t="s">
        <v>114</v>
      </c>
      <c r="O228" s="558" t="s">
        <v>114</v>
      </c>
      <c r="P228" s="3"/>
    </row>
    <row r="229" spans="1:16" x14ac:dyDescent="0.3">
      <c r="A229" s="5">
        <v>273624000524</v>
      </c>
      <c r="B229" s="6" t="s">
        <v>94</v>
      </c>
      <c r="C229" s="345" t="s">
        <v>336</v>
      </c>
      <c r="D229" s="10"/>
      <c r="E229" s="10" t="s">
        <v>173</v>
      </c>
      <c r="F229" s="10" t="s">
        <v>19</v>
      </c>
      <c r="G229" s="10" t="s">
        <v>15</v>
      </c>
      <c r="H229" s="11" t="s">
        <v>113</v>
      </c>
      <c r="I229" s="11" t="s">
        <v>114</v>
      </c>
      <c r="J229" s="9" t="s">
        <v>114</v>
      </c>
      <c r="K229" s="9" t="s">
        <v>113</v>
      </c>
      <c r="L229" s="9" t="s">
        <v>113</v>
      </c>
      <c r="M229" s="9" t="s">
        <v>113</v>
      </c>
      <c r="N229" s="558" t="s">
        <v>114</v>
      </c>
      <c r="O229" s="558" t="s">
        <v>114</v>
      </c>
      <c r="P229" s="3"/>
    </row>
    <row r="230" spans="1:16" ht="27" x14ac:dyDescent="0.3">
      <c r="A230" s="5">
        <v>273624000583</v>
      </c>
      <c r="B230" s="6" t="s">
        <v>94</v>
      </c>
      <c r="C230" s="346" t="s">
        <v>338</v>
      </c>
      <c r="D230" s="12"/>
      <c r="E230" s="12" t="s">
        <v>173</v>
      </c>
      <c r="F230" s="12" t="s">
        <v>19</v>
      </c>
      <c r="G230" s="12" t="s">
        <v>15</v>
      </c>
      <c r="H230" s="13" t="s">
        <v>114</v>
      </c>
      <c r="I230" s="13" t="s">
        <v>114</v>
      </c>
      <c r="J230" s="9" t="s">
        <v>114</v>
      </c>
      <c r="K230" s="9" t="s">
        <v>114</v>
      </c>
      <c r="L230" s="9" t="s">
        <v>114</v>
      </c>
      <c r="M230" s="9" t="s">
        <v>113</v>
      </c>
      <c r="N230" s="558" t="s">
        <v>114</v>
      </c>
      <c r="O230" s="561" t="s">
        <v>114</v>
      </c>
      <c r="P230" s="3"/>
    </row>
    <row r="231" spans="1:16" ht="27" x14ac:dyDescent="0.3">
      <c r="A231" s="5">
        <v>173671000228</v>
      </c>
      <c r="B231" s="6" t="s">
        <v>341</v>
      </c>
      <c r="C231" s="346" t="s">
        <v>343</v>
      </c>
      <c r="D231" s="7" t="s">
        <v>172</v>
      </c>
      <c r="E231" s="12" t="s">
        <v>173</v>
      </c>
      <c r="F231" s="12" t="s">
        <v>14</v>
      </c>
      <c r="G231" s="12" t="s">
        <v>15</v>
      </c>
      <c r="H231" s="13" t="s">
        <v>113</v>
      </c>
      <c r="I231" s="13" t="s">
        <v>113</v>
      </c>
      <c r="J231" s="9" t="s">
        <v>113</v>
      </c>
      <c r="K231" s="9" t="s">
        <v>113</v>
      </c>
      <c r="L231" s="9" t="s">
        <v>114</v>
      </c>
      <c r="M231" s="9" t="s">
        <v>114</v>
      </c>
      <c r="N231" s="558" t="s">
        <v>114</v>
      </c>
      <c r="O231" s="561" t="s">
        <v>114</v>
      </c>
      <c r="P231" s="3"/>
    </row>
    <row r="232" spans="1:16" x14ac:dyDescent="0.3">
      <c r="A232" s="5">
        <v>173671000201</v>
      </c>
      <c r="B232" s="6" t="s">
        <v>341</v>
      </c>
      <c r="C232" s="346" t="s">
        <v>344</v>
      </c>
      <c r="D232" s="12"/>
      <c r="E232" s="12" t="s">
        <v>173</v>
      </c>
      <c r="F232" s="12" t="s">
        <v>14</v>
      </c>
      <c r="G232" s="12" t="s">
        <v>15</v>
      </c>
      <c r="H232" s="13" t="s">
        <v>113</v>
      </c>
      <c r="I232" s="13" t="s">
        <v>113</v>
      </c>
      <c r="J232" s="9" t="s">
        <v>113</v>
      </c>
      <c r="K232" s="9" t="s">
        <v>113</v>
      </c>
      <c r="L232" s="9" t="s">
        <v>114</v>
      </c>
      <c r="M232" s="9" t="s">
        <v>114</v>
      </c>
      <c r="N232" s="558" t="s">
        <v>114</v>
      </c>
      <c r="O232" s="561" t="s">
        <v>114</v>
      </c>
      <c r="P232" s="3"/>
    </row>
    <row r="233" spans="1:16" x14ac:dyDescent="0.3">
      <c r="A233" s="5">
        <v>273671000320</v>
      </c>
      <c r="B233" s="6" t="s">
        <v>341</v>
      </c>
      <c r="C233" s="346" t="s">
        <v>342</v>
      </c>
      <c r="D233" s="12"/>
      <c r="E233" s="12" t="s">
        <v>173</v>
      </c>
      <c r="F233" s="12" t="s">
        <v>19</v>
      </c>
      <c r="G233" s="12" t="s">
        <v>15</v>
      </c>
      <c r="H233" s="13" t="s">
        <v>114</v>
      </c>
      <c r="I233" s="13" t="s">
        <v>114</v>
      </c>
      <c r="J233" s="9" t="s">
        <v>114</v>
      </c>
      <c r="K233" s="9" t="s">
        <v>114</v>
      </c>
      <c r="L233" s="9" t="s">
        <v>114</v>
      </c>
      <c r="M233" s="9" t="s">
        <v>114</v>
      </c>
      <c r="N233" s="558" t="s">
        <v>114</v>
      </c>
      <c r="O233" s="561" t="s">
        <v>114</v>
      </c>
      <c r="P233" s="3"/>
    </row>
    <row r="234" spans="1:16" x14ac:dyDescent="0.3">
      <c r="A234" s="5">
        <v>273675000839</v>
      </c>
      <c r="B234" s="6" t="s">
        <v>345</v>
      </c>
      <c r="C234" s="346" t="s">
        <v>346</v>
      </c>
      <c r="D234" s="12"/>
      <c r="E234" s="12" t="s">
        <v>173</v>
      </c>
      <c r="F234" s="12" t="s">
        <v>19</v>
      </c>
      <c r="G234" s="12" t="s">
        <v>15</v>
      </c>
      <c r="H234" s="13" t="s">
        <v>113</v>
      </c>
      <c r="I234" s="13" t="s">
        <v>113</v>
      </c>
      <c r="J234" s="9" t="s">
        <v>113</v>
      </c>
      <c r="K234" s="9" t="s">
        <v>113</v>
      </c>
      <c r="L234" s="9" t="s">
        <v>113</v>
      </c>
      <c r="M234" s="9" t="s">
        <v>114</v>
      </c>
      <c r="N234" s="558" t="s">
        <v>114</v>
      </c>
      <c r="O234" s="561" t="s">
        <v>114</v>
      </c>
      <c r="P234" s="3"/>
    </row>
    <row r="235" spans="1:16" x14ac:dyDescent="0.3">
      <c r="A235" s="5">
        <v>273675000847</v>
      </c>
      <c r="B235" s="6" t="s">
        <v>345</v>
      </c>
      <c r="C235" s="346" t="s">
        <v>347</v>
      </c>
      <c r="D235" s="12"/>
      <c r="E235" s="12" t="s">
        <v>173</v>
      </c>
      <c r="F235" s="12" t="s">
        <v>19</v>
      </c>
      <c r="G235" s="12" t="s">
        <v>15</v>
      </c>
      <c r="H235" s="13" t="s">
        <v>16</v>
      </c>
      <c r="I235" s="13" t="s">
        <v>16</v>
      </c>
      <c r="J235" s="9" t="s">
        <v>16</v>
      </c>
      <c r="K235" s="9" t="s">
        <v>113</v>
      </c>
      <c r="L235" s="9" t="s">
        <v>113</v>
      </c>
      <c r="M235" s="9" t="s">
        <v>114</v>
      </c>
      <c r="N235" s="558" t="s">
        <v>114</v>
      </c>
      <c r="O235" s="561" t="s">
        <v>114</v>
      </c>
      <c r="P235" s="3"/>
    </row>
    <row r="236" spans="1:16" x14ac:dyDescent="0.3">
      <c r="A236" s="5">
        <v>273675000537</v>
      </c>
      <c r="B236" s="6" t="s">
        <v>345</v>
      </c>
      <c r="C236" s="349" t="s">
        <v>349</v>
      </c>
      <c r="D236" s="7"/>
      <c r="E236" s="7" t="s">
        <v>173</v>
      </c>
      <c r="F236" s="7" t="s">
        <v>19</v>
      </c>
      <c r="G236" s="7" t="s">
        <v>15</v>
      </c>
      <c r="H236" s="8" t="s">
        <v>114</v>
      </c>
      <c r="I236" s="8" t="s">
        <v>113</v>
      </c>
      <c r="J236" s="9" t="s">
        <v>113</v>
      </c>
      <c r="K236" s="9" t="s">
        <v>114</v>
      </c>
      <c r="L236" s="9" t="s">
        <v>113</v>
      </c>
      <c r="M236" s="9" t="s">
        <v>114</v>
      </c>
      <c r="N236" s="558" t="s">
        <v>114</v>
      </c>
      <c r="O236" s="561" t="s">
        <v>114</v>
      </c>
      <c r="P236" s="3"/>
    </row>
    <row r="237" spans="1:16" x14ac:dyDescent="0.3">
      <c r="A237" s="5">
        <v>173675000010</v>
      </c>
      <c r="B237" s="6" t="s">
        <v>345</v>
      </c>
      <c r="C237" s="346" t="s">
        <v>348</v>
      </c>
      <c r="D237" s="12"/>
      <c r="E237" s="12" t="s">
        <v>173</v>
      </c>
      <c r="F237" s="12" t="s">
        <v>14</v>
      </c>
      <c r="G237" s="12" t="s">
        <v>15</v>
      </c>
      <c r="H237" s="13" t="s">
        <v>16</v>
      </c>
      <c r="I237" s="13" t="s">
        <v>16</v>
      </c>
      <c r="J237" s="9" t="s">
        <v>16</v>
      </c>
      <c r="K237" s="9" t="s">
        <v>113</v>
      </c>
      <c r="L237" s="9" t="s">
        <v>113</v>
      </c>
      <c r="M237" s="9" t="s">
        <v>113</v>
      </c>
      <c r="N237" s="437" t="s">
        <v>113</v>
      </c>
      <c r="O237" s="438" t="s">
        <v>114</v>
      </c>
      <c r="P237" s="3"/>
    </row>
    <row r="238" spans="1:16" x14ac:dyDescent="0.3">
      <c r="A238" s="5">
        <v>273678000384</v>
      </c>
      <c r="B238" s="6" t="s">
        <v>350</v>
      </c>
      <c r="C238" s="346" t="s">
        <v>354</v>
      </c>
      <c r="D238" s="12"/>
      <c r="E238" s="12" t="s">
        <v>173</v>
      </c>
      <c r="F238" s="12" t="s">
        <v>14</v>
      </c>
      <c r="G238" s="12" t="s">
        <v>15</v>
      </c>
      <c r="H238" s="13" t="s">
        <v>113</v>
      </c>
      <c r="I238" s="13" t="s">
        <v>113</v>
      </c>
      <c r="J238" s="9" t="s">
        <v>113</v>
      </c>
      <c r="K238" s="9" t="s">
        <v>113</v>
      </c>
      <c r="L238" s="9" t="s">
        <v>16</v>
      </c>
      <c r="M238" s="9" t="s">
        <v>113</v>
      </c>
      <c r="N238" s="558" t="s">
        <v>113</v>
      </c>
      <c r="O238" s="561" t="s">
        <v>113</v>
      </c>
      <c r="P238" s="3"/>
    </row>
    <row r="239" spans="1:16" ht="27" x14ac:dyDescent="0.3">
      <c r="A239" s="5">
        <v>273678000040</v>
      </c>
      <c r="B239" s="6" t="s">
        <v>350</v>
      </c>
      <c r="C239" s="346" t="s">
        <v>353</v>
      </c>
      <c r="D239" s="7" t="s">
        <v>172</v>
      </c>
      <c r="E239" s="12" t="s">
        <v>173</v>
      </c>
      <c r="F239" s="12" t="s">
        <v>19</v>
      </c>
      <c r="G239" s="12" t="s">
        <v>15</v>
      </c>
      <c r="H239" s="13" t="s">
        <v>114</v>
      </c>
      <c r="I239" s="13" t="s">
        <v>114</v>
      </c>
      <c r="J239" s="9" t="s">
        <v>114</v>
      </c>
      <c r="K239" s="9" t="s">
        <v>113</v>
      </c>
      <c r="L239" s="9" t="s">
        <v>113</v>
      </c>
      <c r="M239" s="9" t="s">
        <v>114</v>
      </c>
      <c r="N239" s="558" t="s">
        <v>114</v>
      </c>
      <c r="O239" s="561" t="s">
        <v>114</v>
      </c>
      <c r="P239" s="3"/>
    </row>
    <row r="240" spans="1:16" x14ac:dyDescent="0.3">
      <c r="A240" s="20">
        <v>273678000198</v>
      </c>
      <c r="B240" s="6" t="s">
        <v>350</v>
      </c>
      <c r="C240" s="346" t="s">
        <v>352</v>
      </c>
      <c r="D240" s="12"/>
      <c r="E240" s="12" t="s">
        <v>173</v>
      </c>
      <c r="F240" s="12" t="s">
        <v>19</v>
      </c>
      <c r="G240" s="12" t="s">
        <v>15</v>
      </c>
      <c r="H240" s="13" t="s">
        <v>113</v>
      </c>
      <c r="I240" s="13" t="s">
        <v>113</v>
      </c>
      <c r="J240" s="9" t="s">
        <v>113</v>
      </c>
      <c r="K240" s="9" t="s">
        <v>113</v>
      </c>
      <c r="L240" s="9" t="s">
        <v>113</v>
      </c>
      <c r="M240" s="9" t="s">
        <v>113</v>
      </c>
      <c r="N240" s="437" t="s">
        <v>16</v>
      </c>
      <c r="O240" s="438" t="s">
        <v>113</v>
      </c>
      <c r="P240" s="3"/>
    </row>
    <row r="241" spans="1:16" x14ac:dyDescent="0.3">
      <c r="A241" s="5">
        <v>173678000037</v>
      </c>
      <c r="B241" s="6" t="s">
        <v>567</v>
      </c>
      <c r="C241" s="563" t="s">
        <v>351</v>
      </c>
      <c r="D241" s="21"/>
      <c r="E241" s="12" t="s">
        <v>173</v>
      </c>
      <c r="F241" s="12" t="s">
        <v>19</v>
      </c>
      <c r="G241" s="12" t="s">
        <v>15</v>
      </c>
      <c r="H241" s="13" t="s">
        <v>187</v>
      </c>
      <c r="I241" s="13" t="s">
        <v>187</v>
      </c>
      <c r="J241" s="9" t="s">
        <v>187</v>
      </c>
      <c r="K241" s="9" t="s">
        <v>187</v>
      </c>
      <c r="L241" s="9" t="s">
        <v>114</v>
      </c>
      <c r="M241" s="9" t="s">
        <v>114</v>
      </c>
      <c r="N241" s="434" t="s">
        <v>114</v>
      </c>
      <c r="O241" s="436" t="s">
        <v>113</v>
      </c>
      <c r="P241" s="3"/>
    </row>
    <row r="242" spans="1:16" x14ac:dyDescent="0.3">
      <c r="A242" s="5">
        <v>173686000020</v>
      </c>
      <c r="B242" s="6" t="s">
        <v>355</v>
      </c>
      <c r="C242" s="346" t="s">
        <v>356</v>
      </c>
      <c r="D242" s="7" t="s">
        <v>172</v>
      </c>
      <c r="E242" s="12" t="s">
        <v>173</v>
      </c>
      <c r="F242" s="12" t="s">
        <v>14</v>
      </c>
      <c r="G242" s="12" t="s">
        <v>15</v>
      </c>
      <c r="H242" s="13" t="s">
        <v>113</v>
      </c>
      <c r="I242" s="13" t="s">
        <v>113</v>
      </c>
      <c r="J242" s="9" t="s">
        <v>113</v>
      </c>
      <c r="K242" s="9" t="s">
        <v>16</v>
      </c>
      <c r="L242" s="9" t="s">
        <v>16</v>
      </c>
      <c r="M242" s="9" t="s">
        <v>113</v>
      </c>
      <c r="N242" s="558" t="s">
        <v>113</v>
      </c>
      <c r="O242" s="561" t="s">
        <v>113</v>
      </c>
      <c r="P242" s="3"/>
    </row>
    <row r="243" spans="1:16" x14ac:dyDescent="0.3">
      <c r="A243" s="5">
        <v>273686000083</v>
      </c>
      <c r="B243" s="6" t="s">
        <v>355</v>
      </c>
      <c r="C243" s="346" t="s">
        <v>357</v>
      </c>
      <c r="D243" s="12"/>
      <c r="E243" s="12" t="s">
        <v>173</v>
      </c>
      <c r="F243" s="12" t="s">
        <v>19</v>
      </c>
      <c r="G243" s="12" t="s">
        <v>15</v>
      </c>
      <c r="H243" s="13" t="s">
        <v>113</v>
      </c>
      <c r="I243" s="13" t="s">
        <v>113</v>
      </c>
      <c r="J243" s="9" t="s">
        <v>113</v>
      </c>
      <c r="K243" s="9" t="s">
        <v>16</v>
      </c>
      <c r="L243" s="9" t="s">
        <v>16</v>
      </c>
      <c r="M243" s="9" t="s">
        <v>113</v>
      </c>
      <c r="N243" s="558" t="s">
        <v>113</v>
      </c>
      <c r="O243" s="561" t="s">
        <v>113</v>
      </c>
      <c r="P243" s="3"/>
    </row>
    <row r="244" spans="1:16" x14ac:dyDescent="0.3">
      <c r="A244" s="5">
        <v>273686000261</v>
      </c>
      <c r="B244" s="6" t="s">
        <v>355</v>
      </c>
      <c r="C244" s="550" t="s">
        <v>358</v>
      </c>
      <c r="D244" s="7" t="s">
        <v>172</v>
      </c>
      <c r="E244" s="6" t="s">
        <v>173</v>
      </c>
      <c r="F244" s="6" t="s">
        <v>19</v>
      </c>
      <c r="G244" s="6" t="s">
        <v>15</v>
      </c>
      <c r="H244" s="37" t="s">
        <v>114</v>
      </c>
      <c r="I244" s="19" t="s">
        <v>187</v>
      </c>
      <c r="J244" s="19" t="s">
        <v>187</v>
      </c>
      <c r="K244" s="9" t="s">
        <v>113</v>
      </c>
      <c r="L244" s="9" t="s">
        <v>16</v>
      </c>
      <c r="M244" s="9" t="s">
        <v>113</v>
      </c>
      <c r="N244" s="437" t="s">
        <v>113</v>
      </c>
      <c r="O244" s="438" t="s">
        <v>114</v>
      </c>
      <c r="P244" s="3"/>
    </row>
    <row r="245" spans="1:16" x14ac:dyDescent="0.3">
      <c r="A245" s="5">
        <v>173770000019</v>
      </c>
      <c r="B245" s="6" t="s">
        <v>359</v>
      </c>
      <c r="C245" s="346" t="s">
        <v>360</v>
      </c>
      <c r="D245" s="12"/>
      <c r="E245" s="12" t="s">
        <v>173</v>
      </c>
      <c r="F245" s="12" t="s">
        <v>14</v>
      </c>
      <c r="G245" s="12" t="s">
        <v>15</v>
      </c>
      <c r="H245" s="13" t="s">
        <v>113</v>
      </c>
      <c r="I245" s="13" t="s">
        <v>113</v>
      </c>
      <c r="J245" s="9" t="s">
        <v>113</v>
      </c>
      <c r="K245" s="9" t="s">
        <v>113</v>
      </c>
      <c r="L245" s="9" t="s">
        <v>113</v>
      </c>
      <c r="M245" s="9" t="s">
        <v>113</v>
      </c>
      <c r="N245" s="558" t="s">
        <v>114</v>
      </c>
      <c r="O245" s="561" t="s">
        <v>114</v>
      </c>
      <c r="P245" s="3"/>
    </row>
    <row r="246" spans="1:16" x14ac:dyDescent="0.3">
      <c r="A246" s="5">
        <v>273854000329</v>
      </c>
      <c r="B246" s="6" t="s">
        <v>361</v>
      </c>
      <c r="C246" s="346" t="s">
        <v>363</v>
      </c>
      <c r="D246" s="12"/>
      <c r="E246" s="12" t="s">
        <v>173</v>
      </c>
      <c r="F246" s="12" t="s">
        <v>19</v>
      </c>
      <c r="G246" s="12" t="s">
        <v>15</v>
      </c>
      <c r="H246" s="13" t="s">
        <v>113</v>
      </c>
      <c r="I246" s="13" t="s">
        <v>113</v>
      </c>
      <c r="J246" s="9" t="s">
        <v>113</v>
      </c>
      <c r="K246" s="9" t="s">
        <v>113</v>
      </c>
      <c r="L246" s="9" t="s">
        <v>16</v>
      </c>
      <c r="M246" s="9" t="s">
        <v>113</v>
      </c>
      <c r="N246" s="558" t="s">
        <v>113</v>
      </c>
      <c r="O246" s="561" t="s">
        <v>113</v>
      </c>
      <c r="P246" s="3"/>
    </row>
    <row r="247" spans="1:16" x14ac:dyDescent="0.3">
      <c r="A247" s="5">
        <v>173854000014</v>
      </c>
      <c r="B247" s="6" t="s">
        <v>361</v>
      </c>
      <c r="C247" s="345" t="s">
        <v>362</v>
      </c>
      <c r="D247" s="10"/>
      <c r="E247" s="10" t="s">
        <v>173</v>
      </c>
      <c r="F247" s="10" t="s">
        <v>14</v>
      </c>
      <c r="G247" s="10" t="s">
        <v>15</v>
      </c>
      <c r="H247" s="11" t="s">
        <v>113</v>
      </c>
      <c r="I247" s="11" t="s">
        <v>114</v>
      </c>
      <c r="J247" s="9" t="s">
        <v>114</v>
      </c>
      <c r="K247" s="9" t="s">
        <v>113</v>
      </c>
      <c r="L247" s="9" t="s">
        <v>113</v>
      </c>
      <c r="M247" s="9" t="s">
        <v>113</v>
      </c>
      <c r="N247" s="437" t="s">
        <v>113</v>
      </c>
      <c r="O247" s="438" t="s">
        <v>114</v>
      </c>
      <c r="P247" s="3"/>
    </row>
    <row r="248" spans="1:16" ht="27" x14ac:dyDescent="0.3">
      <c r="A248" s="5">
        <v>173861000721</v>
      </c>
      <c r="B248" s="6" t="s">
        <v>96</v>
      </c>
      <c r="C248" s="346" t="s">
        <v>364</v>
      </c>
      <c r="D248" s="7" t="s">
        <v>172</v>
      </c>
      <c r="E248" s="12" t="s">
        <v>173</v>
      </c>
      <c r="F248" s="12" t="s">
        <v>14</v>
      </c>
      <c r="G248" s="12" t="s">
        <v>15</v>
      </c>
      <c r="H248" s="13" t="s">
        <v>113</v>
      </c>
      <c r="I248" s="13" t="s">
        <v>113</v>
      </c>
      <c r="J248" s="9" t="s">
        <v>16</v>
      </c>
      <c r="K248" s="9" t="s">
        <v>16</v>
      </c>
      <c r="L248" s="9" t="s">
        <v>16</v>
      </c>
      <c r="M248" s="9" t="s">
        <v>113</v>
      </c>
      <c r="N248" s="558" t="s">
        <v>113</v>
      </c>
      <c r="O248" s="561" t="s">
        <v>113</v>
      </c>
      <c r="P248" s="3"/>
    </row>
    <row r="249" spans="1:16" x14ac:dyDescent="0.3">
      <c r="A249" s="5">
        <v>173861000038</v>
      </c>
      <c r="B249" s="6" t="s">
        <v>96</v>
      </c>
      <c r="C249" s="346" t="s">
        <v>97</v>
      </c>
      <c r="D249" s="12"/>
      <c r="E249" s="12" t="s">
        <v>173</v>
      </c>
      <c r="F249" s="12" t="s">
        <v>14</v>
      </c>
      <c r="G249" s="12" t="s">
        <v>15</v>
      </c>
      <c r="H249" s="13" t="s">
        <v>16</v>
      </c>
      <c r="I249" s="13" t="s">
        <v>16</v>
      </c>
      <c r="J249" s="9" t="s">
        <v>16</v>
      </c>
      <c r="K249" s="9" t="s">
        <v>16</v>
      </c>
      <c r="L249" s="9" t="s">
        <v>16</v>
      </c>
      <c r="M249" s="9" t="s">
        <v>16</v>
      </c>
      <c r="N249" s="558" t="s">
        <v>113</v>
      </c>
      <c r="O249" s="561" t="s">
        <v>113</v>
      </c>
      <c r="P249" s="3"/>
    </row>
    <row r="250" spans="1:16" ht="27" x14ac:dyDescent="0.3">
      <c r="A250" s="5">
        <v>173861000771</v>
      </c>
      <c r="B250" s="6" t="s">
        <v>96</v>
      </c>
      <c r="C250" s="346" t="s">
        <v>18</v>
      </c>
      <c r="D250" s="12"/>
      <c r="E250" s="12" t="s">
        <v>173</v>
      </c>
      <c r="F250" s="12" t="s">
        <v>14</v>
      </c>
      <c r="G250" s="12" t="s">
        <v>15</v>
      </c>
      <c r="H250" s="13" t="s">
        <v>114</v>
      </c>
      <c r="I250" s="13" t="s">
        <v>114</v>
      </c>
      <c r="J250" s="9" t="s">
        <v>114</v>
      </c>
      <c r="K250" s="9" t="s">
        <v>114</v>
      </c>
      <c r="L250" s="9" t="s">
        <v>114</v>
      </c>
      <c r="M250" s="9" t="s">
        <v>114</v>
      </c>
      <c r="N250" s="558" t="s">
        <v>114</v>
      </c>
      <c r="O250" s="561" t="s">
        <v>114</v>
      </c>
      <c r="P250" s="3"/>
    </row>
    <row r="251" spans="1:16" ht="27" x14ac:dyDescent="0.3">
      <c r="A251" s="5">
        <v>273861000571</v>
      </c>
      <c r="B251" s="6" t="s">
        <v>96</v>
      </c>
      <c r="C251" s="346" t="s">
        <v>366</v>
      </c>
      <c r="D251" s="12"/>
      <c r="E251" s="12" t="s">
        <v>173</v>
      </c>
      <c r="F251" s="12" t="s">
        <v>19</v>
      </c>
      <c r="G251" s="12" t="s">
        <v>15</v>
      </c>
      <c r="H251" s="13" t="s">
        <v>113</v>
      </c>
      <c r="I251" s="13" t="s">
        <v>113</v>
      </c>
      <c r="J251" s="9" t="s">
        <v>113</v>
      </c>
      <c r="K251" s="9" t="s">
        <v>113</v>
      </c>
      <c r="L251" s="9" t="s">
        <v>113</v>
      </c>
      <c r="M251" s="9" t="s">
        <v>113</v>
      </c>
      <c r="N251" s="558" t="s">
        <v>113</v>
      </c>
      <c r="O251" s="561" t="s">
        <v>113</v>
      </c>
      <c r="P251" s="3"/>
    </row>
    <row r="252" spans="1:16" x14ac:dyDescent="0.3">
      <c r="A252" s="5">
        <v>273861000253</v>
      </c>
      <c r="B252" s="6" t="s">
        <v>96</v>
      </c>
      <c r="C252" s="346" t="s">
        <v>365</v>
      </c>
      <c r="D252" s="12"/>
      <c r="E252" s="12" t="s">
        <v>173</v>
      </c>
      <c r="F252" s="12" t="s">
        <v>19</v>
      </c>
      <c r="G252" s="12" t="s">
        <v>15</v>
      </c>
      <c r="H252" s="13" t="s">
        <v>113</v>
      </c>
      <c r="I252" s="13" t="s">
        <v>113</v>
      </c>
      <c r="J252" s="9" t="s">
        <v>113</v>
      </c>
      <c r="K252" s="9" t="s">
        <v>113</v>
      </c>
      <c r="L252" s="9" t="s">
        <v>113</v>
      </c>
      <c r="M252" s="9" t="s">
        <v>114</v>
      </c>
      <c r="N252" s="434" t="s">
        <v>114</v>
      </c>
      <c r="O252" s="436" t="s">
        <v>113</v>
      </c>
      <c r="P252" s="3"/>
    </row>
    <row r="253" spans="1:16" x14ac:dyDescent="0.3">
      <c r="A253" s="5">
        <v>273870000193</v>
      </c>
      <c r="B253" s="6" t="s">
        <v>98</v>
      </c>
      <c r="C253" s="346" t="s">
        <v>99</v>
      </c>
      <c r="D253" s="12"/>
      <c r="E253" s="12" t="s">
        <v>173</v>
      </c>
      <c r="F253" s="12" t="s">
        <v>19</v>
      </c>
      <c r="G253" s="12" t="s">
        <v>15</v>
      </c>
      <c r="H253" s="13" t="s">
        <v>113</v>
      </c>
      <c r="I253" s="13" t="s">
        <v>113</v>
      </c>
      <c r="J253" s="9" t="s">
        <v>16</v>
      </c>
      <c r="K253" s="9" t="s">
        <v>16</v>
      </c>
      <c r="L253" s="9" t="s">
        <v>16</v>
      </c>
      <c r="M253" s="9" t="s">
        <v>16</v>
      </c>
      <c r="N253" s="558" t="s">
        <v>113</v>
      </c>
      <c r="O253" s="561" t="s">
        <v>113</v>
      </c>
      <c r="P253" s="3"/>
    </row>
    <row r="254" spans="1:16" ht="27" x14ac:dyDescent="0.3">
      <c r="A254" s="5">
        <v>173870000512</v>
      </c>
      <c r="B254" s="6" t="s">
        <v>98</v>
      </c>
      <c r="C254" s="346" t="s">
        <v>100</v>
      </c>
      <c r="D254" s="12"/>
      <c r="E254" s="12" t="s">
        <v>173</v>
      </c>
      <c r="F254" s="12" t="s">
        <v>14</v>
      </c>
      <c r="G254" s="12" t="s">
        <v>15</v>
      </c>
      <c r="H254" s="13" t="s">
        <v>113</v>
      </c>
      <c r="I254" s="13" t="s">
        <v>113</v>
      </c>
      <c r="J254" s="9" t="s">
        <v>113</v>
      </c>
      <c r="K254" s="9" t="s">
        <v>16</v>
      </c>
      <c r="L254" s="9" t="s">
        <v>16</v>
      </c>
      <c r="M254" s="9" t="s">
        <v>16</v>
      </c>
      <c r="N254" s="558" t="s">
        <v>113</v>
      </c>
      <c r="O254" s="561" t="s">
        <v>113</v>
      </c>
      <c r="P254" s="3"/>
    </row>
    <row r="255" spans="1:16" ht="27" x14ac:dyDescent="0.3">
      <c r="A255" s="5">
        <v>173870000521</v>
      </c>
      <c r="B255" s="6" t="s">
        <v>98</v>
      </c>
      <c r="C255" s="346" t="s">
        <v>101</v>
      </c>
      <c r="D255" s="7" t="s">
        <v>172</v>
      </c>
      <c r="E255" s="12" t="s">
        <v>173</v>
      </c>
      <c r="F255" s="12" t="s">
        <v>14</v>
      </c>
      <c r="G255" s="12" t="s">
        <v>15</v>
      </c>
      <c r="H255" s="13" t="s">
        <v>16</v>
      </c>
      <c r="I255" s="13" t="s">
        <v>16</v>
      </c>
      <c r="J255" s="9" t="s">
        <v>16</v>
      </c>
      <c r="K255" s="9" t="s">
        <v>16</v>
      </c>
      <c r="L255" s="9" t="s">
        <v>34</v>
      </c>
      <c r="M255" s="9" t="s">
        <v>34</v>
      </c>
      <c r="N255" s="558" t="s">
        <v>16</v>
      </c>
      <c r="O255" s="561" t="s">
        <v>16</v>
      </c>
      <c r="P255" s="3"/>
    </row>
    <row r="256" spans="1:16" x14ac:dyDescent="0.3">
      <c r="A256" s="5">
        <v>273870000371</v>
      </c>
      <c r="B256" s="6" t="s">
        <v>98</v>
      </c>
      <c r="C256" s="346" t="s">
        <v>367</v>
      </c>
      <c r="D256" s="12"/>
      <c r="E256" s="12" t="s">
        <v>173</v>
      </c>
      <c r="F256" s="12" t="s">
        <v>19</v>
      </c>
      <c r="G256" s="12" t="s">
        <v>15</v>
      </c>
      <c r="H256" s="13" t="s">
        <v>114</v>
      </c>
      <c r="I256" s="13" t="s">
        <v>114</v>
      </c>
      <c r="J256" s="9" t="s">
        <v>113</v>
      </c>
      <c r="K256" s="9" t="s">
        <v>113</v>
      </c>
      <c r="L256" s="9" t="s">
        <v>113</v>
      </c>
      <c r="M256" s="9" t="s">
        <v>113</v>
      </c>
      <c r="N256" s="437" t="s">
        <v>113</v>
      </c>
      <c r="O256" s="438" t="s">
        <v>114</v>
      </c>
      <c r="P256" s="3"/>
    </row>
    <row r="257" spans="1:16" x14ac:dyDescent="0.3">
      <c r="A257" s="5">
        <v>273873000615</v>
      </c>
      <c r="B257" s="6" t="s">
        <v>368</v>
      </c>
      <c r="C257" s="349" t="s">
        <v>369</v>
      </c>
      <c r="D257" s="7" t="s">
        <v>172</v>
      </c>
      <c r="E257" s="7" t="s">
        <v>173</v>
      </c>
      <c r="F257" s="7" t="s">
        <v>19</v>
      </c>
      <c r="G257" s="7" t="s">
        <v>15</v>
      </c>
      <c r="H257" s="8" t="s">
        <v>114</v>
      </c>
      <c r="I257" s="8" t="s">
        <v>113</v>
      </c>
      <c r="J257" s="9" t="s">
        <v>113</v>
      </c>
      <c r="K257" s="9" t="s">
        <v>113</v>
      </c>
      <c r="L257" s="9" t="s">
        <v>113</v>
      </c>
      <c r="M257" s="9" t="s">
        <v>113</v>
      </c>
      <c r="N257" s="558" t="s">
        <v>113</v>
      </c>
      <c r="O257" s="561" t="s">
        <v>113</v>
      </c>
      <c r="P257" s="3"/>
    </row>
    <row r="258" spans="1:16" ht="27" x14ac:dyDescent="0.3">
      <c r="A258" s="5">
        <v>173873000041</v>
      </c>
      <c r="B258" s="6" t="s">
        <v>368</v>
      </c>
      <c r="C258" s="346" t="s">
        <v>370</v>
      </c>
      <c r="D258" s="7" t="s">
        <v>172</v>
      </c>
      <c r="E258" s="12" t="s">
        <v>173</v>
      </c>
      <c r="F258" s="12" t="s">
        <v>14</v>
      </c>
      <c r="G258" s="12" t="s">
        <v>15</v>
      </c>
      <c r="H258" s="13" t="s">
        <v>113</v>
      </c>
      <c r="I258" s="13" t="s">
        <v>113</v>
      </c>
      <c r="J258" s="9" t="s">
        <v>113</v>
      </c>
      <c r="K258" s="9" t="s">
        <v>113</v>
      </c>
      <c r="L258" s="9" t="s">
        <v>113</v>
      </c>
      <c r="M258" s="9" t="s">
        <v>113</v>
      </c>
      <c r="N258" s="558" t="s">
        <v>113</v>
      </c>
      <c r="O258" s="561" t="s">
        <v>113</v>
      </c>
      <c r="P258" s="241"/>
    </row>
    <row r="259" spans="1:16" x14ac:dyDescent="0.3">
      <c r="A259" s="4"/>
      <c r="B259" s="377"/>
      <c r="C259" s="4"/>
      <c r="D259" s="4"/>
      <c r="E259" s="4"/>
      <c r="F259" s="4"/>
      <c r="G259" s="4"/>
      <c r="H259" s="4"/>
      <c r="I259" s="4"/>
      <c r="J259" s="4"/>
      <c r="K259" s="4"/>
      <c r="L259" s="4"/>
      <c r="M259" s="4"/>
      <c r="N259" s="3"/>
      <c r="O259" s="3"/>
    </row>
    <row r="260" spans="1:16" x14ac:dyDescent="0.3">
      <c r="A260" s="4"/>
      <c r="B260" s="4"/>
      <c r="C260" s="4"/>
      <c r="D260" s="4"/>
      <c r="E260" s="4"/>
      <c r="F260" s="4"/>
      <c r="G260" s="4"/>
      <c r="H260" s="4"/>
      <c r="I260" s="4"/>
      <c r="J260" s="4"/>
      <c r="K260" s="4"/>
      <c r="L260" s="4"/>
      <c r="M260" s="4"/>
      <c r="N260" s="3"/>
      <c r="O260" s="3"/>
    </row>
    <row r="261" spans="1:16" x14ac:dyDescent="0.3">
      <c r="A261" s="857" t="s">
        <v>371</v>
      </c>
      <c r="B261" s="857"/>
      <c r="C261" s="857"/>
      <c r="D261" s="857"/>
      <c r="E261" s="857"/>
      <c r="F261" s="4"/>
      <c r="G261" s="4"/>
      <c r="H261" s="4"/>
      <c r="I261" s="4"/>
      <c r="J261" s="4"/>
      <c r="K261" s="4"/>
      <c r="L261" s="4"/>
      <c r="M261" s="4"/>
      <c r="N261" s="3"/>
      <c r="O261" s="3"/>
    </row>
    <row r="262" spans="1:16" x14ac:dyDescent="0.3">
      <c r="A262" s="378" t="s">
        <v>605</v>
      </c>
      <c r="B262" s="4" t="s">
        <v>604</v>
      </c>
      <c r="C262" s="4"/>
      <c r="D262" s="4"/>
      <c r="E262" s="4"/>
      <c r="F262" s="4"/>
      <c r="G262" s="4"/>
      <c r="H262" s="4"/>
      <c r="I262" s="4"/>
      <c r="J262" s="4"/>
      <c r="K262" s="4"/>
      <c r="L262" s="4"/>
      <c r="M262" s="4"/>
      <c r="N262" s="3"/>
      <c r="O262" s="3"/>
    </row>
    <row r="263" spans="1:16" x14ac:dyDescent="0.3">
      <c r="A263" s="3" t="s">
        <v>606</v>
      </c>
      <c r="B263" s="3" t="s">
        <v>591</v>
      </c>
      <c r="C263" s="3"/>
      <c r="D263" s="3"/>
      <c r="E263" s="3"/>
      <c r="F263" s="3"/>
      <c r="G263" s="3"/>
      <c r="H263" s="3"/>
      <c r="I263" s="3"/>
      <c r="J263" s="3"/>
      <c r="K263" s="3"/>
      <c r="L263" s="3"/>
      <c r="M263" s="3"/>
      <c r="N263" s="3"/>
      <c r="O263" s="3"/>
    </row>
    <row r="264" spans="1:16" x14ac:dyDescent="0.3">
      <c r="A264" s="3"/>
      <c r="B264" s="3"/>
      <c r="C264" s="3"/>
      <c r="D264" s="3"/>
      <c r="E264" s="3"/>
      <c r="F264" s="3"/>
      <c r="G264" s="3"/>
      <c r="H264" s="3"/>
      <c r="I264" s="3"/>
      <c r="J264" s="3"/>
      <c r="K264" s="3"/>
      <c r="L264" s="3"/>
      <c r="M264" s="3"/>
      <c r="N264" s="3"/>
      <c r="O264" s="3"/>
    </row>
    <row r="265" spans="1:16" x14ac:dyDescent="0.3">
      <c r="A265" s="3"/>
      <c r="B265" s="3"/>
      <c r="C265" s="3"/>
      <c r="D265" s="3"/>
      <c r="E265" s="3"/>
      <c r="F265" s="3"/>
      <c r="G265" s="3"/>
      <c r="H265" s="3"/>
      <c r="I265" s="3"/>
      <c r="J265" s="3"/>
      <c r="K265" s="3"/>
      <c r="L265" s="3"/>
      <c r="M265" s="3"/>
      <c r="N265" s="3"/>
      <c r="O265" s="3"/>
    </row>
    <row r="266" spans="1:16" x14ac:dyDescent="0.3">
      <c r="A266" s="3"/>
      <c r="B266" s="3"/>
      <c r="C266" s="3"/>
      <c r="D266" s="3"/>
      <c r="E266" s="3"/>
      <c r="F266" s="3"/>
      <c r="G266" s="3"/>
      <c r="H266" s="3"/>
      <c r="I266" s="3"/>
      <c r="J266" s="3"/>
      <c r="K266" s="3"/>
      <c r="L266" s="3"/>
      <c r="M266" s="3"/>
      <c r="N266" s="3"/>
      <c r="O266" s="3"/>
    </row>
    <row r="267" spans="1:16" x14ac:dyDescent="0.3">
      <c r="A267" s="3"/>
      <c r="B267" s="3"/>
      <c r="C267" s="3"/>
      <c r="D267" s="3"/>
      <c r="E267" s="3"/>
      <c r="F267" s="3"/>
      <c r="G267" s="3"/>
      <c r="H267" s="3"/>
      <c r="I267" s="3"/>
      <c r="J267" s="3"/>
      <c r="K267" s="3"/>
      <c r="L267" s="3"/>
      <c r="M267" s="3"/>
      <c r="N267" s="3"/>
      <c r="O267" s="3"/>
    </row>
    <row r="268" spans="1:16" x14ac:dyDescent="0.3">
      <c r="A268" s="3"/>
      <c r="B268" s="3"/>
      <c r="C268" s="3"/>
      <c r="D268" s="3"/>
      <c r="E268" s="3"/>
      <c r="F268" s="3"/>
      <c r="G268" s="3"/>
      <c r="H268" s="3"/>
      <c r="I268" s="3"/>
      <c r="J268" s="3"/>
      <c r="K268" s="3"/>
      <c r="L268" s="3"/>
      <c r="M268" s="3"/>
      <c r="N268" s="3"/>
      <c r="O268" s="3"/>
    </row>
    <row r="269" spans="1:16" x14ac:dyDescent="0.3">
      <c r="A269" s="3"/>
      <c r="B269" s="3"/>
      <c r="C269" s="3"/>
      <c r="D269" s="3"/>
      <c r="E269" s="3"/>
      <c r="F269" s="3"/>
      <c r="G269" s="3"/>
      <c r="H269" s="3"/>
      <c r="I269" s="3"/>
      <c r="J269" s="3"/>
      <c r="K269" s="3"/>
      <c r="L269" s="3"/>
      <c r="M269" s="3"/>
      <c r="N269" s="3"/>
      <c r="O269" s="3"/>
    </row>
    <row r="270" spans="1:16" x14ac:dyDescent="0.3">
      <c r="A270" s="3"/>
      <c r="B270" s="3"/>
      <c r="C270" s="3"/>
      <c r="D270" s="3"/>
      <c r="E270" s="3"/>
      <c r="F270" s="3"/>
      <c r="G270" s="3"/>
      <c r="H270" s="3"/>
      <c r="I270" s="3"/>
      <c r="J270" s="3"/>
      <c r="K270" s="3"/>
      <c r="L270" s="3"/>
      <c r="M270" s="3"/>
      <c r="N270" s="3"/>
      <c r="O270" s="3"/>
    </row>
    <row r="271" spans="1:16" x14ac:dyDescent="0.3">
      <c r="A271" s="3"/>
      <c r="B271" s="3"/>
      <c r="C271" s="3"/>
      <c r="D271" s="3"/>
      <c r="E271" s="3"/>
      <c r="F271" s="3"/>
      <c r="G271" s="3"/>
      <c r="H271" s="3"/>
      <c r="I271" s="3"/>
      <c r="J271" s="3"/>
      <c r="K271" s="3"/>
      <c r="L271" s="3"/>
      <c r="M271" s="3"/>
      <c r="N271" s="3"/>
      <c r="O271" s="3"/>
    </row>
    <row r="272" spans="1:16" x14ac:dyDescent="0.3">
      <c r="A272" s="3"/>
      <c r="B272" s="3"/>
      <c r="C272" s="3"/>
      <c r="D272" s="3"/>
      <c r="E272" s="3"/>
      <c r="F272" s="3"/>
      <c r="G272" s="3"/>
      <c r="H272" s="3"/>
      <c r="I272" s="3"/>
      <c r="J272" s="3"/>
      <c r="K272" s="3"/>
      <c r="L272" s="3"/>
      <c r="M272" s="3"/>
      <c r="N272" s="3"/>
      <c r="O272" s="3"/>
    </row>
  </sheetData>
  <autoFilter ref="A17:P258" xr:uid="{47AD42D7-D8BF-4F5E-BC0C-538295071216}">
    <sortState xmlns:xlrd2="http://schemas.microsoft.com/office/spreadsheetml/2017/richdata2" ref="A18:P258">
      <sortCondition ref="B17:B258"/>
    </sortState>
  </autoFilter>
  <mergeCells count="6">
    <mergeCell ref="A261:E261"/>
    <mergeCell ref="A1:J1"/>
    <mergeCell ref="A2:J2"/>
    <mergeCell ref="A3:J3"/>
    <mergeCell ref="A6:N6"/>
    <mergeCell ref="A9:O14"/>
  </mergeCells>
  <pageMargins left="0.7" right="0.7" top="0.75" bottom="0.75" header="0.3" footer="0.3"/>
  <pageSetup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84D28-2BB6-47A2-B7DF-172AF93EF52C}">
  <sheetPr codeName="Hoja7">
    <tabColor theme="3" tint="0.59999389629810485"/>
  </sheetPr>
  <dimension ref="A1:BW44"/>
  <sheetViews>
    <sheetView showGridLines="0" topLeftCell="A13" zoomScale="70" zoomScaleNormal="70" workbookViewId="0"/>
  </sheetViews>
  <sheetFormatPr baseColWidth="10" defaultRowHeight="15" x14ac:dyDescent="0.25"/>
  <cols>
    <col min="1" max="1" width="27" style="1" customWidth="1"/>
    <col min="2" max="2" width="11" style="1"/>
    <col min="3" max="3" width="5.875" style="1" customWidth="1"/>
    <col min="4" max="4" width="15.75" style="1" customWidth="1"/>
    <col min="5" max="5" width="6.25" style="1" customWidth="1"/>
    <col min="6" max="6" width="15.375" style="1" customWidth="1"/>
    <col min="7" max="7" width="5.625" style="1" customWidth="1"/>
    <col min="8" max="8" width="14.25" style="1" customWidth="1"/>
    <col min="9" max="9" width="6" style="1" customWidth="1"/>
    <col min="10" max="10" width="11" style="1"/>
    <col min="11" max="11" width="6.75" style="1" customWidth="1"/>
    <col min="12" max="12" width="11" style="1" customWidth="1"/>
    <col min="13" max="13" width="25.375" style="1" customWidth="1"/>
    <col min="14" max="14" width="12.875" style="1" customWidth="1"/>
    <col min="15" max="63" width="11" style="1" customWidth="1"/>
    <col min="64" max="16384" width="11" style="1"/>
  </cols>
  <sheetData>
    <row r="1" spans="1:75" x14ac:dyDescent="0.25">
      <c r="A1" s="52"/>
      <c r="B1" s="52"/>
      <c r="C1" s="52"/>
      <c r="D1" s="52"/>
      <c r="E1" s="52"/>
      <c r="F1" s="52"/>
      <c r="G1" s="52"/>
      <c r="H1" s="52"/>
      <c r="I1" s="52"/>
      <c r="J1" s="866"/>
      <c r="K1" s="866"/>
      <c r="L1" s="52"/>
      <c r="R1" s="866"/>
      <c r="S1" s="866"/>
      <c r="T1" s="416"/>
      <c r="AB1" s="866"/>
      <c r="AC1" s="866"/>
      <c r="AD1" s="416"/>
      <c r="AE1" s="416"/>
      <c r="AF1" s="431"/>
      <c r="AM1" s="866"/>
      <c r="AN1" s="866"/>
      <c r="AO1" s="416"/>
      <c r="AP1" s="431"/>
      <c r="AV1" s="4"/>
      <c r="AW1" s="866"/>
      <c r="AX1" s="866"/>
      <c r="AY1" s="416"/>
      <c r="AZ1" s="431"/>
      <c r="BG1" s="866"/>
      <c r="BH1" s="866"/>
      <c r="BI1" s="416"/>
      <c r="BJ1" s="431"/>
      <c r="BK1" s="4"/>
      <c r="BL1" s="4"/>
      <c r="BM1" s="4"/>
      <c r="BN1" s="4"/>
      <c r="BO1" s="4"/>
      <c r="BP1" s="4"/>
      <c r="BQ1" s="866"/>
      <c r="BR1" s="866"/>
      <c r="BS1" s="416"/>
      <c r="BT1" s="4"/>
      <c r="BU1" s="4"/>
      <c r="BV1" s="4"/>
      <c r="BW1" s="4"/>
    </row>
    <row r="2" spans="1:75" ht="23.25" x14ac:dyDescent="0.35">
      <c r="A2" s="876" t="s">
        <v>0</v>
      </c>
      <c r="B2" s="876"/>
      <c r="C2" s="876"/>
      <c r="D2" s="876"/>
      <c r="E2" s="876"/>
      <c r="F2" s="876"/>
      <c r="G2" s="876"/>
      <c r="H2" s="876"/>
      <c r="I2" s="876"/>
      <c r="J2" s="866"/>
      <c r="K2" s="866"/>
      <c r="L2" s="52"/>
      <c r="R2" s="866"/>
      <c r="S2" s="866"/>
      <c r="T2" s="416"/>
      <c r="AB2" s="866"/>
      <c r="AC2" s="866"/>
      <c r="AD2" s="416"/>
      <c r="AE2" s="416"/>
      <c r="AF2" s="431"/>
      <c r="AM2" s="866"/>
      <c r="AN2" s="866"/>
      <c r="AO2" s="416"/>
      <c r="AP2" s="431"/>
      <c r="AV2" s="4"/>
      <c r="AW2" s="866"/>
      <c r="AX2" s="866"/>
      <c r="AY2" s="416"/>
      <c r="AZ2" s="431"/>
      <c r="BG2" s="866"/>
      <c r="BH2" s="866"/>
      <c r="BI2" s="416"/>
      <c r="BJ2" s="431"/>
      <c r="BK2" s="4"/>
      <c r="BL2" s="4"/>
      <c r="BM2" s="4"/>
      <c r="BN2" s="4"/>
      <c r="BO2" s="4"/>
      <c r="BP2" s="4"/>
      <c r="BQ2" s="866"/>
      <c r="BR2" s="866"/>
      <c r="BS2" s="416"/>
      <c r="BT2" s="4"/>
      <c r="BU2" s="4"/>
      <c r="BV2" s="4"/>
      <c r="BW2" s="4"/>
    </row>
    <row r="3" spans="1:75" ht="23.25" x14ac:dyDescent="0.35">
      <c r="A3" s="877" t="s">
        <v>1</v>
      </c>
      <c r="B3" s="877"/>
      <c r="C3" s="877"/>
      <c r="D3" s="877"/>
      <c r="E3" s="877"/>
      <c r="F3" s="877"/>
      <c r="G3" s="877"/>
      <c r="H3" s="877"/>
      <c r="I3" s="877"/>
      <c r="J3" s="866"/>
      <c r="K3" s="866"/>
      <c r="L3" s="52"/>
      <c r="R3" s="866"/>
      <c r="S3" s="866"/>
      <c r="T3" s="416"/>
      <c r="AB3" s="866"/>
      <c r="AC3" s="866"/>
      <c r="AD3" s="416"/>
      <c r="AE3" s="416"/>
      <c r="AF3" s="431"/>
      <c r="AM3" s="866"/>
      <c r="AN3" s="866"/>
      <c r="AO3" s="416"/>
      <c r="AP3" s="431"/>
      <c r="AV3" s="4"/>
      <c r="AW3" s="866"/>
      <c r="AX3" s="866"/>
      <c r="AY3" s="416"/>
      <c r="AZ3" s="431"/>
      <c r="BG3" s="866"/>
      <c r="BH3" s="866"/>
      <c r="BI3" s="416"/>
      <c r="BJ3" s="431"/>
      <c r="BK3" s="4"/>
      <c r="BL3" s="4"/>
      <c r="BM3" s="4"/>
      <c r="BN3" s="4"/>
      <c r="BO3" s="4"/>
      <c r="BP3" s="4"/>
      <c r="BQ3" s="866"/>
      <c r="BR3" s="866"/>
      <c r="BS3" s="416"/>
      <c r="BT3" s="4"/>
      <c r="BU3" s="4"/>
      <c r="BV3" s="4"/>
      <c r="BW3" s="4"/>
    </row>
    <row r="4" spans="1:75" ht="23.25" x14ac:dyDescent="0.35">
      <c r="A4" s="878" t="s">
        <v>5</v>
      </c>
      <c r="B4" s="878"/>
      <c r="C4" s="878"/>
      <c r="D4" s="878"/>
      <c r="E4" s="878"/>
      <c r="F4" s="878"/>
      <c r="G4" s="878"/>
      <c r="H4" s="878"/>
      <c r="I4" s="878"/>
      <c r="J4" s="866"/>
      <c r="K4" s="866"/>
      <c r="L4" s="52"/>
      <c r="R4" s="866"/>
      <c r="S4" s="866"/>
      <c r="T4" s="416"/>
      <c r="AB4" s="866"/>
      <c r="AC4" s="866"/>
      <c r="AD4" s="416"/>
      <c r="AE4" s="416"/>
      <c r="AF4" s="431"/>
      <c r="AM4" s="866"/>
      <c r="AN4" s="866"/>
      <c r="AO4" s="416"/>
      <c r="AP4" s="431"/>
      <c r="AV4" s="4"/>
      <c r="AW4" s="866"/>
      <c r="AX4" s="866"/>
      <c r="AY4" s="416"/>
      <c r="AZ4" s="431"/>
      <c r="BG4" s="866"/>
      <c r="BH4" s="866"/>
      <c r="BI4" s="416"/>
      <c r="BJ4" s="431"/>
      <c r="BK4" s="4"/>
      <c r="BL4" s="4"/>
      <c r="BM4" s="4"/>
      <c r="BN4" s="4"/>
      <c r="BO4" s="4"/>
      <c r="BP4" s="4"/>
      <c r="BQ4" s="866"/>
      <c r="BR4" s="866"/>
      <c r="BS4" s="416"/>
      <c r="BT4" s="4"/>
      <c r="BU4" s="4"/>
      <c r="BV4" s="4"/>
      <c r="BW4" s="4"/>
    </row>
    <row r="5" spans="1:75" ht="23.25" x14ac:dyDescent="0.35">
      <c r="A5" s="328"/>
      <c r="B5" s="329"/>
      <c r="C5" s="329"/>
      <c r="D5" s="329"/>
      <c r="E5" s="329"/>
      <c r="F5" s="329"/>
      <c r="G5" s="329"/>
      <c r="H5" s="329"/>
      <c r="I5" s="329"/>
      <c r="J5" s="866"/>
      <c r="K5" s="866"/>
      <c r="L5" s="121"/>
      <c r="R5" s="866"/>
      <c r="S5" s="866"/>
      <c r="T5" s="416"/>
      <c r="AB5" s="866"/>
      <c r="AC5" s="866"/>
      <c r="AD5" s="416"/>
      <c r="AE5" s="416"/>
      <c r="AF5" s="431"/>
      <c r="AM5" s="866"/>
      <c r="AN5" s="866"/>
      <c r="AO5" s="416"/>
      <c r="AP5" s="431"/>
      <c r="AV5" s="4"/>
      <c r="AW5" s="866"/>
      <c r="AX5" s="866"/>
      <c r="AY5" s="416"/>
      <c r="AZ5" s="431"/>
      <c r="BG5" s="866"/>
      <c r="BH5" s="866"/>
      <c r="BI5" s="416"/>
      <c r="BJ5" s="431"/>
      <c r="BK5" s="4"/>
      <c r="BL5" s="4"/>
      <c r="BM5" s="4"/>
      <c r="BN5" s="4"/>
      <c r="BO5" s="4"/>
      <c r="BP5" s="4"/>
      <c r="BQ5" s="866"/>
      <c r="BR5" s="866"/>
      <c r="BS5" s="416"/>
      <c r="BT5" s="4"/>
      <c r="BU5" s="4"/>
      <c r="BV5" s="4"/>
      <c r="BW5" s="4"/>
    </row>
    <row r="6" spans="1:75" ht="23.25" x14ac:dyDescent="0.35">
      <c r="A6" s="876" t="s">
        <v>609</v>
      </c>
      <c r="B6" s="876"/>
      <c r="C6" s="876"/>
      <c r="D6" s="876"/>
      <c r="E6" s="876"/>
      <c r="F6" s="876"/>
      <c r="G6" s="876"/>
      <c r="H6" s="876"/>
      <c r="I6" s="876"/>
      <c r="J6" s="123"/>
      <c r="K6" s="123"/>
      <c r="L6" s="121"/>
    </row>
    <row r="7" spans="1:75" ht="18.75" x14ac:dyDescent="0.3">
      <c r="A7" s="52"/>
      <c r="B7" s="53"/>
      <c r="C7" s="53"/>
      <c r="D7" s="53"/>
      <c r="E7" s="53"/>
      <c r="F7" s="53"/>
      <c r="G7" s="53"/>
      <c r="H7" s="53"/>
      <c r="I7" s="53"/>
      <c r="J7" s="53"/>
      <c r="K7" s="53"/>
      <c r="L7" s="121"/>
      <c r="M7" s="865" t="s">
        <v>0</v>
      </c>
      <c r="N7" s="865"/>
      <c r="O7" s="865"/>
      <c r="P7" s="865"/>
      <c r="Q7" s="865"/>
      <c r="R7" s="865"/>
      <c r="S7" s="865"/>
      <c r="T7" s="354"/>
      <c r="U7" s="374"/>
      <c r="W7" s="865" t="s">
        <v>0</v>
      </c>
      <c r="X7" s="865"/>
      <c r="Y7" s="865"/>
      <c r="Z7" s="865"/>
      <c r="AA7" s="865"/>
      <c r="AB7" s="865"/>
      <c r="AC7" s="865"/>
      <c r="AD7" s="354"/>
      <c r="AE7" s="374"/>
      <c r="AF7" s="433"/>
      <c r="AH7" s="865" t="s">
        <v>0</v>
      </c>
      <c r="AI7" s="865"/>
      <c r="AJ7" s="865"/>
      <c r="AK7" s="865"/>
      <c r="AL7" s="865"/>
      <c r="AM7" s="865"/>
      <c r="AN7" s="865"/>
      <c r="AO7" s="374"/>
      <c r="AP7" s="433"/>
      <c r="AQ7" s="330"/>
      <c r="AR7" s="865" t="s">
        <v>0</v>
      </c>
      <c r="AS7" s="865"/>
      <c r="AT7" s="865"/>
      <c r="AU7" s="865"/>
      <c r="AV7" s="865"/>
      <c r="AW7" s="865"/>
      <c r="AX7" s="865"/>
      <c r="AY7" s="374"/>
      <c r="AZ7" s="433"/>
      <c r="BA7" s="330"/>
      <c r="BB7" s="865" t="s">
        <v>0</v>
      </c>
      <c r="BC7" s="865"/>
      <c r="BD7" s="865"/>
      <c r="BE7" s="865"/>
      <c r="BF7" s="865"/>
      <c r="BG7" s="865"/>
      <c r="BH7" s="865"/>
      <c r="BI7" s="374"/>
      <c r="BJ7" s="433"/>
      <c r="BK7" s="330"/>
      <c r="BL7" s="865" t="s">
        <v>0</v>
      </c>
      <c r="BM7" s="865"/>
      <c r="BN7" s="865"/>
      <c r="BO7" s="865"/>
      <c r="BP7" s="865"/>
      <c r="BQ7" s="865"/>
      <c r="BR7" s="865"/>
      <c r="BS7" s="374"/>
      <c r="BT7" s="330"/>
    </row>
    <row r="8" spans="1:75" ht="18.75" x14ac:dyDescent="0.3">
      <c r="A8" s="52"/>
      <c r="B8" s="122"/>
      <c r="C8" s="122"/>
      <c r="D8" s="122"/>
      <c r="E8" s="122"/>
      <c r="F8" s="122"/>
      <c r="G8" s="122"/>
      <c r="H8" s="122"/>
      <c r="I8" s="122"/>
      <c r="J8" s="122"/>
      <c r="K8" s="122"/>
      <c r="L8" s="122"/>
      <c r="M8" s="865" t="s">
        <v>1</v>
      </c>
      <c r="N8" s="865"/>
      <c r="O8" s="865"/>
      <c r="P8" s="865"/>
      <c r="Q8" s="865"/>
      <c r="R8" s="865"/>
      <c r="S8" s="865"/>
      <c r="T8" s="354"/>
      <c r="U8" s="374"/>
      <c r="W8" s="865" t="s">
        <v>1</v>
      </c>
      <c r="X8" s="865"/>
      <c r="Y8" s="865"/>
      <c r="Z8" s="865"/>
      <c r="AA8" s="865"/>
      <c r="AB8" s="865"/>
      <c r="AC8" s="865"/>
      <c r="AD8" s="354"/>
      <c r="AE8" s="374"/>
      <c r="AF8" s="433"/>
      <c r="AH8" s="865" t="s">
        <v>1</v>
      </c>
      <c r="AI8" s="865"/>
      <c r="AJ8" s="865"/>
      <c r="AK8" s="865"/>
      <c r="AL8" s="865"/>
      <c r="AM8" s="865"/>
      <c r="AN8" s="865"/>
      <c r="AO8" s="374"/>
      <c r="AP8" s="433"/>
      <c r="AQ8" s="330"/>
      <c r="AR8" s="865" t="s">
        <v>1</v>
      </c>
      <c r="AS8" s="865"/>
      <c r="AT8" s="865"/>
      <c r="AU8" s="865"/>
      <c r="AV8" s="865"/>
      <c r="AW8" s="865"/>
      <c r="AX8" s="865"/>
      <c r="AY8" s="374"/>
      <c r="AZ8" s="433"/>
      <c r="BA8" s="330"/>
      <c r="BB8" s="865" t="s">
        <v>1</v>
      </c>
      <c r="BC8" s="865"/>
      <c r="BD8" s="865"/>
      <c r="BE8" s="865"/>
      <c r="BF8" s="865"/>
      <c r="BG8" s="865"/>
      <c r="BH8" s="865"/>
      <c r="BI8" s="374"/>
      <c r="BJ8" s="433"/>
      <c r="BK8" s="330"/>
      <c r="BL8" s="865" t="s">
        <v>1</v>
      </c>
      <c r="BM8" s="865"/>
      <c r="BN8" s="865"/>
      <c r="BO8" s="865"/>
      <c r="BP8" s="865"/>
      <c r="BQ8" s="865"/>
      <c r="BR8" s="865"/>
      <c r="BS8" s="374"/>
      <c r="BT8" s="330"/>
    </row>
    <row r="9" spans="1:75" ht="15.75" customHeight="1" x14ac:dyDescent="0.3">
      <c r="A9" s="867" t="s">
        <v>732</v>
      </c>
      <c r="B9" s="868"/>
      <c r="C9" s="868"/>
      <c r="D9" s="868"/>
      <c r="E9" s="868"/>
      <c r="F9" s="868"/>
      <c r="G9" s="868"/>
      <c r="H9" s="868"/>
      <c r="I9" s="868"/>
      <c r="J9" s="868"/>
      <c r="K9" s="869"/>
      <c r="L9" s="54"/>
      <c r="M9" s="865" t="s">
        <v>559</v>
      </c>
      <c r="N9" s="865"/>
      <c r="O9" s="865"/>
      <c r="P9" s="865"/>
      <c r="Q9" s="865"/>
      <c r="R9" s="865"/>
      <c r="S9" s="865"/>
      <c r="T9" s="354"/>
      <c r="U9" s="374"/>
      <c r="W9" s="865" t="s">
        <v>559</v>
      </c>
      <c r="X9" s="865"/>
      <c r="Y9" s="865"/>
      <c r="Z9" s="865"/>
      <c r="AA9" s="865"/>
      <c r="AB9" s="865"/>
      <c r="AC9" s="865"/>
      <c r="AD9" s="354"/>
      <c r="AE9" s="374"/>
      <c r="AF9" s="433"/>
      <c r="AH9" s="865" t="s">
        <v>559</v>
      </c>
      <c r="AI9" s="865"/>
      <c r="AJ9" s="865"/>
      <c r="AK9" s="865"/>
      <c r="AL9" s="865"/>
      <c r="AM9" s="865"/>
      <c r="AN9" s="865"/>
      <c r="AO9" s="374"/>
      <c r="AP9" s="433"/>
      <c r="AQ9" s="330"/>
      <c r="AR9" s="865" t="s">
        <v>559</v>
      </c>
      <c r="AS9" s="865"/>
      <c r="AT9" s="865"/>
      <c r="AU9" s="865"/>
      <c r="AV9" s="865"/>
      <c r="AW9" s="865"/>
      <c r="AX9" s="865"/>
      <c r="AY9" s="374"/>
      <c r="AZ9" s="433"/>
      <c r="BA9" s="330"/>
      <c r="BB9" s="865" t="s">
        <v>559</v>
      </c>
      <c r="BC9" s="865"/>
      <c r="BD9" s="865"/>
      <c r="BE9" s="865"/>
      <c r="BF9" s="865"/>
      <c r="BG9" s="865"/>
      <c r="BH9" s="865"/>
      <c r="BI9" s="374"/>
      <c r="BJ9" s="433"/>
      <c r="BK9" s="330"/>
      <c r="BL9" s="865" t="s">
        <v>559</v>
      </c>
      <c r="BM9" s="865"/>
      <c r="BN9" s="865"/>
      <c r="BO9" s="865"/>
      <c r="BP9" s="865"/>
      <c r="BQ9" s="865"/>
      <c r="BR9" s="865"/>
      <c r="BS9" s="374"/>
      <c r="BT9" s="330"/>
    </row>
    <row r="10" spans="1:75" x14ac:dyDescent="0.25">
      <c r="A10" s="870"/>
      <c r="B10" s="871"/>
      <c r="C10" s="871"/>
      <c r="D10" s="871"/>
      <c r="E10" s="871"/>
      <c r="F10" s="871"/>
      <c r="G10" s="871"/>
      <c r="H10" s="871"/>
      <c r="I10" s="871"/>
      <c r="J10" s="871"/>
      <c r="K10" s="872"/>
      <c r="L10" s="54"/>
    </row>
    <row r="11" spans="1:75" x14ac:dyDescent="0.25">
      <c r="A11" s="870"/>
      <c r="B11" s="871"/>
      <c r="C11" s="871"/>
      <c r="D11" s="871"/>
      <c r="E11" s="871"/>
      <c r="F11" s="871"/>
      <c r="G11" s="871"/>
      <c r="H11" s="871"/>
      <c r="I11" s="871"/>
      <c r="J11" s="871"/>
      <c r="K11" s="872"/>
      <c r="L11" s="54"/>
    </row>
    <row r="12" spans="1:75" ht="39.75" customHeight="1" x14ac:dyDescent="0.25">
      <c r="A12" s="870"/>
      <c r="B12" s="871"/>
      <c r="C12" s="871"/>
      <c r="D12" s="871"/>
      <c r="E12" s="871"/>
      <c r="F12" s="871"/>
      <c r="G12" s="871"/>
      <c r="H12" s="871"/>
      <c r="I12" s="871"/>
      <c r="J12" s="871"/>
      <c r="K12" s="872"/>
      <c r="L12" s="54"/>
    </row>
    <row r="13" spans="1:75" ht="24.75" customHeight="1" x14ac:dyDescent="0.25">
      <c r="A13" s="870"/>
      <c r="B13" s="871"/>
      <c r="C13" s="871"/>
      <c r="D13" s="871"/>
      <c r="E13" s="871"/>
      <c r="F13" s="871"/>
      <c r="G13" s="871"/>
      <c r="H13" s="871"/>
      <c r="I13" s="871"/>
      <c r="J13" s="871"/>
      <c r="K13" s="872"/>
      <c r="L13" s="54"/>
    </row>
    <row r="14" spans="1:75" x14ac:dyDescent="0.25">
      <c r="A14" s="870"/>
      <c r="B14" s="871"/>
      <c r="C14" s="871"/>
      <c r="D14" s="871"/>
      <c r="E14" s="871"/>
      <c r="F14" s="871"/>
      <c r="G14" s="871"/>
      <c r="H14" s="871"/>
      <c r="I14" s="871"/>
      <c r="J14" s="871"/>
      <c r="K14" s="872"/>
      <c r="L14" s="54"/>
    </row>
    <row r="15" spans="1:75" ht="20.25" customHeight="1" x14ac:dyDescent="0.25">
      <c r="A15" s="870"/>
      <c r="B15" s="871"/>
      <c r="C15" s="871"/>
      <c r="D15" s="871"/>
      <c r="E15" s="871"/>
      <c r="F15" s="871"/>
      <c r="G15" s="871"/>
      <c r="H15" s="871"/>
      <c r="I15" s="871"/>
      <c r="J15" s="871"/>
      <c r="K15" s="872"/>
      <c r="L15" s="54"/>
    </row>
    <row r="16" spans="1:75" ht="15" customHeight="1" x14ac:dyDescent="0.25">
      <c r="A16" s="873"/>
      <c r="B16" s="874"/>
      <c r="C16" s="874"/>
      <c r="D16" s="874"/>
      <c r="E16" s="874"/>
      <c r="F16" s="874"/>
      <c r="G16" s="874"/>
      <c r="H16" s="874"/>
      <c r="I16" s="874"/>
      <c r="J16" s="874"/>
      <c r="K16" s="875"/>
      <c r="L16" s="4"/>
    </row>
    <row r="17" spans="1:72" ht="18.75" x14ac:dyDescent="0.3">
      <c r="A17" s="4"/>
      <c r="B17" s="4"/>
      <c r="C17" s="4"/>
      <c r="D17" s="4"/>
      <c r="E17" s="4"/>
      <c r="F17" s="4"/>
      <c r="G17" s="4"/>
      <c r="H17" s="4"/>
      <c r="I17" s="4"/>
      <c r="J17" s="4"/>
      <c r="K17" s="4"/>
      <c r="L17" s="4"/>
      <c r="T17" s="354"/>
      <c r="U17" s="374"/>
      <c r="AD17" s="355"/>
      <c r="AE17" s="373"/>
      <c r="AF17" s="432"/>
      <c r="AG17" s="226"/>
      <c r="AO17" s="373"/>
      <c r="AP17" s="432"/>
      <c r="AQ17" s="226"/>
      <c r="AY17" s="373"/>
      <c r="AZ17" s="432"/>
      <c r="BA17" s="226"/>
      <c r="BI17" s="373"/>
      <c r="BJ17" s="432"/>
      <c r="BK17" s="226"/>
      <c r="BS17" s="373"/>
    </row>
    <row r="18" spans="1:72" ht="18.75" x14ac:dyDescent="0.3">
      <c r="A18" s="124" t="s">
        <v>562</v>
      </c>
      <c r="B18" s="4"/>
      <c r="C18" s="4"/>
      <c r="D18" s="4"/>
      <c r="E18" s="4"/>
      <c r="F18" s="4"/>
      <c r="G18" s="4"/>
      <c r="H18" s="4"/>
      <c r="I18" s="4"/>
      <c r="J18" s="4"/>
      <c r="K18" s="4"/>
      <c r="L18" s="4"/>
      <c r="M18" s="865" t="s">
        <v>610</v>
      </c>
      <c r="N18" s="865"/>
      <c r="O18" s="865"/>
      <c r="P18" s="865"/>
      <c r="Q18" s="865"/>
      <c r="R18" s="865"/>
      <c r="S18" s="865"/>
      <c r="W18" s="864" t="s">
        <v>611</v>
      </c>
      <c r="X18" s="864"/>
      <c r="Y18" s="864"/>
      <c r="Z18" s="864"/>
      <c r="AA18" s="864"/>
      <c r="AB18" s="864"/>
      <c r="AC18" s="864"/>
      <c r="AH18" s="864" t="s">
        <v>612</v>
      </c>
      <c r="AI18" s="864"/>
      <c r="AJ18" s="864"/>
      <c r="AK18" s="864"/>
      <c r="AL18" s="864"/>
      <c r="AM18" s="864"/>
      <c r="AN18" s="864"/>
      <c r="AR18" s="864" t="s">
        <v>613</v>
      </c>
      <c r="AS18" s="864"/>
      <c r="AT18" s="864"/>
      <c r="AU18" s="864"/>
      <c r="AV18" s="864"/>
      <c r="AW18" s="864"/>
      <c r="AX18" s="864"/>
      <c r="BB18" s="864" t="s">
        <v>614</v>
      </c>
      <c r="BC18" s="864"/>
      <c r="BD18" s="864"/>
      <c r="BE18" s="864"/>
      <c r="BF18" s="864"/>
      <c r="BG18" s="864"/>
      <c r="BH18" s="864"/>
      <c r="BL18" s="864" t="s">
        <v>615</v>
      </c>
      <c r="BM18" s="864"/>
      <c r="BN18" s="864"/>
      <c r="BO18" s="864"/>
      <c r="BP18" s="864"/>
      <c r="BQ18" s="864"/>
      <c r="BR18" s="864"/>
    </row>
    <row r="19" spans="1:72" ht="15.75" thickBot="1" x14ac:dyDescent="0.3"/>
    <row r="20" spans="1:72" ht="89.25" customHeight="1" x14ac:dyDescent="0.25">
      <c r="A20" s="513" t="s">
        <v>373</v>
      </c>
      <c r="B20" s="379" t="s">
        <v>374</v>
      </c>
      <c r="C20" s="514" t="s">
        <v>375</v>
      </c>
      <c r="D20" s="379" t="s">
        <v>376</v>
      </c>
      <c r="E20" s="514" t="s">
        <v>375</v>
      </c>
      <c r="F20" s="379" t="s">
        <v>377</v>
      </c>
      <c r="G20" s="514" t="s">
        <v>375</v>
      </c>
      <c r="H20" s="379" t="s">
        <v>378</v>
      </c>
      <c r="I20" s="514" t="s">
        <v>375</v>
      </c>
      <c r="J20" s="379" t="s">
        <v>379</v>
      </c>
      <c r="K20" s="515" t="s">
        <v>375</v>
      </c>
      <c r="M20" s="539" t="s">
        <v>471</v>
      </c>
      <c r="N20" s="390" t="s">
        <v>475</v>
      </c>
      <c r="O20" s="540" t="s">
        <v>476</v>
      </c>
      <c r="P20" s="390" t="s">
        <v>477</v>
      </c>
      <c r="Q20" s="540" t="s">
        <v>478</v>
      </c>
      <c r="R20" s="390" t="s">
        <v>479</v>
      </c>
      <c r="S20" s="540" t="s">
        <v>480</v>
      </c>
      <c r="T20" s="391" t="s">
        <v>577</v>
      </c>
      <c r="U20" s="540" t="s">
        <v>616</v>
      </c>
      <c r="W20" s="539" t="s">
        <v>471</v>
      </c>
      <c r="X20" s="390" t="s">
        <v>475</v>
      </c>
      <c r="Y20" s="540" t="s">
        <v>476</v>
      </c>
      <c r="Z20" s="390" t="s">
        <v>477</v>
      </c>
      <c r="AA20" s="540" t="s">
        <v>478</v>
      </c>
      <c r="AB20" s="390" t="s">
        <v>479</v>
      </c>
      <c r="AC20" s="540" t="s">
        <v>480</v>
      </c>
      <c r="AD20" s="390" t="s">
        <v>577</v>
      </c>
      <c r="AE20" s="546" t="s">
        <v>616</v>
      </c>
      <c r="AH20" s="539" t="s">
        <v>471</v>
      </c>
      <c r="AI20" s="390" t="s">
        <v>475</v>
      </c>
      <c r="AJ20" s="540" t="s">
        <v>476</v>
      </c>
      <c r="AK20" s="390" t="s">
        <v>477</v>
      </c>
      <c r="AL20" s="540" t="s">
        <v>478</v>
      </c>
      <c r="AM20" s="390" t="s">
        <v>479</v>
      </c>
      <c r="AN20" s="540" t="s">
        <v>480</v>
      </c>
      <c r="AO20" s="391" t="s">
        <v>577</v>
      </c>
      <c r="AP20" s="546" t="s">
        <v>616</v>
      </c>
      <c r="AR20" s="539" t="s">
        <v>471</v>
      </c>
      <c r="AS20" s="390" t="s">
        <v>475</v>
      </c>
      <c r="AT20" s="540" t="s">
        <v>476</v>
      </c>
      <c r="AU20" s="390" t="s">
        <v>477</v>
      </c>
      <c r="AV20" s="540" t="s">
        <v>478</v>
      </c>
      <c r="AW20" s="390" t="s">
        <v>479</v>
      </c>
      <c r="AX20" s="540" t="s">
        <v>480</v>
      </c>
      <c r="AY20" s="391" t="s">
        <v>577</v>
      </c>
      <c r="AZ20" s="546" t="s">
        <v>616</v>
      </c>
      <c r="BB20" s="539" t="s">
        <v>471</v>
      </c>
      <c r="BC20" s="390" t="s">
        <v>475</v>
      </c>
      <c r="BD20" s="540" t="s">
        <v>476</v>
      </c>
      <c r="BE20" s="390" t="s">
        <v>477</v>
      </c>
      <c r="BF20" s="540" t="s">
        <v>478</v>
      </c>
      <c r="BG20" s="390" t="s">
        <v>479</v>
      </c>
      <c r="BH20" s="540" t="s">
        <v>480</v>
      </c>
      <c r="BI20" s="391" t="s">
        <v>577</v>
      </c>
      <c r="BJ20" s="546" t="s">
        <v>616</v>
      </c>
      <c r="BL20" s="539" t="s">
        <v>471</v>
      </c>
      <c r="BM20" s="390" t="s">
        <v>475</v>
      </c>
      <c r="BN20" s="540" t="s">
        <v>476</v>
      </c>
      <c r="BO20" s="390" t="s">
        <v>477</v>
      </c>
      <c r="BP20" s="540" t="s">
        <v>478</v>
      </c>
      <c r="BQ20" s="390" t="s">
        <v>479</v>
      </c>
      <c r="BR20" s="540" t="s">
        <v>480</v>
      </c>
      <c r="BS20" s="391" t="s">
        <v>577</v>
      </c>
      <c r="BT20" s="546" t="s">
        <v>616</v>
      </c>
    </row>
    <row r="21" spans="1:72" ht="20.100000000000001" customHeight="1" x14ac:dyDescent="0.25">
      <c r="A21" s="380" t="s">
        <v>159</v>
      </c>
      <c r="B21" s="366"/>
      <c r="C21" s="367"/>
      <c r="D21" s="367"/>
      <c r="E21" s="367"/>
      <c r="F21" s="367"/>
      <c r="G21" s="367"/>
      <c r="H21" s="367"/>
      <c r="I21" s="367"/>
      <c r="J21" s="367"/>
      <c r="K21" s="381"/>
      <c r="M21" s="384" t="s">
        <v>472</v>
      </c>
      <c r="N21" s="297">
        <v>47.4</v>
      </c>
      <c r="O21" s="297">
        <v>47.5</v>
      </c>
      <c r="P21" s="297">
        <v>49</v>
      </c>
      <c r="Q21" s="297">
        <v>51</v>
      </c>
      <c r="R21" s="297">
        <v>50</v>
      </c>
      <c r="S21" s="297">
        <v>50</v>
      </c>
      <c r="T21" s="385">
        <v>49</v>
      </c>
      <c r="U21" s="385">
        <v>49</v>
      </c>
      <c r="W21" s="384" t="s">
        <v>482</v>
      </c>
      <c r="X21" s="370">
        <v>51.1</v>
      </c>
      <c r="Y21" s="370">
        <v>50.8</v>
      </c>
      <c r="Z21" s="370">
        <v>52</v>
      </c>
      <c r="AA21" s="370">
        <v>54</v>
      </c>
      <c r="AB21" s="370">
        <v>54</v>
      </c>
      <c r="AC21" s="370">
        <v>53</v>
      </c>
      <c r="AD21" s="370">
        <v>53</v>
      </c>
      <c r="AE21" s="392">
        <v>53</v>
      </c>
      <c r="AH21" s="384" t="s">
        <v>482</v>
      </c>
      <c r="AI21" s="370">
        <v>52.1</v>
      </c>
      <c r="AJ21" s="370">
        <v>51.6</v>
      </c>
      <c r="AK21" s="370">
        <v>50</v>
      </c>
      <c r="AL21" s="370">
        <v>52</v>
      </c>
      <c r="AM21" s="370">
        <v>52</v>
      </c>
      <c r="AN21" s="370">
        <v>52</v>
      </c>
      <c r="AO21" s="392">
        <v>52</v>
      </c>
      <c r="AP21" s="392">
        <v>51</v>
      </c>
      <c r="AR21" s="384" t="s">
        <v>482</v>
      </c>
      <c r="AS21" s="370">
        <v>51</v>
      </c>
      <c r="AT21" s="370">
        <v>51.1</v>
      </c>
      <c r="AU21" s="370">
        <v>50</v>
      </c>
      <c r="AV21" s="370">
        <v>51</v>
      </c>
      <c r="AW21" s="370">
        <v>49</v>
      </c>
      <c r="AX21" s="370">
        <v>48</v>
      </c>
      <c r="AY21" s="392">
        <v>49</v>
      </c>
      <c r="AZ21" s="392">
        <v>48</v>
      </c>
      <c r="BB21" s="384" t="s">
        <v>482</v>
      </c>
      <c r="BC21" s="370">
        <v>51.2</v>
      </c>
      <c r="BD21" s="370">
        <v>51.3</v>
      </c>
      <c r="BE21" s="370">
        <v>52</v>
      </c>
      <c r="BF21" s="370">
        <v>52</v>
      </c>
      <c r="BG21" s="370">
        <v>51</v>
      </c>
      <c r="BH21" s="370">
        <v>50</v>
      </c>
      <c r="BI21" s="392">
        <v>49</v>
      </c>
      <c r="BJ21" s="392">
        <v>49</v>
      </c>
      <c r="BL21" s="384" t="s">
        <v>482</v>
      </c>
      <c r="BM21" s="370">
        <v>50.9</v>
      </c>
      <c r="BN21" s="370">
        <v>51.3</v>
      </c>
      <c r="BO21" s="370">
        <v>51</v>
      </c>
      <c r="BP21" s="370">
        <v>51</v>
      </c>
      <c r="BQ21" s="370">
        <v>52</v>
      </c>
      <c r="BR21" s="370">
        <v>50</v>
      </c>
      <c r="BS21" s="392">
        <v>48</v>
      </c>
      <c r="BT21" s="392">
        <v>50</v>
      </c>
    </row>
    <row r="22" spans="1:72" ht="20.100000000000001" customHeight="1" thickBot="1" x14ac:dyDescent="0.3">
      <c r="A22" s="527" t="s">
        <v>380</v>
      </c>
      <c r="B22" s="528">
        <v>51.1</v>
      </c>
      <c r="C22" s="528">
        <v>8</v>
      </c>
      <c r="D22" s="528">
        <v>51.2</v>
      </c>
      <c r="E22" s="528">
        <v>7.9</v>
      </c>
      <c r="F22" s="528">
        <v>51</v>
      </c>
      <c r="G22" s="528">
        <v>8.3000000000000007</v>
      </c>
      <c r="H22" s="528">
        <v>51.2</v>
      </c>
      <c r="I22" s="528">
        <v>7.9</v>
      </c>
      <c r="J22" s="528">
        <v>50.9</v>
      </c>
      <c r="K22" s="529">
        <v>7</v>
      </c>
      <c r="M22" s="541" t="s">
        <v>473</v>
      </c>
      <c r="N22" s="542">
        <v>47.9</v>
      </c>
      <c r="O22" s="542">
        <v>47.4</v>
      </c>
      <c r="P22" s="542">
        <v>47</v>
      </c>
      <c r="Q22" s="542">
        <v>47</v>
      </c>
      <c r="R22" s="542">
        <v>48</v>
      </c>
      <c r="S22" s="542">
        <v>48</v>
      </c>
      <c r="T22" s="543">
        <v>48</v>
      </c>
      <c r="U22" s="543">
        <v>47</v>
      </c>
      <c r="W22" s="547" t="s">
        <v>401</v>
      </c>
      <c r="X22" s="548">
        <v>47.4</v>
      </c>
      <c r="Y22" s="548">
        <v>47.5</v>
      </c>
      <c r="Z22" s="548">
        <v>49</v>
      </c>
      <c r="AA22" s="548">
        <v>51</v>
      </c>
      <c r="AB22" s="548">
        <v>50</v>
      </c>
      <c r="AC22" s="548">
        <v>50</v>
      </c>
      <c r="AD22" s="548">
        <v>49</v>
      </c>
      <c r="AE22" s="549">
        <v>49</v>
      </c>
      <c r="AH22" s="547" t="s">
        <v>401</v>
      </c>
      <c r="AI22" s="548">
        <v>47.9</v>
      </c>
      <c r="AJ22" s="548">
        <v>47.4</v>
      </c>
      <c r="AK22" s="548">
        <v>47</v>
      </c>
      <c r="AL22" s="548">
        <v>47</v>
      </c>
      <c r="AM22" s="548">
        <v>48</v>
      </c>
      <c r="AN22" s="548">
        <v>48</v>
      </c>
      <c r="AO22" s="549">
        <v>48</v>
      </c>
      <c r="AP22" s="549">
        <v>47</v>
      </c>
      <c r="AR22" s="547" t="s">
        <v>401</v>
      </c>
      <c r="AS22" s="548">
        <v>47.9</v>
      </c>
      <c r="AT22" s="548">
        <v>47.9</v>
      </c>
      <c r="AU22" s="548">
        <v>48</v>
      </c>
      <c r="AV22" s="548">
        <v>48</v>
      </c>
      <c r="AW22" s="548">
        <v>46</v>
      </c>
      <c r="AX22" s="548">
        <v>44</v>
      </c>
      <c r="AY22" s="549">
        <v>45</v>
      </c>
      <c r="AZ22" s="549">
        <v>44</v>
      </c>
      <c r="BB22" s="547" t="s">
        <v>401</v>
      </c>
      <c r="BC22" s="548">
        <v>48.2</v>
      </c>
      <c r="BD22" s="548">
        <v>48.2</v>
      </c>
      <c r="BE22" s="548">
        <v>50</v>
      </c>
      <c r="BF22" s="548">
        <v>49</v>
      </c>
      <c r="BG22" s="548">
        <v>47</v>
      </c>
      <c r="BH22" s="548">
        <v>46</v>
      </c>
      <c r="BI22" s="549">
        <v>46</v>
      </c>
      <c r="BJ22" s="549">
        <v>46</v>
      </c>
      <c r="BL22" s="547" t="s">
        <v>401</v>
      </c>
      <c r="BM22" s="548">
        <v>47.7</v>
      </c>
      <c r="BN22" s="548">
        <v>47.7</v>
      </c>
      <c r="BO22" s="548">
        <v>48</v>
      </c>
      <c r="BP22" s="548">
        <v>46</v>
      </c>
      <c r="BQ22" s="548">
        <v>47</v>
      </c>
      <c r="BR22" s="548">
        <v>45</v>
      </c>
      <c r="BS22" s="549">
        <v>44</v>
      </c>
      <c r="BT22" s="549">
        <v>45</v>
      </c>
    </row>
    <row r="23" spans="1:72" ht="20.100000000000001" customHeight="1" x14ac:dyDescent="0.25">
      <c r="A23" s="516" t="s">
        <v>381</v>
      </c>
      <c r="B23" s="517">
        <v>47.4</v>
      </c>
      <c r="C23" s="517">
        <v>7.7</v>
      </c>
      <c r="D23" s="517">
        <v>47.9</v>
      </c>
      <c r="E23" s="517">
        <v>7.5</v>
      </c>
      <c r="F23" s="517">
        <v>47.9</v>
      </c>
      <c r="G23" s="517">
        <v>8.4</v>
      </c>
      <c r="H23" s="517">
        <v>48.2</v>
      </c>
      <c r="I23" s="517">
        <v>7.6</v>
      </c>
      <c r="J23" s="517">
        <v>47.7</v>
      </c>
      <c r="K23" s="518">
        <v>5.6</v>
      </c>
      <c r="M23" s="384" t="s">
        <v>388</v>
      </c>
      <c r="N23" s="296">
        <v>47.9</v>
      </c>
      <c r="O23" s="296">
        <v>47.9</v>
      </c>
      <c r="P23" s="296">
        <v>48</v>
      </c>
      <c r="Q23" s="296">
        <v>48</v>
      </c>
      <c r="R23" s="296">
        <v>46</v>
      </c>
      <c r="S23" s="296">
        <v>44</v>
      </c>
      <c r="T23" s="386">
        <v>45</v>
      </c>
      <c r="U23" s="386">
        <v>44</v>
      </c>
    </row>
    <row r="24" spans="1:72" ht="20.100000000000001" customHeight="1" x14ac:dyDescent="0.25">
      <c r="A24" s="382" t="s">
        <v>156</v>
      </c>
      <c r="B24" s="121"/>
      <c r="C24" s="369"/>
      <c r="D24" s="369"/>
      <c r="E24" s="369"/>
      <c r="F24" s="369"/>
      <c r="G24" s="369"/>
      <c r="H24" s="369"/>
      <c r="I24" s="369"/>
      <c r="J24" s="369"/>
      <c r="K24" s="383"/>
      <c r="M24" s="541" t="s">
        <v>387</v>
      </c>
      <c r="N24" s="544">
        <v>48.2</v>
      </c>
      <c r="O24" s="544">
        <v>48.2</v>
      </c>
      <c r="P24" s="544">
        <v>50</v>
      </c>
      <c r="Q24" s="544">
        <v>49</v>
      </c>
      <c r="R24" s="544">
        <v>47</v>
      </c>
      <c r="S24" s="544">
        <v>46</v>
      </c>
      <c r="T24" s="545">
        <v>46</v>
      </c>
      <c r="U24" s="545">
        <v>46</v>
      </c>
    </row>
    <row r="25" spans="1:72" ht="20.100000000000001" customHeight="1" thickBot="1" x14ac:dyDescent="0.3">
      <c r="A25" s="530" t="s">
        <v>481</v>
      </c>
      <c r="B25" s="531">
        <v>50.8</v>
      </c>
      <c r="C25" s="531">
        <v>7.5</v>
      </c>
      <c r="D25" s="531">
        <v>51.6</v>
      </c>
      <c r="E25" s="531">
        <v>9.3000000000000007</v>
      </c>
      <c r="F25" s="531">
        <v>51.1</v>
      </c>
      <c r="G25" s="531">
        <v>9.1</v>
      </c>
      <c r="H25" s="531">
        <v>51.3</v>
      </c>
      <c r="I25" s="531">
        <v>7.7</v>
      </c>
      <c r="J25" s="531">
        <v>51.3</v>
      </c>
      <c r="K25" s="532">
        <v>7.8</v>
      </c>
      <c r="M25" s="387" t="s">
        <v>474</v>
      </c>
      <c r="N25" s="388">
        <v>47.7</v>
      </c>
      <c r="O25" s="388">
        <v>47.7</v>
      </c>
      <c r="P25" s="388">
        <v>48</v>
      </c>
      <c r="Q25" s="388">
        <v>46</v>
      </c>
      <c r="R25" s="388">
        <v>47</v>
      </c>
      <c r="S25" s="388">
        <v>45</v>
      </c>
      <c r="T25" s="389">
        <v>44</v>
      </c>
      <c r="U25" s="389">
        <v>45</v>
      </c>
    </row>
    <row r="26" spans="1:72" ht="20.100000000000001" customHeight="1" x14ac:dyDescent="0.25">
      <c r="A26" s="519" t="s">
        <v>381</v>
      </c>
      <c r="B26" s="520">
        <v>47.5</v>
      </c>
      <c r="C26" s="520">
        <v>7.2</v>
      </c>
      <c r="D26" s="520">
        <v>47.4</v>
      </c>
      <c r="E26" s="520">
        <v>8.8000000000000007</v>
      </c>
      <c r="F26" s="520">
        <v>47.9</v>
      </c>
      <c r="G26" s="520">
        <v>9.1999999999999993</v>
      </c>
      <c r="H26" s="520">
        <v>48.2</v>
      </c>
      <c r="I26" s="520">
        <v>7.4</v>
      </c>
      <c r="J26" s="520">
        <v>47.7</v>
      </c>
      <c r="K26" s="521">
        <v>6.7</v>
      </c>
    </row>
    <row r="27" spans="1:72" ht="20.100000000000001" customHeight="1" x14ac:dyDescent="0.25">
      <c r="A27" s="382" t="s">
        <v>152</v>
      </c>
      <c r="B27" s="368"/>
      <c r="C27" s="369"/>
      <c r="D27" s="369"/>
      <c r="E27" s="369"/>
      <c r="F27" s="369"/>
      <c r="G27" s="369"/>
      <c r="H27" s="369"/>
      <c r="I27" s="369"/>
      <c r="J27" s="369"/>
      <c r="K27" s="383"/>
    </row>
    <row r="28" spans="1:72" ht="20.100000000000001" customHeight="1" x14ac:dyDescent="0.25">
      <c r="A28" s="530" t="s">
        <v>481</v>
      </c>
      <c r="B28" s="531">
        <v>52</v>
      </c>
      <c r="C28" s="531">
        <v>7</v>
      </c>
      <c r="D28" s="531">
        <v>50</v>
      </c>
      <c r="E28" s="531">
        <v>9</v>
      </c>
      <c r="F28" s="531">
        <v>50</v>
      </c>
      <c r="G28" s="531">
        <v>8</v>
      </c>
      <c r="H28" s="531">
        <v>52</v>
      </c>
      <c r="I28" s="531">
        <v>7</v>
      </c>
      <c r="J28" s="531">
        <v>51</v>
      </c>
      <c r="K28" s="532">
        <v>8</v>
      </c>
    </row>
    <row r="29" spans="1:72" ht="20.100000000000001" customHeight="1" x14ac:dyDescent="0.25">
      <c r="A29" s="519" t="s">
        <v>381</v>
      </c>
      <c r="B29" s="520">
        <v>49</v>
      </c>
      <c r="C29" s="520">
        <v>7</v>
      </c>
      <c r="D29" s="520">
        <v>47</v>
      </c>
      <c r="E29" s="520">
        <v>8</v>
      </c>
      <c r="F29" s="520">
        <v>48</v>
      </c>
      <c r="G29" s="520">
        <v>8</v>
      </c>
      <c r="H29" s="520">
        <v>50</v>
      </c>
      <c r="I29" s="520">
        <v>7</v>
      </c>
      <c r="J29" s="520">
        <v>48</v>
      </c>
      <c r="K29" s="521">
        <v>7</v>
      </c>
    </row>
    <row r="30" spans="1:72" ht="20.100000000000001" customHeight="1" x14ac:dyDescent="0.25">
      <c r="A30" s="382" t="s">
        <v>148</v>
      </c>
      <c r="B30" s="121"/>
      <c r="C30" s="369"/>
      <c r="D30" s="369"/>
      <c r="E30" s="369"/>
      <c r="F30" s="369"/>
      <c r="G30" s="369"/>
      <c r="H30" s="369"/>
      <c r="I30" s="369"/>
      <c r="J30" s="369"/>
      <c r="K30" s="383"/>
    </row>
    <row r="31" spans="1:72" ht="20.100000000000001" customHeight="1" x14ac:dyDescent="0.25">
      <c r="A31" s="530" t="s">
        <v>481</v>
      </c>
      <c r="B31" s="531">
        <v>54</v>
      </c>
      <c r="C31" s="531">
        <v>10</v>
      </c>
      <c r="D31" s="531">
        <v>52</v>
      </c>
      <c r="E31" s="531">
        <v>12</v>
      </c>
      <c r="F31" s="531">
        <v>51</v>
      </c>
      <c r="G31" s="531">
        <v>11</v>
      </c>
      <c r="H31" s="531">
        <v>52</v>
      </c>
      <c r="I31" s="531">
        <v>10</v>
      </c>
      <c r="J31" s="531">
        <v>51</v>
      </c>
      <c r="K31" s="532">
        <v>11</v>
      </c>
    </row>
    <row r="32" spans="1:72" ht="20.100000000000001" customHeight="1" x14ac:dyDescent="0.25">
      <c r="A32" s="519" t="s">
        <v>381</v>
      </c>
      <c r="B32" s="522">
        <v>51</v>
      </c>
      <c r="C32" s="522">
        <v>9</v>
      </c>
      <c r="D32" s="520">
        <v>47</v>
      </c>
      <c r="E32" s="520">
        <v>11</v>
      </c>
      <c r="F32" s="522">
        <v>48</v>
      </c>
      <c r="G32" s="522">
        <v>10</v>
      </c>
      <c r="H32" s="522">
        <v>49</v>
      </c>
      <c r="I32" s="522">
        <v>9</v>
      </c>
      <c r="J32" s="520">
        <v>46</v>
      </c>
      <c r="K32" s="521">
        <v>9</v>
      </c>
    </row>
    <row r="33" spans="1:11" ht="20.100000000000001" customHeight="1" x14ac:dyDescent="0.25">
      <c r="A33" s="382" t="s">
        <v>134</v>
      </c>
      <c r="B33" s="121"/>
      <c r="C33" s="369"/>
      <c r="D33" s="369"/>
      <c r="E33" s="369"/>
      <c r="F33" s="369"/>
      <c r="G33" s="369"/>
      <c r="H33" s="369"/>
      <c r="I33" s="369"/>
      <c r="J33" s="369"/>
      <c r="K33" s="383"/>
    </row>
    <row r="34" spans="1:11" ht="20.100000000000001" customHeight="1" x14ac:dyDescent="0.25">
      <c r="A34" s="530" t="s">
        <v>481</v>
      </c>
      <c r="B34" s="531">
        <v>54</v>
      </c>
      <c r="C34" s="531">
        <v>10</v>
      </c>
      <c r="D34" s="531">
        <v>52</v>
      </c>
      <c r="E34" s="531">
        <v>12</v>
      </c>
      <c r="F34" s="531">
        <v>49</v>
      </c>
      <c r="G34" s="531">
        <v>12</v>
      </c>
      <c r="H34" s="531">
        <v>51</v>
      </c>
      <c r="I34" s="531">
        <v>10</v>
      </c>
      <c r="J34" s="531">
        <v>52</v>
      </c>
      <c r="K34" s="532">
        <v>11</v>
      </c>
    </row>
    <row r="35" spans="1:11" ht="20.100000000000001" customHeight="1" x14ac:dyDescent="0.25">
      <c r="A35" s="519" t="s">
        <v>381</v>
      </c>
      <c r="B35" s="522">
        <v>50</v>
      </c>
      <c r="C35" s="522">
        <v>9</v>
      </c>
      <c r="D35" s="520">
        <v>48</v>
      </c>
      <c r="E35" s="520">
        <v>10</v>
      </c>
      <c r="F35" s="522">
        <v>46</v>
      </c>
      <c r="G35" s="522">
        <v>11</v>
      </c>
      <c r="H35" s="522">
        <v>47</v>
      </c>
      <c r="I35" s="522">
        <v>9</v>
      </c>
      <c r="J35" s="520">
        <v>47</v>
      </c>
      <c r="K35" s="521">
        <v>9</v>
      </c>
    </row>
    <row r="36" spans="1:11" ht="20.100000000000001" customHeight="1" x14ac:dyDescent="0.25">
      <c r="A36" s="382" t="s">
        <v>383</v>
      </c>
      <c r="B36" s="121"/>
      <c r="C36" s="369"/>
      <c r="D36" s="369"/>
      <c r="E36" s="369"/>
      <c r="F36" s="369"/>
      <c r="G36" s="369"/>
      <c r="H36" s="369"/>
      <c r="I36" s="369"/>
      <c r="J36" s="369"/>
      <c r="K36" s="383"/>
    </row>
    <row r="37" spans="1:11" ht="20.100000000000001" customHeight="1" x14ac:dyDescent="0.25">
      <c r="A37" s="530" t="s">
        <v>481</v>
      </c>
      <c r="B37" s="531">
        <v>53</v>
      </c>
      <c r="C37" s="531">
        <v>10</v>
      </c>
      <c r="D37" s="531">
        <v>52</v>
      </c>
      <c r="E37" s="531">
        <v>12</v>
      </c>
      <c r="F37" s="531">
        <v>48</v>
      </c>
      <c r="G37" s="531">
        <v>12</v>
      </c>
      <c r="H37" s="531">
        <v>50</v>
      </c>
      <c r="I37" s="531">
        <v>11</v>
      </c>
      <c r="J37" s="531">
        <v>50</v>
      </c>
      <c r="K37" s="532">
        <v>12</v>
      </c>
    </row>
    <row r="38" spans="1:11" ht="20.100000000000001" customHeight="1" x14ac:dyDescent="0.25">
      <c r="A38" s="519" t="s">
        <v>381</v>
      </c>
      <c r="B38" s="522">
        <v>50</v>
      </c>
      <c r="C38" s="522">
        <v>10</v>
      </c>
      <c r="D38" s="520">
        <v>48</v>
      </c>
      <c r="E38" s="520">
        <v>10</v>
      </c>
      <c r="F38" s="522">
        <v>44</v>
      </c>
      <c r="G38" s="522">
        <v>11</v>
      </c>
      <c r="H38" s="522">
        <v>46</v>
      </c>
      <c r="I38" s="522">
        <v>9</v>
      </c>
      <c r="J38" s="520">
        <v>45</v>
      </c>
      <c r="K38" s="521">
        <v>10</v>
      </c>
    </row>
    <row r="39" spans="1:11" ht="24.75" customHeight="1" x14ac:dyDescent="0.25">
      <c r="A39" s="382" t="s">
        <v>561</v>
      </c>
      <c r="B39" s="121"/>
      <c r="C39" s="369"/>
      <c r="D39" s="369"/>
      <c r="E39" s="369"/>
      <c r="F39" s="369"/>
      <c r="G39" s="369"/>
      <c r="H39" s="369"/>
      <c r="I39" s="369"/>
      <c r="J39" s="369"/>
      <c r="K39" s="383"/>
    </row>
    <row r="40" spans="1:11" ht="18.75" customHeight="1" x14ac:dyDescent="0.25">
      <c r="A40" s="530" t="s">
        <v>481</v>
      </c>
      <c r="B40" s="531">
        <v>53</v>
      </c>
      <c r="C40" s="531">
        <v>10</v>
      </c>
      <c r="D40" s="531">
        <v>52</v>
      </c>
      <c r="E40" s="531">
        <v>11</v>
      </c>
      <c r="F40" s="531">
        <v>49</v>
      </c>
      <c r="G40" s="531">
        <v>12</v>
      </c>
      <c r="H40" s="531">
        <v>49</v>
      </c>
      <c r="I40" s="531">
        <v>10</v>
      </c>
      <c r="J40" s="531">
        <v>48</v>
      </c>
      <c r="K40" s="532">
        <v>11</v>
      </c>
    </row>
    <row r="41" spans="1:11" ht="17.25" customHeight="1" thickBot="1" x14ac:dyDescent="0.3">
      <c r="A41" s="523" t="s">
        <v>381</v>
      </c>
      <c r="B41" s="524">
        <v>49</v>
      </c>
      <c r="C41" s="524">
        <v>9</v>
      </c>
      <c r="D41" s="525">
        <v>48</v>
      </c>
      <c r="E41" s="525">
        <v>10</v>
      </c>
      <c r="F41" s="524">
        <v>45</v>
      </c>
      <c r="G41" s="524">
        <v>11</v>
      </c>
      <c r="H41" s="524">
        <v>46</v>
      </c>
      <c r="I41" s="524">
        <v>9</v>
      </c>
      <c r="J41" s="525">
        <v>44</v>
      </c>
      <c r="K41" s="526">
        <v>8</v>
      </c>
    </row>
    <row r="42" spans="1:11" x14ac:dyDescent="0.25">
      <c r="A42" s="382" t="s">
        <v>562</v>
      </c>
      <c r="B42" s="121"/>
      <c r="C42" s="369"/>
      <c r="D42" s="369"/>
      <c r="E42" s="369"/>
      <c r="F42" s="369"/>
      <c r="G42" s="369"/>
      <c r="H42" s="369"/>
      <c r="I42" s="369"/>
      <c r="J42" s="369"/>
      <c r="K42" s="383"/>
    </row>
    <row r="43" spans="1:11" x14ac:dyDescent="0.25">
      <c r="A43" s="530" t="s">
        <v>481</v>
      </c>
      <c r="B43" s="531">
        <v>53</v>
      </c>
      <c r="C43" s="531">
        <v>11</v>
      </c>
      <c r="D43" s="531">
        <v>51</v>
      </c>
      <c r="E43" s="531">
        <v>11</v>
      </c>
      <c r="F43" s="531">
        <v>48</v>
      </c>
      <c r="G43" s="531">
        <v>12</v>
      </c>
      <c r="H43" s="531">
        <v>49</v>
      </c>
      <c r="I43" s="531">
        <v>10</v>
      </c>
      <c r="J43" s="531">
        <v>50</v>
      </c>
      <c r="K43" s="532">
        <v>13</v>
      </c>
    </row>
    <row r="44" spans="1:11" ht="15.75" thickBot="1" x14ac:dyDescent="0.3">
      <c r="A44" s="523" t="s">
        <v>381</v>
      </c>
      <c r="B44" s="524">
        <v>49</v>
      </c>
      <c r="C44" s="524">
        <v>10</v>
      </c>
      <c r="D44" s="525">
        <v>47</v>
      </c>
      <c r="E44" s="525">
        <v>10</v>
      </c>
      <c r="F44" s="524">
        <v>44</v>
      </c>
      <c r="G44" s="524">
        <v>11</v>
      </c>
      <c r="H44" s="524">
        <v>46</v>
      </c>
      <c r="I44" s="524">
        <v>9</v>
      </c>
      <c r="J44" s="525">
        <v>45</v>
      </c>
      <c r="K44" s="526">
        <v>10</v>
      </c>
    </row>
  </sheetData>
  <mergeCells count="36">
    <mergeCell ref="M18:S18"/>
    <mergeCell ref="W18:AC18"/>
    <mergeCell ref="A9:K16"/>
    <mergeCell ref="J1:K5"/>
    <mergeCell ref="A2:I2"/>
    <mergeCell ref="A3:I3"/>
    <mergeCell ref="A4:I4"/>
    <mergeCell ref="A6:I6"/>
    <mergeCell ref="BQ1:BR5"/>
    <mergeCell ref="M7:S7"/>
    <mergeCell ref="M8:S8"/>
    <mergeCell ref="M9:S9"/>
    <mergeCell ref="W7:AC7"/>
    <mergeCell ref="W8:AC8"/>
    <mergeCell ref="W9:AC9"/>
    <mergeCell ref="R1:S5"/>
    <mergeCell ref="AB1:AC5"/>
    <mergeCell ref="AM1:AN5"/>
    <mergeCell ref="AW1:AX5"/>
    <mergeCell ref="BG1:BH5"/>
    <mergeCell ref="AH8:AN8"/>
    <mergeCell ref="AH9:AN9"/>
    <mergeCell ref="AH7:AN7"/>
    <mergeCell ref="BL18:BR18"/>
    <mergeCell ref="BB18:BH18"/>
    <mergeCell ref="AR18:AX18"/>
    <mergeCell ref="AH18:AN18"/>
    <mergeCell ref="BL7:BR7"/>
    <mergeCell ref="BL8:BR8"/>
    <mergeCell ref="BL9:BR9"/>
    <mergeCell ref="AR7:AX7"/>
    <mergeCell ref="AR8:AX8"/>
    <mergeCell ref="AR9:AX9"/>
    <mergeCell ref="BB7:BH7"/>
    <mergeCell ref="BB8:BH8"/>
    <mergeCell ref="BB9:BH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B69B-80B5-4486-899C-406F75908D7E}">
  <sheetPr codeName="Hoja8">
    <tabColor theme="4" tint="0.59999389629810485"/>
  </sheetPr>
  <dimension ref="A1:R44"/>
  <sheetViews>
    <sheetView showGridLines="0" zoomScale="80" zoomScaleNormal="80" workbookViewId="0"/>
  </sheetViews>
  <sheetFormatPr baseColWidth="10" defaultRowHeight="16.5" x14ac:dyDescent="0.3"/>
  <cols>
    <col min="1" max="1" width="59.625" style="241" customWidth="1"/>
    <col min="2" max="2" width="15.25" style="241" customWidth="1"/>
    <col min="3" max="5" width="13.75" style="241" customWidth="1"/>
    <col min="6" max="7" width="17.125" style="241" customWidth="1"/>
    <col min="8" max="8" width="60.375" style="241" customWidth="1"/>
    <col min="9" max="9" width="13.625" style="241" customWidth="1"/>
    <col min="10" max="10" width="10" style="241" customWidth="1"/>
    <col min="11" max="11" width="10.625" style="241" customWidth="1"/>
    <col min="12" max="12" width="54.375" style="241" customWidth="1"/>
    <col min="13" max="13" width="15.25" style="241" customWidth="1"/>
    <col min="14" max="14" width="17.75" style="241" customWidth="1"/>
    <col min="15" max="15" width="11" style="241"/>
    <col min="16" max="16" width="55.625" style="241" customWidth="1"/>
    <col min="17" max="17" width="14.875" style="241" customWidth="1"/>
    <col min="18" max="18" width="15.375" style="241" customWidth="1"/>
    <col min="19" max="16384" width="11" style="241"/>
  </cols>
  <sheetData>
    <row r="1" spans="1:18" x14ac:dyDescent="0.3">
      <c r="A1" s="228"/>
      <c r="B1" s="879"/>
      <c r="C1" s="879"/>
      <c r="D1" s="228"/>
      <c r="E1" s="228"/>
      <c r="F1" s="226"/>
      <c r="G1" s="226"/>
      <c r="H1" s="226"/>
      <c r="I1" s="881"/>
      <c r="J1" s="881"/>
      <c r="K1" s="226"/>
      <c r="L1" s="226"/>
      <c r="M1" s="881"/>
      <c r="N1" s="881"/>
      <c r="O1" s="226"/>
      <c r="P1" s="226"/>
      <c r="Q1" s="881"/>
      <c r="R1" s="881"/>
    </row>
    <row r="2" spans="1:18" x14ac:dyDescent="0.3">
      <c r="A2" s="228"/>
      <c r="B2" s="879"/>
      <c r="C2" s="879"/>
      <c r="D2" s="228"/>
      <c r="E2" s="228"/>
      <c r="F2" s="226"/>
      <c r="G2" s="226"/>
      <c r="H2" s="226"/>
      <c r="I2" s="881"/>
      <c r="J2" s="881"/>
      <c r="K2" s="226"/>
      <c r="L2" s="226"/>
      <c r="M2" s="881"/>
      <c r="N2" s="881"/>
      <c r="O2" s="226"/>
      <c r="P2" s="226"/>
      <c r="Q2" s="881"/>
      <c r="R2" s="881"/>
    </row>
    <row r="3" spans="1:18" x14ac:dyDescent="0.3">
      <c r="A3" s="229" t="s">
        <v>0</v>
      </c>
      <c r="B3" s="879"/>
      <c r="C3" s="879"/>
      <c r="D3" s="656"/>
      <c r="E3" s="656"/>
      <c r="F3" s="226"/>
      <c r="G3" s="226"/>
      <c r="H3" s="170" t="s">
        <v>0</v>
      </c>
      <c r="I3" s="881"/>
      <c r="J3" s="881"/>
      <c r="K3" s="226"/>
      <c r="L3" s="170" t="s">
        <v>0</v>
      </c>
      <c r="M3" s="881"/>
      <c r="N3" s="881"/>
      <c r="O3" s="226"/>
      <c r="P3" s="170" t="s">
        <v>0</v>
      </c>
      <c r="Q3" s="881"/>
      <c r="R3" s="881"/>
    </row>
    <row r="4" spans="1:18" x14ac:dyDescent="0.3">
      <c r="A4" s="230" t="s">
        <v>1</v>
      </c>
      <c r="B4" s="879"/>
      <c r="C4" s="879"/>
      <c r="D4" s="656"/>
      <c r="E4" s="656"/>
      <c r="F4" s="226"/>
      <c r="G4" s="226"/>
      <c r="H4" s="70" t="s">
        <v>1</v>
      </c>
      <c r="I4" s="881"/>
      <c r="J4" s="881"/>
      <c r="K4" s="226"/>
      <c r="L4" s="70" t="s">
        <v>1</v>
      </c>
      <c r="M4" s="881"/>
      <c r="N4" s="881"/>
      <c r="O4" s="226"/>
      <c r="P4" s="70" t="s">
        <v>1</v>
      </c>
      <c r="Q4" s="881"/>
      <c r="R4" s="881"/>
    </row>
    <row r="5" spans="1:18" x14ac:dyDescent="0.3">
      <c r="A5" s="230" t="s">
        <v>487</v>
      </c>
      <c r="B5" s="879"/>
      <c r="C5" s="879"/>
      <c r="D5" s="228"/>
      <c r="E5" s="228"/>
      <c r="F5" s="226"/>
      <c r="G5" s="226"/>
      <c r="H5" s="70" t="s">
        <v>487</v>
      </c>
      <c r="I5" s="881"/>
      <c r="J5" s="881"/>
      <c r="K5" s="226"/>
      <c r="L5" s="70" t="s">
        <v>487</v>
      </c>
      <c r="M5" s="881"/>
      <c r="N5" s="881"/>
      <c r="O5" s="226"/>
      <c r="P5" s="70" t="s">
        <v>487</v>
      </c>
      <c r="Q5" s="881"/>
      <c r="R5" s="881"/>
    </row>
    <row r="6" spans="1:18" x14ac:dyDescent="0.3">
      <c r="A6" s="230" t="s">
        <v>488</v>
      </c>
      <c r="B6" s="228"/>
      <c r="C6" s="228"/>
      <c r="D6" s="228"/>
      <c r="E6" s="228"/>
      <c r="F6" s="226"/>
      <c r="G6" s="226"/>
      <c r="H6" s="70" t="s">
        <v>488</v>
      </c>
      <c r="I6" s="226"/>
      <c r="J6" s="226"/>
      <c r="K6" s="226"/>
      <c r="L6" s="70" t="s">
        <v>488</v>
      </c>
      <c r="M6" s="226"/>
      <c r="N6" s="226"/>
      <c r="O6" s="226"/>
      <c r="P6" s="70" t="s">
        <v>488</v>
      </c>
      <c r="Q6" s="226"/>
      <c r="R6" s="226"/>
    </row>
    <row r="7" spans="1:18" x14ac:dyDescent="0.3">
      <c r="A7" s="228"/>
      <c r="B7" s="228"/>
      <c r="C7" s="228"/>
      <c r="D7" s="228"/>
      <c r="E7" s="228"/>
      <c r="F7" s="226"/>
      <c r="G7" s="226"/>
      <c r="H7" s="226"/>
      <c r="I7" s="226"/>
      <c r="J7" s="226"/>
      <c r="K7" s="226"/>
      <c r="L7" s="226"/>
      <c r="M7" s="226"/>
      <c r="N7" s="226"/>
      <c r="O7" s="226"/>
      <c r="P7" s="226"/>
      <c r="Q7" s="226"/>
      <c r="R7" s="226"/>
    </row>
    <row r="8" spans="1:18" ht="15.75" customHeight="1" x14ac:dyDescent="0.3">
      <c r="A8" s="880" t="s">
        <v>628</v>
      </c>
      <c r="B8" s="880"/>
      <c r="C8" s="880"/>
      <c r="D8" s="656"/>
      <c r="E8" s="656"/>
      <c r="F8" s="226"/>
      <c r="G8" s="226"/>
      <c r="H8" s="880" t="s">
        <v>632</v>
      </c>
      <c r="I8" s="880"/>
      <c r="J8" s="880"/>
      <c r="K8" s="226"/>
      <c r="L8" s="880" t="s">
        <v>633</v>
      </c>
      <c r="M8" s="880"/>
      <c r="N8" s="880"/>
      <c r="O8" s="226"/>
      <c r="P8" s="880" t="s">
        <v>634</v>
      </c>
      <c r="Q8" s="880"/>
      <c r="R8" s="880"/>
    </row>
    <row r="9" spans="1:18" x14ac:dyDescent="0.3">
      <c r="A9" s="880"/>
      <c r="B9" s="880"/>
      <c r="C9" s="880"/>
      <c r="D9" s="656"/>
      <c r="E9" s="656"/>
      <c r="F9" s="226"/>
      <c r="G9" s="226"/>
      <c r="H9" s="880"/>
      <c r="I9" s="880"/>
      <c r="J9" s="880"/>
      <c r="K9" s="226"/>
      <c r="L9" s="880"/>
      <c r="M9" s="880"/>
      <c r="N9" s="880"/>
      <c r="O9" s="226"/>
      <c r="P9" s="880"/>
      <c r="Q9" s="880"/>
      <c r="R9" s="880"/>
    </row>
    <row r="10" spans="1:18" x14ac:dyDescent="0.3">
      <c r="A10" s="226"/>
      <c r="B10" s="228"/>
      <c r="C10" s="228"/>
      <c r="D10" s="228"/>
      <c r="E10" s="228"/>
      <c r="F10" s="226"/>
      <c r="G10" s="226"/>
      <c r="H10" s="234"/>
      <c r="I10" s="226"/>
      <c r="J10" s="226"/>
      <c r="K10" s="226"/>
      <c r="L10" s="234"/>
      <c r="M10" s="226"/>
      <c r="N10" s="226"/>
      <c r="O10" s="226"/>
      <c r="P10" s="234"/>
      <c r="Q10" s="226"/>
      <c r="R10" s="226"/>
    </row>
    <row r="11" spans="1:18" x14ac:dyDescent="0.3">
      <c r="A11" s="604" t="s">
        <v>492</v>
      </c>
      <c r="B11" s="604" t="s">
        <v>399</v>
      </c>
      <c r="C11" s="604" t="s">
        <v>401</v>
      </c>
      <c r="D11" s="421"/>
      <c r="E11" s="421"/>
      <c r="F11" s="226"/>
      <c r="G11" s="226"/>
      <c r="H11" s="605" t="s">
        <v>492</v>
      </c>
      <c r="I11" s="605" t="s">
        <v>399</v>
      </c>
      <c r="J11" s="605" t="s">
        <v>401</v>
      </c>
      <c r="K11" s="226"/>
      <c r="L11" s="238" t="s">
        <v>492</v>
      </c>
      <c r="M11" s="238" t="s">
        <v>399</v>
      </c>
      <c r="N11" s="238" t="s">
        <v>401</v>
      </c>
      <c r="O11" s="226"/>
      <c r="P11" s="605" t="s">
        <v>492</v>
      </c>
      <c r="Q11" s="605" t="s">
        <v>399</v>
      </c>
      <c r="R11" s="605" t="s">
        <v>401</v>
      </c>
    </row>
    <row r="12" spans="1:18" x14ac:dyDescent="0.3">
      <c r="A12" s="418" t="s">
        <v>491</v>
      </c>
      <c r="B12" s="289">
        <v>0.55000000000000004</v>
      </c>
      <c r="C12" s="606">
        <v>0.61</v>
      </c>
      <c r="D12" s="421"/>
      <c r="E12" s="421"/>
      <c r="F12" s="226"/>
      <c r="G12" s="226"/>
      <c r="H12" s="417" t="s">
        <v>491</v>
      </c>
      <c r="I12" s="243">
        <v>0.39</v>
      </c>
      <c r="J12" s="243">
        <v>0.45</v>
      </c>
      <c r="K12" s="226"/>
      <c r="L12" s="237" t="s">
        <v>491</v>
      </c>
      <c r="M12" s="243">
        <v>0.43</v>
      </c>
      <c r="N12" s="243">
        <v>0.48</v>
      </c>
      <c r="O12" s="226"/>
      <c r="P12" s="237" t="s">
        <v>491</v>
      </c>
      <c r="Q12" s="244">
        <v>0.51</v>
      </c>
      <c r="R12" s="246">
        <v>0.56000000000000005</v>
      </c>
    </row>
    <row r="13" spans="1:18" ht="31.5" x14ac:dyDescent="0.3">
      <c r="A13" s="418" t="s">
        <v>385</v>
      </c>
      <c r="B13" s="289">
        <v>0.36</v>
      </c>
      <c r="C13" s="289">
        <v>0.42</v>
      </c>
      <c r="D13" s="421"/>
      <c r="E13" s="421"/>
      <c r="F13" s="226"/>
      <c r="G13" s="226"/>
      <c r="H13" s="418" t="s">
        <v>385</v>
      </c>
      <c r="I13" s="243">
        <v>0.46</v>
      </c>
      <c r="J13" s="243">
        <v>0.49</v>
      </c>
      <c r="K13" s="226"/>
      <c r="L13" s="237" t="s">
        <v>385</v>
      </c>
      <c r="M13" s="243">
        <v>0.37</v>
      </c>
      <c r="N13" s="243">
        <v>0.43</v>
      </c>
      <c r="O13" s="226"/>
      <c r="P13" s="237" t="s">
        <v>385</v>
      </c>
      <c r="Q13" s="244">
        <v>0.47</v>
      </c>
      <c r="R13" s="244">
        <v>0.54</v>
      </c>
    </row>
    <row r="14" spans="1:18" ht="31.5" x14ac:dyDescent="0.3">
      <c r="A14" s="418" t="s">
        <v>386</v>
      </c>
      <c r="B14" s="289">
        <v>0.45</v>
      </c>
      <c r="C14" s="289">
        <v>0.52</v>
      </c>
      <c r="D14" s="421"/>
      <c r="E14" s="421"/>
      <c r="F14" s="226"/>
      <c r="G14" s="226"/>
      <c r="H14" s="417" t="s">
        <v>386</v>
      </c>
      <c r="I14" s="243">
        <v>0.48</v>
      </c>
      <c r="J14" s="243">
        <v>0.54</v>
      </c>
      <c r="K14" s="226"/>
      <c r="L14" s="237" t="s">
        <v>386</v>
      </c>
      <c r="M14" s="243">
        <v>0.43</v>
      </c>
      <c r="N14" s="245">
        <v>0.5</v>
      </c>
      <c r="O14" s="226"/>
      <c r="P14" s="237" t="s">
        <v>386</v>
      </c>
      <c r="Q14" s="244">
        <v>0.44</v>
      </c>
      <c r="R14" s="244">
        <v>0.5</v>
      </c>
    </row>
    <row r="15" spans="1:18" x14ac:dyDescent="0.3">
      <c r="A15" s="226"/>
      <c r="B15" s="226"/>
      <c r="C15" s="226"/>
      <c r="D15" s="226"/>
      <c r="E15" s="226"/>
      <c r="F15" s="226"/>
      <c r="G15" s="226"/>
      <c r="H15" s="226"/>
      <c r="I15" s="226"/>
      <c r="J15" s="226"/>
      <c r="K15" s="226"/>
      <c r="L15" s="226"/>
      <c r="M15" s="226"/>
      <c r="N15" s="226"/>
      <c r="O15" s="226"/>
    </row>
    <row r="16" spans="1:18" x14ac:dyDescent="0.3">
      <c r="A16" s="226"/>
      <c r="B16" s="226"/>
      <c r="F16" s="226"/>
      <c r="G16" s="226"/>
      <c r="H16" s="226"/>
      <c r="I16" s="226"/>
      <c r="J16" s="226"/>
      <c r="K16" s="226"/>
      <c r="L16" s="226"/>
      <c r="M16" s="226"/>
      <c r="N16" s="226"/>
      <c r="O16" s="226"/>
    </row>
    <row r="17" spans="1:6" ht="35.25" customHeight="1" x14ac:dyDescent="0.3">
      <c r="A17" s="967" t="s">
        <v>744</v>
      </c>
      <c r="B17" s="967"/>
      <c r="C17" s="967"/>
      <c r="D17" s="967"/>
      <c r="E17" s="967"/>
      <c r="F17" s="967"/>
    </row>
    <row r="18" spans="1:6" ht="39.75" customHeight="1" x14ac:dyDescent="0.3">
      <c r="A18" s="960" t="s">
        <v>707</v>
      </c>
      <c r="B18" s="960" t="s">
        <v>708</v>
      </c>
      <c r="C18" s="960" t="s">
        <v>391</v>
      </c>
      <c r="D18" s="961" t="s">
        <v>738</v>
      </c>
      <c r="E18" s="962"/>
      <c r="F18" s="962"/>
    </row>
    <row r="19" spans="1:6" x14ac:dyDescent="0.3">
      <c r="A19" s="960" t="s">
        <v>408</v>
      </c>
      <c r="B19" s="960" t="s">
        <v>408</v>
      </c>
      <c r="C19" s="960" t="s">
        <v>408</v>
      </c>
      <c r="D19" s="963" t="s">
        <v>739</v>
      </c>
      <c r="E19" s="963" t="s">
        <v>740</v>
      </c>
      <c r="F19" s="974" t="s">
        <v>741</v>
      </c>
    </row>
    <row r="20" spans="1:6" ht="48.75" customHeight="1" x14ac:dyDescent="0.3">
      <c r="A20" s="964" t="s">
        <v>178</v>
      </c>
      <c r="B20" s="964" t="s">
        <v>742</v>
      </c>
      <c r="C20" s="965">
        <v>46</v>
      </c>
      <c r="D20" s="966">
        <v>0.59</v>
      </c>
      <c r="E20" s="966">
        <v>0.44</v>
      </c>
      <c r="F20" s="975">
        <v>0.7</v>
      </c>
    </row>
    <row r="21" spans="1:6" ht="33" customHeight="1" x14ac:dyDescent="0.3">
      <c r="A21" s="964" t="s">
        <v>706</v>
      </c>
      <c r="B21" s="964" t="s">
        <v>426</v>
      </c>
      <c r="C21" s="965">
        <v>36</v>
      </c>
      <c r="D21" s="966">
        <v>0.71</v>
      </c>
      <c r="E21" s="966">
        <v>0.67</v>
      </c>
      <c r="F21" s="975">
        <v>0.7</v>
      </c>
    </row>
    <row r="22" spans="1:6" ht="34.5" customHeight="1" x14ac:dyDescent="0.3">
      <c r="A22" s="964" t="s">
        <v>202</v>
      </c>
      <c r="B22" s="964" t="s">
        <v>430</v>
      </c>
      <c r="C22" s="965">
        <v>45</v>
      </c>
      <c r="D22" s="966">
        <v>0.61</v>
      </c>
      <c r="E22" s="966">
        <v>0.48</v>
      </c>
      <c r="F22" s="975">
        <v>0.7</v>
      </c>
    </row>
    <row r="23" spans="1:6" ht="44.25" customHeight="1" x14ac:dyDescent="0.3">
      <c r="A23" s="964" t="s">
        <v>209</v>
      </c>
      <c r="B23" s="964" t="s">
        <v>431</v>
      </c>
      <c r="C23" s="965">
        <v>43</v>
      </c>
      <c r="D23" s="966">
        <v>0.65</v>
      </c>
      <c r="E23" s="966">
        <v>0.57999999999999996</v>
      </c>
      <c r="F23" s="975">
        <v>0.7</v>
      </c>
    </row>
    <row r="24" spans="1:6" ht="36" customHeight="1" x14ac:dyDescent="0.3">
      <c r="A24" s="964" t="s">
        <v>221</v>
      </c>
      <c r="B24" s="964" t="s">
        <v>432</v>
      </c>
      <c r="C24" s="965">
        <v>40</v>
      </c>
      <c r="D24" s="966">
        <v>0.68</v>
      </c>
      <c r="E24" s="966">
        <v>0.6</v>
      </c>
      <c r="F24" s="975">
        <v>0.73</v>
      </c>
    </row>
    <row r="25" spans="1:6" ht="25.5" customHeight="1" x14ac:dyDescent="0.3">
      <c r="A25" s="964" t="s">
        <v>216</v>
      </c>
      <c r="B25" s="964" t="s">
        <v>432</v>
      </c>
      <c r="C25" s="965">
        <v>37</v>
      </c>
      <c r="D25" s="966">
        <v>0.75</v>
      </c>
      <c r="E25" s="966">
        <v>0.6</v>
      </c>
      <c r="F25" s="975">
        <v>0.78</v>
      </c>
    </row>
    <row r="26" spans="1:6" x14ac:dyDescent="0.3">
      <c r="A26" s="964" t="s">
        <v>714</v>
      </c>
      <c r="B26" s="964" t="s">
        <v>432</v>
      </c>
      <c r="C26" s="965">
        <v>43</v>
      </c>
      <c r="D26" s="966">
        <v>0.62</v>
      </c>
      <c r="E26" s="966">
        <v>0.43</v>
      </c>
      <c r="F26" s="975">
        <v>0.75</v>
      </c>
    </row>
    <row r="27" spans="1:6" x14ac:dyDescent="0.3">
      <c r="A27" s="964" t="s">
        <v>220</v>
      </c>
      <c r="B27" s="964" t="s">
        <v>432</v>
      </c>
      <c r="C27" s="965">
        <v>39</v>
      </c>
      <c r="D27" s="966">
        <v>0.69</v>
      </c>
      <c r="E27" s="966">
        <v>0.63</v>
      </c>
      <c r="F27" s="975">
        <v>0.74</v>
      </c>
    </row>
    <row r="28" spans="1:6" x14ac:dyDescent="0.3">
      <c r="A28" s="964" t="s">
        <v>219</v>
      </c>
      <c r="B28" s="964" t="s">
        <v>432</v>
      </c>
      <c r="C28" s="965">
        <v>40</v>
      </c>
      <c r="D28" s="966">
        <v>0.68</v>
      </c>
      <c r="E28" s="966">
        <v>0.59</v>
      </c>
      <c r="F28" s="975">
        <v>0.77</v>
      </c>
    </row>
    <row r="29" spans="1:6" x14ac:dyDescent="0.3">
      <c r="A29" s="964" t="s">
        <v>214</v>
      </c>
      <c r="B29" s="964" t="s">
        <v>432</v>
      </c>
      <c r="C29" s="965">
        <v>45</v>
      </c>
      <c r="D29" s="966">
        <v>0.59</v>
      </c>
      <c r="E29" s="966">
        <v>0.51</v>
      </c>
      <c r="F29" s="975">
        <v>0.7</v>
      </c>
    </row>
    <row r="30" spans="1:6" ht="25.5" customHeight="1" x14ac:dyDescent="0.3">
      <c r="A30" s="964" t="s">
        <v>215</v>
      </c>
      <c r="B30" s="964" t="s">
        <v>432</v>
      </c>
      <c r="C30" s="965">
        <v>42</v>
      </c>
      <c r="D30" s="966">
        <v>0.63</v>
      </c>
      <c r="E30" s="966">
        <v>0.56999999999999995</v>
      </c>
      <c r="F30" s="975">
        <v>0.73</v>
      </c>
    </row>
    <row r="31" spans="1:6" ht="23.25" customHeight="1" x14ac:dyDescent="0.3">
      <c r="A31" s="964" t="s">
        <v>218</v>
      </c>
      <c r="B31" s="964" t="s">
        <v>432</v>
      </c>
      <c r="C31" s="965">
        <v>39</v>
      </c>
      <c r="D31" s="966">
        <v>0.69</v>
      </c>
      <c r="E31" s="966">
        <v>0.6</v>
      </c>
      <c r="F31" s="975">
        <v>0.73</v>
      </c>
    </row>
    <row r="32" spans="1:6" ht="21" customHeight="1" x14ac:dyDescent="0.3">
      <c r="A32" s="964" t="s">
        <v>213</v>
      </c>
      <c r="B32" s="964" t="s">
        <v>432</v>
      </c>
      <c r="C32" s="965">
        <v>37</v>
      </c>
      <c r="D32" s="966">
        <v>0.71</v>
      </c>
      <c r="E32" s="966">
        <v>0.61</v>
      </c>
      <c r="F32" s="975">
        <v>0.77</v>
      </c>
    </row>
    <row r="33" spans="1:6" ht="15.75" customHeight="1" x14ac:dyDescent="0.3">
      <c r="A33" s="964" t="s">
        <v>211</v>
      </c>
      <c r="B33" s="964" t="s">
        <v>432</v>
      </c>
      <c r="C33" s="965">
        <v>39</v>
      </c>
      <c r="D33" s="966">
        <v>0.64</v>
      </c>
      <c r="E33" s="966">
        <v>0.6</v>
      </c>
      <c r="F33" s="975">
        <v>0.75</v>
      </c>
    </row>
    <row r="34" spans="1:6" ht="19.5" customHeight="1" x14ac:dyDescent="0.3">
      <c r="A34" s="964" t="s">
        <v>182</v>
      </c>
      <c r="B34" s="964" t="s">
        <v>434</v>
      </c>
      <c r="C34" s="965">
        <v>42</v>
      </c>
      <c r="D34" s="966">
        <v>0.67</v>
      </c>
      <c r="E34" s="966">
        <v>0.5</v>
      </c>
      <c r="F34" s="975">
        <v>0.72</v>
      </c>
    </row>
    <row r="35" spans="1:6" x14ac:dyDescent="0.3">
      <c r="A35" s="964" t="s">
        <v>235</v>
      </c>
      <c r="B35" s="964" t="s">
        <v>435</v>
      </c>
      <c r="C35" s="965">
        <v>45</v>
      </c>
      <c r="D35" s="966">
        <v>0.55000000000000004</v>
      </c>
      <c r="E35" s="966">
        <v>0.45</v>
      </c>
      <c r="F35" s="975">
        <v>0.76</v>
      </c>
    </row>
    <row r="36" spans="1:6" ht="21" customHeight="1" x14ac:dyDescent="0.3">
      <c r="A36" s="964" t="s">
        <v>230</v>
      </c>
      <c r="B36" s="964" t="s">
        <v>435</v>
      </c>
      <c r="C36" s="965">
        <v>46</v>
      </c>
      <c r="D36" s="966">
        <v>0.66</v>
      </c>
      <c r="E36" s="966">
        <v>0.47</v>
      </c>
      <c r="F36" s="975">
        <v>0.75</v>
      </c>
    </row>
    <row r="37" spans="1:6" ht="25.5" customHeight="1" x14ac:dyDescent="0.3">
      <c r="A37" s="964" t="s">
        <v>257</v>
      </c>
      <c r="B37" s="964" t="s">
        <v>439</v>
      </c>
      <c r="C37" s="965">
        <v>40</v>
      </c>
      <c r="D37" s="966">
        <v>0.68</v>
      </c>
      <c r="E37" s="966">
        <v>0.56999999999999995</v>
      </c>
      <c r="F37" s="975">
        <v>0.73</v>
      </c>
    </row>
    <row r="38" spans="1:6" ht="21.75" customHeight="1" x14ac:dyDescent="0.3">
      <c r="A38" s="964" t="s">
        <v>716</v>
      </c>
      <c r="B38" s="964" t="s">
        <v>441</v>
      </c>
      <c r="C38" s="965">
        <v>43</v>
      </c>
      <c r="D38" s="966">
        <v>0.64</v>
      </c>
      <c r="E38" s="966">
        <v>0.44</v>
      </c>
      <c r="F38" s="975">
        <v>0.77</v>
      </c>
    </row>
    <row r="39" spans="1:6" ht="21" customHeight="1" x14ac:dyDescent="0.3">
      <c r="A39" s="964" t="s">
        <v>271</v>
      </c>
      <c r="B39" s="964" t="s">
        <v>442</v>
      </c>
      <c r="C39" s="965">
        <v>44</v>
      </c>
      <c r="D39" s="966">
        <v>0.59</v>
      </c>
      <c r="E39" s="966">
        <v>0.48</v>
      </c>
      <c r="F39" s="975">
        <v>0.74</v>
      </c>
    </row>
    <row r="40" spans="1:6" ht="20.25" customHeight="1" x14ac:dyDescent="0.3">
      <c r="A40" s="964" t="s">
        <v>276</v>
      </c>
      <c r="B40" s="964" t="s">
        <v>743</v>
      </c>
      <c r="C40" s="965">
        <v>42</v>
      </c>
      <c r="D40" s="966">
        <v>0.64</v>
      </c>
      <c r="E40" s="966">
        <v>0.57999999999999996</v>
      </c>
      <c r="F40" s="975">
        <v>0.71</v>
      </c>
    </row>
    <row r="41" spans="1:6" ht="23.25" customHeight="1" x14ac:dyDescent="0.3">
      <c r="A41" s="964" t="s">
        <v>278</v>
      </c>
      <c r="B41" s="964" t="s">
        <v>717</v>
      </c>
      <c r="C41" s="965">
        <v>44</v>
      </c>
      <c r="D41" s="966">
        <v>0.64</v>
      </c>
      <c r="E41" s="966">
        <v>0.49</v>
      </c>
      <c r="F41" s="975">
        <v>0.79</v>
      </c>
    </row>
    <row r="42" spans="1:6" ht="22.5" customHeight="1" x14ac:dyDescent="0.3">
      <c r="A42" s="964" t="s">
        <v>290</v>
      </c>
      <c r="B42" s="964" t="s">
        <v>448</v>
      </c>
      <c r="C42" s="965">
        <v>42</v>
      </c>
      <c r="D42" s="966">
        <v>0.61</v>
      </c>
      <c r="E42" s="966">
        <v>0.54</v>
      </c>
      <c r="F42" s="975">
        <v>0.73</v>
      </c>
    </row>
    <row r="43" spans="1:6" ht="24" customHeight="1" x14ac:dyDescent="0.3">
      <c r="A43" s="964" t="s">
        <v>296</v>
      </c>
      <c r="B43" s="964" t="s">
        <v>449</v>
      </c>
      <c r="C43" s="965">
        <v>40</v>
      </c>
      <c r="D43" s="966">
        <v>0.65</v>
      </c>
      <c r="E43" s="966">
        <v>0.63</v>
      </c>
      <c r="F43" s="975">
        <v>0.71</v>
      </c>
    </row>
    <row r="44" spans="1:6" x14ac:dyDescent="0.3">
      <c r="A44" s="964" t="s">
        <v>323</v>
      </c>
      <c r="B44" s="964" t="s">
        <v>722</v>
      </c>
      <c r="C44" s="965">
        <v>44</v>
      </c>
      <c r="D44" s="966">
        <v>0.56000000000000005</v>
      </c>
      <c r="E44" s="966">
        <v>0.6</v>
      </c>
      <c r="F44" s="975">
        <v>0.72</v>
      </c>
    </row>
  </sheetData>
  <mergeCells count="13">
    <mergeCell ref="B18:B19"/>
    <mergeCell ref="A18:A19"/>
    <mergeCell ref="C18:C19"/>
    <mergeCell ref="D18:F18"/>
    <mergeCell ref="A17:F17"/>
    <mergeCell ref="B1:C5"/>
    <mergeCell ref="A8:C9"/>
    <mergeCell ref="Q1:R5"/>
    <mergeCell ref="P8:R9"/>
    <mergeCell ref="M1:N5"/>
    <mergeCell ref="L8:N9"/>
    <mergeCell ref="I1:J5"/>
    <mergeCell ref="H8:J9"/>
  </mergeCell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9526-ED78-4061-A9E7-ED3D10A97572}">
  <sheetPr codeName="Hoja9">
    <tabColor theme="6" tint="0.39997558519241921"/>
  </sheetPr>
  <dimension ref="A1:T43"/>
  <sheetViews>
    <sheetView showGridLines="0" zoomScale="80" zoomScaleNormal="80" workbookViewId="0">
      <selection activeCell="J20" sqref="J20"/>
    </sheetView>
  </sheetViews>
  <sheetFormatPr baseColWidth="10" defaultRowHeight="16.5" x14ac:dyDescent="0.3"/>
  <cols>
    <col min="1" max="1" width="51.875" style="241" customWidth="1"/>
    <col min="2" max="2" width="13.625" style="241" customWidth="1"/>
    <col min="3" max="3" width="11.75" style="241" customWidth="1"/>
    <col min="4" max="8" width="12.875" style="241" customWidth="1"/>
    <col min="9" max="9" width="5.375" style="241" customWidth="1"/>
    <col min="10" max="10" width="60.5" style="241" customWidth="1"/>
    <col min="11" max="11" width="13.5" style="241" customWidth="1"/>
    <col min="12" max="12" width="8.5" style="241" customWidth="1"/>
    <col min="13" max="13" width="12.625" style="241" customWidth="1"/>
    <col min="14" max="14" width="55.875" style="241" customWidth="1"/>
    <col min="15" max="15" width="16.75" style="241" customWidth="1"/>
    <col min="16" max="16" width="20" style="241" customWidth="1"/>
    <col min="17" max="17" width="11" style="241"/>
    <col min="18" max="18" width="54" style="241" customWidth="1"/>
    <col min="19" max="19" width="13.625" style="241" customWidth="1"/>
    <col min="20" max="20" width="15.625" style="241" customWidth="1"/>
    <col min="21" max="16384" width="11" style="241"/>
  </cols>
  <sheetData>
    <row r="1" spans="1:20" x14ac:dyDescent="0.3">
      <c r="A1" s="231"/>
      <c r="B1" s="881"/>
      <c r="C1" s="881"/>
      <c r="D1" s="226"/>
      <c r="E1" s="226"/>
      <c r="F1" s="226"/>
      <c r="G1" s="226"/>
      <c r="H1" s="226"/>
      <c r="I1" s="226"/>
      <c r="J1" s="231"/>
      <c r="K1" s="881"/>
      <c r="L1" s="881"/>
      <c r="M1" s="226"/>
      <c r="N1" s="231"/>
      <c r="O1" s="881"/>
      <c r="P1" s="881"/>
      <c r="Q1" s="226"/>
      <c r="R1" s="231"/>
      <c r="S1" s="881"/>
      <c r="T1" s="881"/>
    </row>
    <row r="2" spans="1:20" x14ac:dyDescent="0.3">
      <c r="A2" s="231"/>
      <c r="B2" s="881"/>
      <c r="C2" s="881"/>
      <c r="D2" s="226"/>
      <c r="E2" s="226"/>
      <c r="F2" s="226"/>
      <c r="G2" s="226"/>
      <c r="H2" s="226"/>
      <c r="I2" s="226"/>
      <c r="J2" s="231"/>
      <c r="K2" s="881"/>
      <c r="L2" s="881"/>
      <c r="M2" s="226"/>
      <c r="N2" s="231"/>
      <c r="O2" s="881"/>
      <c r="P2" s="881"/>
      <c r="Q2" s="226"/>
      <c r="R2" s="231"/>
      <c r="S2" s="881"/>
      <c r="T2" s="881"/>
    </row>
    <row r="3" spans="1:20" x14ac:dyDescent="0.3">
      <c r="A3" s="232" t="s">
        <v>0</v>
      </c>
      <c r="B3" s="881"/>
      <c r="C3" s="881"/>
      <c r="D3" s="226"/>
      <c r="E3" s="226"/>
      <c r="F3" s="226"/>
      <c r="G3" s="226"/>
      <c r="H3" s="226"/>
      <c r="I3" s="226"/>
      <c r="J3" s="232" t="s">
        <v>0</v>
      </c>
      <c r="K3" s="881"/>
      <c r="L3" s="881"/>
      <c r="M3" s="226"/>
      <c r="N3" s="232" t="s">
        <v>0</v>
      </c>
      <c r="O3" s="881"/>
      <c r="P3" s="881"/>
      <c r="Q3" s="226"/>
      <c r="R3" s="232" t="s">
        <v>0</v>
      </c>
      <c r="S3" s="881"/>
      <c r="T3" s="881"/>
    </row>
    <row r="4" spans="1:20" x14ac:dyDescent="0.3">
      <c r="A4" s="233" t="s">
        <v>1</v>
      </c>
      <c r="B4" s="881"/>
      <c r="C4" s="881"/>
      <c r="D4" s="226"/>
      <c r="E4" s="226"/>
      <c r="F4" s="226"/>
      <c r="G4" s="226"/>
      <c r="H4" s="226"/>
      <c r="I4" s="226"/>
      <c r="J4" s="233" t="s">
        <v>1</v>
      </c>
      <c r="K4" s="881"/>
      <c r="L4" s="881"/>
      <c r="M4" s="226"/>
      <c r="N4" s="233" t="s">
        <v>1</v>
      </c>
      <c r="O4" s="881"/>
      <c r="P4" s="881"/>
      <c r="Q4" s="226"/>
      <c r="R4" s="233" t="s">
        <v>1</v>
      </c>
      <c r="S4" s="881"/>
      <c r="T4" s="881"/>
    </row>
    <row r="5" spans="1:20" x14ac:dyDescent="0.3">
      <c r="A5" s="233" t="s">
        <v>487</v>
      </c>
      <c r="B5" s="881"/>
      <c r="C5" s="881"/>
      <c r="D5" s="226"/>
      <c r="E5" s="226"/>
      <c r="F5" s="226"/>
      <c r="G5" s="226"/>
      <c r="H5" s="226"/>
      <c r="I5" s="226"/>
      <c r="J5" s="233" t="s">
        <v>487</v>
      </c>
      <c r="K5" s="881"/>
      <c r="L5" s="881"/>
      <c r="M5" s="226"/>
      <c r="N5" s="233" t="s">
        <v>487</v>
      </c>
      <c r="O5" s="881"/>
      <c r="P5" s="881"/>
      <c r="Q5" s="226"/>
      <c r="R5" s="233" t="s">
        <v>487</v>
      </c>
      <c r="S5" s="881"/>
      <c r="T5" s="881"/>
    </row>
    <row r="6" spans="1:20" x14ac:dyDescent="0.3">
      <c r="A6" s="233" t="s">
        <v>488</v>
      </c>
      <c r="B6" s="231"/>
      <c r="C6" s="231"/>
      <c r="D6" s="226"/>
      <c r="E6" s="226"/>
      <c r="F6" s="226"/>
      <c r="G6" s="226"/>
      <c r="H6" s="226"/>
      <c r="I6" s="226"/>
      <c r="J6" s="233" t="s">
        <v>488</v>
      </c>
      <c r="K6" s="231"/>
      <c r="L6" s="231"/>
      <c r="M6" s="226"/>
      <c r="N6" s="233" t="s">
        <v>488</v>
      </c>
      <c r="O6" s="231"/>
      <c r="P6" s="231"/>
      <c r="Q6" s="226"/>
      <c r="R6" s="233" t="s">
        <v>488</v>
      </c>
      <c r="S6" s="231"/>
      <c r="T6" s="231"/>
    </row>
    <row r="7" spans="1:20" x14ac:dyDescent="0.3">
      <c r="A7" s="231"/>
      <c r="B7" s="231"/>
      <c r="C7" s="231"/>
      <c r="D7" s="226"/>
      <c r="E7" s="226"/>
      <c r="F7" s="226"/>
      <c r="G7" s="226"/>
      <c r="H7" s="226"/>
      <c r="I7" s="226"/>
      <c r="J7" s="231"/>
      <c r="K7" s="231"/>
      <c r="L7" s="231"/>
      <c r="M7" s="226"/>
      <c r="N7" s="231"/>
      <c r="O7" s="231"/>
      <c r="P7" s="231"/>
      <c r="Q7" s="226"/>
      <c r="R7" s="231"/>
      <c r="S7" s="231"/>
      <c r="T7" s="231"/>
    </row>
    <row r="8" spans="1:20" x14ac:dyDescent="0.3">
      <c r="A8" s="882" t="s">
        <v>651</v>
      </c>
      <c r="B8" s="882"/>
      <c r="C8" s="882"/>
      <c r="D8" s="226"/>
      <c r="E8" s="226"/>
      <c r="F8" s="226"/>
      <c r="G8" s="226"/>
      <c r="H8" s="226"/>
      <c r="I8" s="226"/>
      <c r="J8" s="882" t="s">
        <v>652</v>
      </c>
      <c r="K8" s="882"/>
      <c r="L8" s="882"/>
      <c r="M8" s="226"/>
      <c r="N8" s="882" t="s">
        <v>653</v>
      </c>
      <c r="O8" s="882"/>
      <c r="P8" s="882"/>
      <c r="Q8" s="226"/>
      <c r="R8" s="882" t="s">
        <v>654</v>
      </c>
      <c r="S8" s="882"/>
      <c r="T8" s="882"/>
    </row>
    <row r="9" spans="1:20" x14ac:dyDescent="0.3">
      <c r="A9" s="882"/>
      <c r="B9" s="882"/>
      <c r="C9" s="882"/>
      <c r="D9" s="226"/>
      <c r="E9" s="226"/>
      <c r="F9" s="226"/>
      <c r="G9" s="226"/>
      <c r="H9" s="226"/>
      <c r="I9" s="226"/>
      <c r="J9" s="882"/>
      <c r="K9" s="882"/>
      <c r="L9" s="882"/>
      <c r="M9" s="226"/>
      <c r="N9" s="882"/>
      <c r="O9" s="882"/>
      <c r="P9" s="882"/>
      <c r="Q9" s="226"/>
      <c r="R9" s="882"/>
      <c r="S9" s="882"/>
      <c r="T9" s="882"/>
    </row>
    <row r="10" spans="1:20" x14ac:dyDescent="0.3">
      <c r="A10" s="235"/>
      <c r="B10" s="231"/>
      <c r="C10" s="231"/>
      <c r="D10" s="226"/>
      <c r="E10" s="226"/>
      <c r="F10" s="226"/>
      <c r="G10" s="226"/>
      <c r="H10" s="226"/>
      <c r="I10" s="226"/>
      <c r="J10" s="235"/>
      <c r="K10" s="231"/>
      <c r="L10" s="231"/>
      <c r="M10" s="226"/>
      <c r="N10" s="235"/>
      <c r="O10" s="231"/>
      <c r="P10" s="231"/>
      <c r="Q10" s="226"/>
      <c r="R10" s="235"/>
      <c r="S10" s="231"/>
      <c r="T10" s="231"/>
    </row>
    <row r="11" spans="1:20" x14ac:dyDescent="0.3">
      <c r="A11" s="605" t="s">
        <v>492</v>
      </c>
      <c r="B11" s="605" t="s">
        <v>399</v>
      </c>
      <c r="C11" s="605" t="s">
        <v>401</v>
      </c>
      <c r="D11" s="226"/>
      <c r="E11" s="226"/>
      <c r="F11" s="226"/>
      <c r="G11" s="226"/>
      <c r="H11" s="226"/>
      <c r="I11" s="226"/>
      <c r="J11" s="605" t="s">
        <v>492</v>
      </c>
      <c r="K11" s="605" t="s">
        <v>399</v>
      </c>
      <c r="L11" s="605" t="s">
        <v>401</v>
      </c>
      <c r="M11" s="226"/>
      <c r="N11" s="605" t="s">
        <v>492</v>
      </c>
      <c r="O11" s="605" t="s">
        <v>399</v>
      </c>
      <c r="P11" s="605" t="s">
        <v>401</v>
      </c>
      <c r="Q11" s="226"/>
      <c r="R11" s="605" t="s">
        <v>492</v>
      </c>
      <c r="S11" s="605" t="s">
        <v>399</v>
      </c>
      <c r="T11" s="605" t="s">
        <v>401</v>
      </c>
    </row>
    <row r="12" spans="1:20" ht="33" customHeight="1" x14ac:dyDescent="0.3">
      <c r="A12" s="247" t="s">
        <v>494</v>
      </c>
      <c r="B12" s="243">
        <v>0.31</v>
      </c>
      <c r="C12" s="243">
        <v>0.36</v>
      </c>
      <c r="D12" s="226"/>
      <c r="E12" s="226"/>
      <c r="F12" s="226"/>
      <c r="G12" s="226"/>
      <c r="H12" s="226"/>
      <c r="I12" s="226"/>
      <c r="J12" s="247" t="s">
        <v>494</v>
      </c>
      <c r="K12" s="243">
        <v>0.3</v>
      </c>
      <c r="L12" s="243">
        <v>0.35</v>
      </c>
      <c r="M12" s="226"/>
      <c r="N12" s="237" t="s">
        <v>494</v>
      </c>
      <c r="O12" s="243">
        <v>0.25</v>
      </c>
      <c r="P12" s="243">
        <v>0.3</v>
      </c>
      <c r="Q12" s="226"/>
      <c r="R12" s="247" t="s">
        <v>494</v>
      </c>
      <c r="S12" s="243">
        <v>0.38</v>
      </c>
      <c r="T12" s="243">
        <v>0.44</v>
      </c>
    </row>
    <row r="13" spans="1:20" ht="33" customHeight="1" x14ac:dyDescent="0.3">
      <c r="A13" s="237" t="s">
        <v>495</v>
      </c>
      <c r="B13" s="243">
        <v>0.59</v>
      </c>
      <c r="C13" s="243">
        <v>0.55000000000000004</v>
      </c>
      <c r="D13" s="226"/>
      <c r="E13" s="226"/>
      <c r="F13" s="226"/>
      <c r="G13" s="226"/>
      <c r="H13" s="226"/>
      <c r="I13" s="226"/>
      <c r="J13" s="237" t="s">
        <v>495</v>
      </c>
      <c r="K13" s="243">
        <v>0.51</v>
      </c>
      <c r="L13" s="243">
        <v>0.56999999999999995</v>
      </c>
      <c r="M13" s="226"/>
      <c r="N13" s="237" t="s">
        <v>495</v>
      </c>
      <c r="O13" s="243">
        <v>0.51</v>
      </c>
      <c r="P13" s="243">
        <v>0.56999999999999995</v>
      </c>
      <c r="Q13" s="226"/>
      <c r="R13" s="247" t="s">
        <v>495</v>
      </c>
      <c r="S13" s="243">
        <v>0.51</v>
      </c>
      <c r="T13" s="243">
        <v>0.57999999999999996</v>
      </c>
    </row>
    <row r="14" spans="1:20" ht="52.5" customHeight="1" x14ac:dyDescent="0.3">
      <c r="A14" s="344" t="s">
        <v>496</v>
      </c>
      <c r="B14" s="243">
        <v>0.52</v>
      </c>
      <c r="C14" s="607">
        <v>0.57999999999999996</v>
      </c>
      <c r="D14" s="226"/>
      <c r="E14" s="226"/>
      <c r="F14" s="226"/>
      <c r="G14" s="226"/>
      <c r="H14" s="226"/>
      <c r="I14" s="226"/>
      <c r="J14" s="344" t="s">
        <v>496</v>
      </c>
      <c r="K14" s="243">
        <v>0.5</v>
      </c>
      <c r="L14" s="243">
        <v>0.56000000000000005</v>
      </c>
      <c r="M14" s="226"/>
      <c r="N14" s="344" t="s">
        <v>496</v>
      </c>
      <c r="O14" s="243">
        <v>0.53</v>
      </c>
      <c r="P14" s="288">
        <v>0.6</v>
      </c>
      <c r="Q14" s="226"/>
      <c r="R14" s="247" t="s">
        <v>496</v>
      </c>
      <c r="S14" s="243">
        <v>0.48</v>
      </c>
      <c r="T14" s="243">
        <v>0.55000000000000004</v>
      </c>
    </row>
    <row r="15" spans="1:20" ht="45.75" customHeight="1" x14ac:dyDescent="0.3">
      <c r="A15" s="226"/>
      <c r="B15" s="226"/>
      <c r="C15" s="226"/>
      <c r="D15" s="226"/>
      <c r="E15" s="226"/>
      <c r="F15" s="226"/>
      <c r="G15" s="226"/>
      <c r="H15" s="226"/>
      <c r="I15" s="226"/>
      <c r="J15" s="425"/>
      <c r="K15" s="424"/>
      <c r="L15" s="424"/>
      <c r="M15" s="226"/>
      <c r="N15" s="344" t="s">
        <v>497</v>
      </c>
      <c r="O15" s="243">
        <v>0.51</v>
      </c>
      <c r="P15" s="243">
        <v>0.56999999999999995</v>
      </c>
      <c r="Q15" s="226"/>
    </row>
    <row r="16" spans="1:20" ht="37.5" customHeight="1" x14ac:dyDescent="0.3">
      <c r="A16" s="968" t="s">
        <v>746</v>
      </c>
      <c r="B16" s="968"/>
      <c r="C16" s="968"/>
      <c r="D16" s="968"/>
      <c r="E16" s="968"/>
      <c r="F16" s="968"/>
      <c r="G16" s="226"/>
      <c r="H16" s="226"/>
      <c r="I16" s="226"/>
      <c r="J16" s="423"/>
      <c r="K16" s="424"/>
      <c r="L16" s="424"/>
      <c r="M16" s="226"/>
      <c r="N16" s="237" t="s">
        <v>494</v>
      </c>
      <c r="O16" s="243">
        <v>0.44</v>
      </c>
      <c r="P16" s="243">
        <v>0.51</v>
      </c>
      <c r="Q16" s="226"/>
    </row>
    <row r="17" spans="1:16" ht="27.75" customHeight="1" x14ac:dyDescent="0.3">
      <c r="A17" s="968"/>
      <c r="B17" s="968"/>
      <c r="C17" s="968"/>
      <c r="D17" s="968"/>
      <c r="E17" s="968"/>
      <c r="F17" s="968"/>
      <c r="J17" s="423"/>
      <c r="K17" s="424"/>
      <c r="L17" s="424"/>
      <c r="N17" s="237" t="s">
        <v>498</v>
      </c>
      <c r="O17" s="243">
        <v>0.45</v>
      </c>
      <c r="P17" s="243">
        <v>0.51</v>
      </c>
    </row>
    <row r="19" spans="1:16" ht="48" customHeight="1" x14ac:dyDescent="0.3">
      <c r="A19" s="917" t="s">
        <v>707</v>
      </c>
      <c r="B19" s="917" t="s">
        <v>745</v>
      </c>
      <c r="C19" s="917" t="s">
        <v>391</v>
      </c>
      <c r="D19" s="885" t="s">
        <v>738</v>
      </c>
      <c r="E19" s="969"/>
      <c r="F19" s="969"/>
    </row>
    <row r="20" spans="1:16" ht="48.75" customHeight="1" x14ac:dyDescent="0.3">
      <c r="A20" s="917" t="s">
        <v>408</v>
      </c>
      <c r="B20" s="917" t="s">
        <v>408</v>
      </c>
      <c r="C20" s="917" t="s">
        <v>408</v>
      </c>
      <c r="D20" s="657" t="s">
        <v>739</v>
      </c>
      <c r="E20" s="973" t="s">
        <v>740</v>
      </c>
      <c r="F20" s="657" t="s">
        <v>741</v>
      </c>
    </row>
    <row r="21" spans="1:16" ht="33" customHeight="1" x14ac:dyDescent="0.3">
      <c r="A21" s="644" t="s">
        <v>216</v>
      </c>
      <c r="B21" s="644" t="s">
        <v>432</v>
      </c>
      <c r="C21" s="970">
        <v>33</v>
      </c>
      <c r="D21" s="971">
        <v>0.63</v>
      </c>
      <c r="E21" s="647">
        <v>0.75</v>
      </c>
      <c r="F21" s="971">
        <v>0.72</v>
      </c>
    </row>
    <row r="22" spans="1:16" ht="34.5" customHeight="1" x14ac:dyDescent="0.3">
      <c r="A22" s="644" t="s">
        <v>220</v>
      </c>
      <c r="B22" s="644" t="s">
        <v>432</v>
      </c>
      <c r="C22" s="970">
        <v>36</v>
      </c>
      <c r="D22" s="971">
        <v>0.53</v>
      </c>
      <c r="E22" s="647">
        <v>0.71</v>
      </c>
      <c r="F22" s="971">
        <v>0.66</v>
      </c>
    </row>
    <row r="23" spans="1:16" ht="44.25" customHeight="1" x14ac:dyDescent="0.3">
      <c r="A23" s="644" t="s">
        <v>218</v>
      </c>
      <c r="B23" s="644" t="s">
        <v>432</v>
      </c>
      <c r="C23" s="970">
        <v>37</v>
      </c>
      <c r="D23" s="971">
        <v>0.56999999999999995</v>
      </c>
      <c r="E23" s="647">
        <v>0.71</v>
      </c>
      <c r="F23" s="971">
        <v>0.53</v>
      </c>
    </row>
    <row r="24" spans="1:16" ht="27.75" customHeight="1" x14ac:dyDescent="0.3">
      <c r="A24" s="644" t="s">
        <v>213</v>
      </c>
      <c r="B24" s="644" t="s">
        <v>432</v>
      </c>
      <c r="C24" s="970">
        <v>34</v>
      </c>
      <c r="D24" s="971">
        <v>0.57999999999999996</v>
      </c>
      <c r="E24" s="647">
        <v>0.7</v>
      </c>
      <c r="F24" s="971">
        <v>0.71</v>
      </c>
    </row>
    <row r="25" spans="1:16" ht="33" customHeight="1" x14ac:dyDescent="0.3">
      <c r="A25" s="644" t="s">
        <v>211</v>
      </c>
      <c r="B25" s="644" t="s">
        <v>432</v>
      </c>
      <c r="C25" s="970">
        <v>35</v>
      </c>
      <c r="D25" s="971">
        <v>0.57999999999999996</v>
      </c>
      <c r="E25" s="647">
        <v>0.72</v>
      </c>
      <c r="F25" s="971">
        <v>0.68</v>
      </c>
    </row>
    <row r="26" spans="1:16" x14ac:dyDescent="0.3">
      <c r="A26" s="644" t="s">
        <v>257</v>
      </c>
      <c r="B26" s="644" t="s">
        <v>439</v>
      </c>
      <c r="C26" s="970">
        <v>38</v>
      </c>
      <c r="D26" s="971">
        <v>0.53</v>
      </c>
      <c r="E26" s="647">
        <v>0.7</v>
      </c>
      <c r="F26" s="971">
        <v>0.67</v>
      </c>
    </row>
    <row r="27" spans="1:16" x14ac:dyDescent="0.3">
      <c r="A27" s="644" t="s">
        <v>296</v>
      </c>
      <c r="B27" s="644" t="s">
        <v>449</v>
      </c>
      <c r="C27" s="970">
        <v>38</v>
      </c>
      <c r="D27" s="971">
        <v>0.54</v>
      </c>
      <c r="E27" s="647">
        <v>0.7</v>
      </c>
      <c r="F27" s="971">
        <v>0.65</v>
      </c>
    </row>
    <row r="28" spans="1:16" x14ac:dyDescent="0.3">
      <c r="A28" s="644" t="s">
        <v>721</v>
      </c>
      <c r="B28" s="644" t="s">
        <v>451</v>
      </c>
      <c r="C28" s="970">
        <v>39</v>
      </c>
      <c r="D28" s="971">
        <v>0.51</v>
      </c>
      <c r="E28" s="647">
        <v>0.72</v>
      </c>
      <c r="F28" s="971">
        <v>0.68</v>
      </c>
    </row>
    <row r="30" spans="1:16" ht="51.75" customHeight="1" x14ac:dyDescent="0.3"/>
    <row r="31" spans="1:16" ht="37.5" customHeight="1" x14ac:dyDescent="0.3"/>
    <row r="32" spans="1:16"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mergeCells count="13">
    <mergeCell ref="A16:F17"/>
    <mergeCell ref="A19:A20"/>
    <mergeCell ref="B19:B20"/>
    <mergeCell ref="C19:C20"/>
    <mergeCell ref="D19:F19"/>
    <mergeCell ref="B1:C5"/>
    <mergeCell ref="A8:C9"/>
    <mergeCell ref="O1:P5"/>
    <mergeCell ref="S1:T5"/>
    <mergeCell ref="N8:P9"/>
    <mergeCell ref="R8:T9"/>
    <mergeCell ref="K1:L5"/>
    <mergeCell ref="J8:L9"/>
  </mergeCells>
  <pageMargins left="0.7" right="0.7" top="0.75" bottom="0.7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C8B58-56DE-457E-96B0-1D725C7E812B}">
  <sheetPr codeName="Hoja10">
    <tabColor theme="8" tint="0.59999389629810485"/>
  </sheetPr>
  <dimension ref="A1:Y43"/>
  <sheetViews>
    <sheetView showGridLines="0" zoomScale="80" zoomScaleNormal="80" workbookViewId="0">
      <selection activeCell="F22" sqref="F22:F28"/>
    </sheetView>
  </sheetViews>
  <sheetFormatPr baseColWidth="10" defaultRowHeight="16.5" x14ac:dyDescent="0.3"/>
  <cols>
    <col min="1" max="1" width="46.75" style="241" customWidth="1"/>
    <col min="2" max="2" width="14.75" style="241" customWidth="1"/>
    <col min="3" max="4" width="11" style="241"/>
    <col min="5" max="8" width="8.5" style="241" customWidth="1"/>
    <col min="9" max="13" width="5.875" style="241" customWidth="1"/>
    <col min="14" max="14" width="63.75" style="241" customWidth="1"/>
    <col min="15" max="15" width="13.25" style="241" customWidth="1"/>
    <col min="16" max="16" width="12.125" style="241" customWidth="1"/>
    <col min="17" max="18" width="3.375" style="241" customWidth="1"/>
    <col min="19" max="19" width="78.25" style="241" customWidth="1"/>
    <col min="20" max="20" width="14.875" style="241" customWidth="1"/>
    <col min="21" max="22" width="11" style="241"/>
    <col min="23" max="23" width="56.5" style="241" customWidth="1"/>
    <col min="24" max="16384" width="11" style="241"/>
  </cols>
  <sheetData>
    <row r="1" spans="1:25" x14ac:dyDescent="0.3">
      <c r="A1" s="228"/>
      <c r="B1" s="879"/>
      <c r="C1" s="879"/>
      <c r="I1" s="226"/>
      <c r="J1" s="226"/>
      <c r="K1" s="226"/>
      <c r="L1" s="226"/>
      <c r="M1" s="226"/>
      <c r="N1" s="231"/>
      <c r="O1" s="881"/>
      <c r="P1" s="881"/>
      <c r="S1" s="231"/>
      <c r="T1" s="881"/>
      <c r="U1" s="881"/>
      <c r="W1" s="231"/>
      <c r="X1" s="881"/>
      <c r="Y1" s="881"/>
    </row>
    <row r="2" spans="1:25" x14ac:dyDescent="0.3">
      <c r="A2" s="228"/>
      <c r="B2" s="879"/>
      <c r="C2" s="879"/>
      <c r="I2" s="226"/>
      <c r="J2" s="226"/>
      <c r="K2" s="226"/>
      <c r="L2" s="226"/>
      <c r="M2" s="226"/>
      <c r="N2" s="231"/>
      <c r="O2" s="881"/>
      <c r="P2" s="881"/>
      <c r="S2" s="231"/>
      <c r="T2" s="881"/>
      <c r="U2" s="881"/>
      <c r="W2" s="231"/>
      <c r="X2" s="881"/>
      <c r="Y2" s="881"/>
    </row>
    <row r="3" spans="1:25" x14ac:dyDescent="0.3">
      <c r="A3" s="229" t="s">
        <v>0</v>
      </c>
      <c r="B3" s="879"/>
      <c r="C3" s="879"/>
      <c r="I3" s="226"/>
      <c r="J3" s="226"/>
      <c r="K3" s="226"/>
      <c r="L3" s="226"/>
      <c r="M3" s="226"/>
      <c r="N3" s="232" t="s">
        <v>0</v>
      </c>
      <c r="O3" s="881"/>
      <c r="P3" s="881"/>
      <c r="S3" s="232" t="s">
        <v>0</v>
      </c>
      <c r="T3" s="881"/>
      <c r="U3" s="881"/>
      <c r="W3" s="232" t="s">
        <v>0</v>
      </c>
      <c r="X3" s="881"/>
      <c r="Y3" s="881"/>
    </row>
    <row r="4" spans="1:25" x14ac:dyDescent="0.3">
      <c r="A4" s="230" t="s">
        <v>1</v>
      </c>
      <c r="B4" s="879"/>
      <c r="C4" s="879"/>
      <c r="I4" s="226"/>
      <c r="J4" s="226"/>
      <c r="K4" s="226"/>
      <c r="L4" s="226"/>
      <c r="M4" s="226"/>
      <c r="N4" s="233" t="s">
        <v>1</v>
      </c>
      <c r="O4" s="881"/>
      <c r="P4" s="881"/>
      <c r="S4" s="233" t="s">
        <v>1</v>
      </c>
      <c r="T4" s="881"/>
      <c r="U4" s="881"/>
      <c r="W4" s="233" t="s">
        <v>1</v>
      </c>
      <c r="X4" s="881"/>
      <c r="Y4" s="881"/>
    </row>
    <row r="5" spans="1:25" x14ac:dyDescent="0.3">
      <c r="A5" s="230" t="s">
        <v>487</v>
      </c>
      <c r="B5" s="879"/>
      <c r="C5" s="879"/>
      <c r="I5" s="226"/>
      <c r="J5" s="226"/>
      <c r="K5" s="226"/>
      <c r="L5" s="226"/>
      <c r="M5" s="226"/>
      <c r="N5" s="233" t="s">
        <v>487</v>
      </c>
      <c r="O5" s="881"/>
      <c r="P5" s="881"/>
      <c r="S5" s="233" t="s">
        <v>487</v>
      </c>
      <c r="T5" s="881"/>
      <c r="U5" s="881"/>
      <c r="W5" s="233" t="s">
        <v>487</v>
      </c>
      <c r="X5" s="881"/>
      <c r="Y5" s="881"/>
    </row>
    <row r="6" spans="1:25" x14ac:dyDescent="0.3">
      <c r="A6" s="230" t="s">
        <v>488</v>
      </c>
      <c r="B6" s="228"/>
      <c r="C6" s="228"/>
      <c r="I6" s="226"/>
      <c r="J6" s="226"/>
      <c r="K6" s="226"/>
      <c r="L6" s="226"/>
      <c r="M6" s="226"/>
      <c r="N6" s="233" t="s">
        <v>488</v>
      </c>
      <c r="O6" s="231"/>
      <c r="P6" s="231"/>
      <c r="S6" s="233" t="s">
        <v>488</v>
      </c>
      <c r="T6" s="231"/>
      <c r="U6" s="231"/>
      <c r="W6" s="233" t="s">
        <v>488</v>
      </c>
      <c r="X6" s="231"/>
      <c r="Y6" s="231"/>
    </row>
    <row r="7" spans="1:25" x14ac:dyDescent="0.3">
      <c r="A7" s="228"/>
      <c r="B7" s="228"/>
      <c r="C7" s="228"/>
      <c r="I7" s="226"/>
      <c r="J7" s="226"/>
      <c r="K7" s="226"/>
      <c r="L7" s="226"/>
      <c r="M7" s="226"/>
      <c r="N7" s="231"/>
      <c r="O7" s="231"/>
      <c r="P7" s="231"/>
      <c r="S7" s="231"/>
      <c r="T7" s="231"/>
      <c r="U7" s="231"/>
      <c r="W7" s="231"/>
      <c r="X7" s="231"/>
      <c r="Y7" s="231"/>
    </row>
    <row r="8" spans="1:25" x14ac:dyDescent="0.3">
      <c r="A8" s="882" t="s">
        <v>629</v>
      </c>
      <c r="B8" s="882"/>
      <c r="C8" s="882"/>
      <c r="I8" s="226"/>
      <c r="J8" s="226"/>
      <c r="K8" s="226"/>
      <c r="L8" s="226"/>
      <c r="M8" s="226"/>
      <c r="N8" s="882" t="s">
        <v>635</v>
      </c>
      <c r="O8" s="882"/>
      <c r="P8" s="882"/>
      <c r="S8" s="882" t="s">
        <v>589</v>
      </c>
      <c r="T8" s="882"/>
      <c r="U8" s="882"/>
      <c r="W8" s="882" t="s">
        <v>636</v>
      </c>
      <c r="X8" s="882"/>
      <c r="Y8" s="882"/>
    </row>
    <row r="9" spans="1:25" x14ac:dyDescent="0.3">
      <c r="A9" s="882"/>
      <c r="B9" s="882"/>
      <c r="C9" s="882"/>
      <c r="I9" s="226"/>
      <c r="J9" s="226"/>
      <c r="K9" s="226"/>
      <c r="L9" s="226"/>
      <c r="M9" s="226"/>
      <c r="N9" s="882"/>
      <c r="O9" s="882"/>
      <c r="P9" s="882"/>
      <c r="S9" s="882"/>
      <c r="T9" s="882"/>
      <c r="U9" s="882"/>
      <c r="W9" s="882"/>
      <c r="X9" s="882"/>
      <c r="Y9" s="882"/>
    </row>
    <row r="10" spans="1:25" x14ac:dyDescent="0.3">
      <c r="A10" s="236"/>
      <c r="B10" s="228"/>
      <c r="C10" s="228"/>
      <c r="I10" s="226"/>
      <c r="J10" s="226"/>
      <c r="K10" s="226"/>
      <c r="L10" s="226"/>
      <c r="M10" s="226"/>
      <c r="N10" s="235"/>
      <c r="O10" s="231"/>
      <c r="P10" s="231"/>
      <c r="S10" s="235"/>
      <c r="T10" s="231"/>
      <c r="U10" s="231"/>
      <c r="W10" s="235"/>
      <c r="X10" s="231"/>
      <c r="Y10" s="231"/>
    </row>
    <row r="11" spans="1:25" x14ac:dyDescent="0.3">
      <c r="A11" s="608" t="s">
        <v>492</v>
      </c>
      <c r="B11" s="608" t="s">
        <v>399</v>
      </c>
      <c r="C11" s="608" t="s">
        <v>401</v>
      </c>
      <c r="I11" s="226"/>
      <c r="J11" s="226"/>
      <c r="K11" s="226"/>
      <c r="L11" s="226"/>
      <c r="M11" s="226"/>
      <c r="N11" s="605" t="s">
        <v>492</v>
      </c>
      <c r="O11" s="605" t="s">
        <v>399</v>
      </c>
      <c r="P11" s="605" t="s">
        <v>401</v>
      </c>
      <c r="S11" s="605" t="s">
        <v>492</v>
      </c>
      <c r="T11" s="605" t="s">
        <v>399</v>
      </c>
      <c r="U11" s="605" t="s">
        <v>401</v>
      </c>
      <c r="W11" s="605" t="s">
        <v>492</v>
      </c>
      <c r="X11" s="605" t="s">
        <v>399</v>
      </c>
      <c r="Y11" s="605" t="s">
        <v>401</v>
      </c>
    </row>
    <row r="12" spans="1:25" ht="31.5" x14ac:dyDescent="0.3">
      <c r="A12" s="237" t="s">
        <v>499</v>
      </c>
      <c r="B12" s="289">
        <v>0.51</v>
      </c>
      <c r="C12" s="289">
        <v>0.57999999999999996</v>
      </c>
      <c r="I12" s="226"/>
      <c r="J12" s="226"/>
      <c r="K12" s="226"/>
      <c r="L12" s="226"/>
      <c r="M12" s="226"/>
      <c r="N12" s="237" t="s">
        <v>499</v>
      </c>
      <c r="O12" s="243">
        <v>0.49</v>
      </c>
      <c r="P12" s="243">
        <v>0.56000000000000005</v>
      </c>
      <c r="S12" s="237" t="s">
        <v>499</v>
      </c>
      <c r="T12" s="243">
        <v>0.55000000000000004</v>
      </c>
      <c r="U12" s="288">
        <v>0.61</v>
      </c>
      <c r="W12" s="247" t="s">
        <v>501</v>
      </c>
      <c r="X12" s="243">
        <v>0.5</v>
      </c>
      <c r="Y12" s="243">
        <v>0.56000000000000005</v>
      </c>
    </row>
    <row r="13" spans="1:25" ht="31.5" x14ac:dyDescent="0.3">
      <c r="A13" s="237" t="s">
        <v>500</v>
      </c>
      <c r="B13" s="289">
        <v>0.55000000000000004</v>
      </c>
      <c r="C13" s="606">
        <v>0.61</v>
      </c>
      <c r="I13" s="226"/>
      <c r="J13" s="226"/>
      <c r="K13" s="226"/>
      <c r="L13" s="226"/>
      <c r="M13" s="226"/>
      <c r="N13" s="237" t="s">
        <v>500</v>
      </c>
      <c r="O13" s="243">
        <v>0.45</v>
      </c>
      <c r="P13" s="243">
        <v>0.53</v>
      </c>
      <c r="S13" s="237" t="s">
        <v>500</v>
      </c>
      <c r="T13" s="243">
        <v>0.54</v>
      </c>
      <c r="U13" s="243">
        <v>0.6</v>
      </c>
      <c r="W13" s="247" t="s">
        <v>500</v>
      </c>
      <c r="X13" s="243">
        <v>0.44</v>
      </c>
      <c r="Y13" s="243">
        <v>0.52</v>
      </c>
    </row>
    <row r="14" spans="1:25" ht="31.5" customHeight="1" x14ac:dyDescent="0.3">
      <c r="A14" s="237" t="s">
        <v>588</v>
      </c>
      <c r="B14" s="289">
        <v>0.46</v>
      </c>
      <c r="C14" s="289">
        <v>0.52</v>
      </c>
      <c r="I14" s="226"/>
      <c r="J14" s="226"/>
      <c r="K14" s="226"/>
      <c r="L14" s="226"/>
      <c r="M14" s="226"/>
      <c r="N14" s="237" t="s">
        <v>588</v>
      </c>
      <c r="O14" s="243">
        <v>0.56000000000000005</v>
      </c>
      <c r="P14" s="243">
        <v>0.62</v>
      </c>
      <c r="S14" s="237" t="s">
        <v>501</v>
      </c>
      <c r="T14" s="243">
        <v>0.46</v>
      </c>
      <c r="U14" s="243">
        <v>0.54</v>
      </c>
      <c r="W14" s="247" t="s">
        <v>502</v>
      </c>
      <c r="X14" s="243">
        <v>0.42</v>
      </c>
      <c r="Y14" s="243">
        <v>0.48</v>
      </c>
    </row>
    <row r="15" spans="1:25" ht="47.25" x14ac:dyDescent="0.3">
      <c r="A15" s="237" t="s">
        <v>502</v>
      </c>
      <c r="B15" s="289">
        <v>0.5</v>
      </c>
      <c r="C15" s="289">
        <v>0.56000000000000005</v>
      </c>
      <c r="I15" s="226"/>
      <c r="J15" s="226"/>
      <c r="K15" s="226"/>
      <c r="L15" s="226"/>
      <c r="M15" s="226"/>
      <c r="N15" s="237" t="s">
        <v>502</v>
      </c>
      <c r="O15" s="243">
        <v>0.49</v>
      </c>
      <c r="P15" s="243">
        <v>0.56000000000000005</v>
      </c>
      <c r="S15" s="237" t="s">
        <v>500</v>
      </c>
      <c r="T15" s="243">
        <v>0.47</v>
      </c>
      <c r="U15" s="243">
        <v>0.53</v>
      </c>
      <c r="W15" s="247" t="s">
        <v>503</v>
      </c>
      <c r="X15" s="243">
        <v>0.43</v>
      </c>
      <c r="Y15" s="243">
        <v>0.5</v>
      </c>
    </row>
    <row r="16" spans="1:25" ht="31.5" x14ac:dyDescent="0.3">
      <c r="A16" s="237" t="s">
        <v>506</v>
      </c>
      <c r="B16" s="289">
        <v>0.57999999999999996</v>
      </c>
      <c r="C16" s="606">
        <v>0.64</v>
      </c>
      <c r="I16" s="226"/>
      <c r="J16" s="226"/>
      <c r="K16" s="226"/>
      <c r="L16" s="226"/>
      <c r="M16" s="226"/>
      <c r="N16" s="237" t="s">
        <v>506</v>
      </c>
      <c r="O16" s="243">
        <v>0.5</v>
      </c>
      <c r="P16" s="243">
        <v>0.56999999999999995</v>
      </c>
      <c r="S16" s="237" t="s">
        <v>502</v>
      </c>
      <c r="T16" s="243">
        <v>0.46</v>
      </c>
      <c r="U16" s="243">
        <v>0.52</v>
      </c>
      <c r="W16" s="247" t="s">
        <v>505</v>
      </c>
      <c r="X16" s="243">
        <v>0.52</v>
      </c>
      <c r="Y16" s="243">
        <v>0.57999999999999996</v>
      </c>
    </row>
    <row r="17" spans="1:25" ht="30.75" customHeight="1" x14ac:dyDescent="0.3">
      <c r="A17" s="237" t="s">
        <v>503</v>
      </c>
      <c r="B17" s="289">
        <v>0.46</v>
      </c>
      <c r="C17" s="289">
        <v>0.51</v>
      </c>
      <c r="N17" s="237" t="s">
        <v>503</v>
      </c>
      <c r="O17" s="243">
        <v>0.44</v>
      </c>
      <c r="P17" s="243">
        <v>0.51</v>
      </c>
      <c r="S17" s="237" t="s">
        <v>503</v>
      </c>
      <c r="T17" s="243">
        <v>0.54</v>
      </c>
      <c r="U17" s="243">
        <v>0.6</v>
      </c>
      <c r="W17" s="247" t="s">
        <v>506</v>
      </c>
      <c r="X17" s="243">
        <v>0.53</v>
      </c>
      <c r="Y17" s="288">
        <v>0.6</v>
      </c>
    </row>
    <row r="18" spans="1:25" ht="31.5" x14ac:dyDescent="0.3">
      <c r="N18" s="423"/>
      <c r="O18" s="424"/>
      <c r="P18" s="424"/>
      <c r="S18" s="237" t="s">
        <v>504</v>
      </c>
      <c r="T18" s="243">
        <v>0.56000000000000005</v>
      </c>
      <c r="U18" s="243">
        <v>0.6</v>
      </c>
    </row>
    <row r="19" spans="1:25" ht="21" customHeight="1" x14ac:dyDescent="0.3">
      <c r="A19" s="968" t="s">
        <v>752</v>
      </c>
      <c r="B19" s="968"/>
      <c r="C19" s="968"/>
      <c r="D19" s="968"/>
      <c r="E19" s="968"/>
      <c r="F19" s="968"/>
      <c r="G19" s="972"/>
      <c r="H19" s="972"/>
      <c r="I19" s="972"/>
      <c r="J19" s="972"/>
      <c r="K19" s="972"/>
      <c r="L19" s="972"/>
      <c r="M19" s="972"/>
      <c r="N19" s="423"/>
      <c r="O19" s="424"/>
      <c r="P19" s="424"/>
      <c r="S19" s="237" t="s">
        <v>503</v>
      </c>
      <c r="T19" s="243">
        <v>0.43</v>
      </c>
      <c r="U19" s="243">
        <v>0.5</v>
      </c>
    </row>
    <row r="20" spans="1:25" ht="23.25" customHeight="1" x14ac:dyDescent="0.3">
      <c r="A20" s="968"/>
      <c r="B20" s="968"/>
      <c r="C20" s="968"/>
      <c r="D20" s="968"/>
      <c r="E20" s="968"/>
      <c r="F20" s="968"/>
      <c r="G20" s="972"/>
      <c r="H20" s="972"/>
      <c r="I20" s="972"/>
      <c r="J20" s="972"/>
      <c r="K20" s="972"/>
      <c r="L20" s="972"/>
      <c r="M20" s="972"/>
      <c r="N20" s="423"/>
      <c r="O20" s="424"/>
      <c r="P20" s="424"/>
      <c r="S20" s="237" t="s">
        <v>505</v>
      </c>
      <c r="T20" s="243">
        <v>0.55000000000000004</v>
      </c>
      <c r="U20" s="288">
        <v>0.62</v>
      </c>
    </row>
    <row r="21" spans="1:25" ht="33" customHeight="1" x14ac:dyDescent="0.3">
      <c r="A21" s="884" t="s">
        <v>707</v>
      </c>
      <c r="B21" s="884" t="s">
        <v>747</v>
      </c>
      <c r="C21" s="884" t="s">
        <v>391</v>
      </c>
      <c r="D21" s="885" t="s">
        <v>738</v>
      </c>
      <c r="E21" s="886"/>
      <c r="F21" s="886"/>
      <c r="G21" s="886"/>
      <c r="H21" s="886"/>
      <c r="I21" s="886"/>
      <c r="J21" s="423"/>
      <c r="K21" s="423"/>
      <c r="L21" s="423"/>
      <c r="M21" s="423"/>
      <c r="N21" s="423"/>
      <c r="O21" s="424"/>
      <c r="P21" s="424"/>
      <c r="S21" s="237" t="s">
        <v>506</v>
      </c>
      <c r="T21" s="243">
        <v>0.48</v>
      </c>
      <c r="U21" s="243">
        <v>0.53</v>
      </c>
    </row>
    <row r="22" spans="1:25" ht="34.5" customHeight="1" x14ac:dyDescent="0.3">
      <c r="A22" s="884" t="s">
        <v>408</v>
      </c>
      <c r="B22" s="884" t="s">
        <v>408</v>
      </c>
      <c r="C22" s="884" t="s">
        <v>408</v>
      </c>
      <c r="D22" s="657" t="s">
        <v>739</v>
      </c>
      <c r="E22" s="657" t="s">
        <v>740</v>
      </c>
      <c r="F22" s="973" t="s">
        <v>741</v>
      </c>
      <c r="G22" s="657" t="s">
        <v>748</v>
      </c>
      <c r="H22" s="657" t="s">
        <v>749</v>
      </c>
      <c r="I22" s="657" t="s">
        <v>750</v>
      </c>
    </row>
    <row r="23" spans="1:25" ht="44.25" customHeight="1" x14ac:dyDescent="0.3">
      <c r="A23" s="644" t="s">
        <v>751</v>
      </c>
      <c r="B23" s="646" t="s">
        <v>430</v>
      </c>
      <c r="C23" s="593">
        <v>39</v>
      </c>
      <c r="D23" s="635">
        <v>0.68</v>
      </c>
      <c r="E23" s="635">
        <v>0.56000000000000005</v>
      </c>
      <c r="F23" s="643">
        <v>1</v>
      </c>
      <c r="G23" s="635">
        <v>0.45</v>
      </c>
      <c r="H23" s="635">
        <v>0.7</v>
      </c>
      <c r="I23" s="635">
        <v>0.71</v>
      </c>
      <c r="J23" s="655"/>
      <c r="K23" s="655"/>
      <c r="L23" s="655"/>
      <c r="M23" s="655"/>
    </row>
    <row r="24" spans="1:25" ht="36" customHeight="1" x14ac:dyDescent="0.3">
      <c r="A24" s="646" t="s">
        <v>33</v>
      </c>
      <c r="B24" s="646" t="s">
        <v>430</v>
      </c>
      <c r="C24" s="593">
        <v>48</v>
      </c>
      <c r="D24" s="635">
        <v>0.33</v>
      </c>
      <c r="E24" s="635">
        <v>0.46</v>
      </c>
      <c r="F24" s="643">
        <v>0.91</v>
      </c>
      <c r="G24" s="635">
        <v>0.43</v>
      </c>
      <c r="H24" s="635">
        <v>0.55000000000000004</v>
      </c>
      <c r="I24" s="635">
        <v>0.51</v>
      </c>
      <c r="J24" s="655"/>
      <c r="K24" s="655"/>
      <c r="L24" s="655"/>
      <c r="M24" s="655"/>
    </row>
    <row r="25" spans="1:25" ht="55.5" customHeight="1" x14ac:dyDescent="0.3">
      <c r="A25" s="646" t="s">
        <v>182</v>
      </c>
      <c r="B25" s="646" t="s">
        <v>434</v>
      </c>
      <c r="C25" s="593">
        <v>37</v>
      </c>
      <c r="D25" s="635">
        <v>0.61</v>
      </c>
      <c r="E25" s="635">
        <v>0.69</v>
      </c>
      <c r="F25" s="643">
        <v>0.93</v>
      </c>
      <c r="G25" s="635">
        <v>0.59</v>
      </c>
      <c r="H25" s="635">
        <v>0.64</v>
      </c>
      <c r="I25" s="635">
        <v>0.8</v>
      </c>
      <c r="J25" s="655"/>
      <c r="K25" s="655"/>
      <c r="L25" s="655"/>
      <c r="M25" s="655"/>
    </row>
    <row r="26" spans="1:25" x14ac:dyDescent="0.3">
      <c r="A26" s="646" t="s">
        <v>324</v>
      </c>
      <c r="B26" s="646" t="s">
        <v>454</v>
      </c>
      <c r="C26" s="593">
        <v>46</v>
      </c>
      <c r="D26" s="635">
        <v>0.44</v>
      </c>
      <c r="E26" s="635">
        <v>0.55000000000000004</v>
      </c>
      <c r="F26" s="643">
        <v>0.91</v>
      </c>
      <c r="G26" s="635">
        <v>0.33</v>
      </c>
      <c r="H26" s="635">
        <v>0.6</v>
      </c>
      <c r="I26" s="635">
        <v>0.57999999999999996</v>
      </c>
      <c r="J26" s="655"/>
      <c r="K26" s="655"/>
      <c r="L26" s="655"/>
      <c r="M26" s="655"/>
    </row>
    <row r="27" spans="1:25" x14ac:dyDescent="0.3">
      <c r="A27" s="646" t="s">
        <v>333</v>
      </c>
      <c r="B27" s="646" t="s">
        <v>456</v>
      </c>
      <c r="C27" s="593">
        <v>40</v>
      </c>
      <c r="D27" s="635">
        <v>0.45</v>
      </c>
      <c r="E27" s="635">
        <v>0.68</v>
      </c>
      <c r="F27" s="643">
        <v>1</v>
      </c>
      <c r="G27" s="635">
        <v>0.66</v>
      </c>
      <c r="H27" s="635">
        <v>0.62</v>
      </c>
      <c r="I27" s="635">
        <v>0.63</v>
      </c>
      <c r="J27" s="655"/>
      <c r="K27" s="655"/>
      <c r="L27" s="655"/>
      <c r="M27" s="655"/>
    </row>
    <row r="28" spans="1:25" x14ac:dyDescent="0.3">
      <c r="A28" s="646" t="s">
        <v>367</v>
      </c>
      <c r="B28" s="646" t="s">
        <v>464</v>
      </c>
      <c r="C28" s="593">
        <v>41</v>
      </c>
      <c r="D28" s="635">
        <v>0.61</v>
      </c>
      <c r="E28" s="635">
        <v>0.6</v>
      </c>
      <c r="F28" s="643">
        <v>0.9</v>
      </c>
      <c r="G28" s="635">
        <v>0.59</v>
      </c>
      <c r="H28" s="635">
        <v>0.53</v>
      </c>
      <c r="I28" s="635">
        <v>0.63</v>
      </c>
      <c r="J28" s="655"/>
      <c r="K28" s="655"/>
      <c r="L28" s="655"/>
      <c r="M28" s="655"/>
    </row>
    <row r="30" spans="1:25" ht="51.75" customHeight="1" x14ac:dyDescent="0.3"/>
    <row r="31" spans="1:25" ht="37.5" customHeight="1" x14ac:dyDescent="0.3"/>
    <row r="32" spans="1:25" ht="45.75" customHeight="1" x14ac:dyDescent="0.3"/>
    <row r="33" ht="37.5" customHeight="1" x14ac:dyDescent="0.3"/>
    <row r="34" ht="63" customHeight="1" x14ac:dyDescent="0.3"/>
    <row r="36" ht="57.75" customHeight="1" x14ac:dyDescent="0.3"/>
    <row r="37" ht="89.25" customHeight="1" x14ac:dyDescent="0.3"/>
    <row r="38" ht="84.75" customHeight="1" x14ac:dyDescent="0.3"/>
    <row r="39" ht="105.75" customHeight="1" x14ac:dyDescent="0.3"/>
    <row r="40" ht="83.25" customHeight="1" x14ac:dyDescent="0.3"/>
    <row r="41" ht="75" customHeight="1" x14ac:dyDescent="0.3"/>
    <row r="42" ht="87" customHeight="1" x14ac:dyDescent="0.3"/>
    <row r="43" ht="78.75" customHeight="1" x14ac:dyDescent="0.3"/>
  </sheetData>
  <mergeCells count="13">
    <mergeCell ref="A19:F20"/>
    <mergeCell ref="A21:A22"/>
    <mergeCell ref="B21:B22"/>
    <mergeCell ref="C21:C22"/>
    <mergeCell ref="D21:I21"/>
    <mergeCell ref="B1:C5"/>
    <mergeCell ref="A8:C9"/>
    <mergeCell ref="X1:Y5"/>
    <mergeCell ref="T1:U5"/>
    <mergeCell ref="W8:Y9"/>
    <mergeCell ref="S8:U9"/>
    <mergeCell ref="O1:P5"/>
    <mergeCell ref="N8:P9"/>
  </mergeCell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21B9D-4811-48BC-8F72-B2D9A5B51FB2}">
  <sheetPr codeName="Hoja11">
    <tabColor theme="6" tint="0.59999389629810485"/>
  </sheetPr>
  <dimension ref="A1:R63"/>
  <sheetViews>
    <sheetView showGridLines="0" zoomScale="60" zoomScaleNormal="60" workbookViewId="0">
      <selection activeCell="H46" sqref="H46"/>
    </sheetView>
  </sheetViews>
  <sheetFormatPr baseColWidth="10" defaultRowHeight="16.5" x14ac:dyDescent="0.3"/>
  <cols>
    <col min="1" max="1" width="58.875" customWidth="1"/>
    <col min="2" max="2" width="14.75" style="241" customWidth="1"/>
    <col min="3" max="3" width="21.625" style="241" customWidth="1"/>
    <col min="4" max="4" width="11" style="241"/>
    <col min="5" max="5" width="14.5" style="241" customWidth="1"/>
    <col min="6" max="7" width="11" style="241"/>
    <col min="8" max="8" width="78.375" style="241" customWidth="1"/>
    <col min="9" max="9" width="13.875" style="241" customWidth="1"/>
    <col min="10" max="10" width="11" style="241"/>
    <col min="11" max="11" width="13.25" style="241" customWidth="1"/>
    <col min="12" max="12" width="77.75" customWidth="1"/>
    <col min="13" max="13" width="16.25" customWidth="1"/>
    <col min="14" max="14" width="13.625" customWidth="1"/>
    <col min="16" max="16" width="71.25" customWidth="1"/>
    <col min="17" max="17" width="16.25" customWidth="1"/>
    <col min="18" max="18" width="15.375" customWidth="1"/>
  </cols>
  <sheetData>
    <row r="1" spans="1:18" x14ac:dyDescent="0.3">
      <c r="A1" s="231"/>
      <c r="B1" s="881"/>
      <c r="C1" s="881"/>
      <c r="D1" s="226"/>
      <c r="E1" s="226"/>
      <c r="F1" s="226"/>
      <c r="G1" s="226"/>
      <c r="H1" s="228"/>
      <c r="I1" s="879"/>
      <c r="J1" s="879"/>
      <c r="L1" s="228"/>
      <c r="M1" s="879"/>
      <c r="N1" s="879"/>
      <c r="P1" s="231"/>
      <c r="Q1" s="881"/>
      <c r="R1" s="881"/>
    </row>
    <row r="2" spans="1:18" x14ac:dyDescent="0.3">
      <c r="A2" s="231"/>
      <c r="B2" s="881"/>
      <c r="C2" s="881"/>
      <c r="D2" s="226"/>
      <c r="E2" s="226"/>
      <c r="F2" s="226"/>
      <c r="G2" s="226"/>
      <c r="H2" s="228"/>
      <c r="I2" s="879"/>
      <c r="J2" s="879"/>
      <c r="L2" s="228"/>
      <c r="M2" s="879"/>
      <c r="N2" s="879"/>
      <c r="P2" s="231"/>
      <c r="Q2" s="881"/>
      <c r="R2" s="881"/>
    </row>
    <row r="3" spans="1:18" x14ac:dyDescent="0.3">
      <c r="A3" s="232" t="s">
        <v>0</v>
      </c>
      <c r="B3" s="881"/>
      <c r="C3" s="881"/>
      <c r="D3" s="226"/>
      <c r="E3" s="226"/>
      <c r="F3" s="226"/>
      <c r="G3" s="226"/>
      <c r="H3" s="229" t="s">
        <v>0</v>
      </c>
      <c r="I3" s="879"/>
      <c r="J3" s="879"/>
      <c r="L3" s="229" t="s">
        <v>0</v>
      </c>
      <c r="M3" s="879"/>
      <c r="N3" s="879"/>
      <c r="P3" s="232" t="s">
        <v>0</v>
      </c>
      <c r="Q3" s="881"/>
      <c r="R3" s="881"/>
    </row>
    <row r="4" spans="1:18" x14ac:dyDescent="0.3">
      <c r="A4" s="233" t="s">
        <v>1</v>
      </c>
      <c r="B4" s="881"/>
      <c r="C4" s="881"/>
      <c r="D4" s="226"/>
      <c r="E4" s="226"/>
      <c r="F4" s="226"/>
      <c r="G4" s="226"/>
      <c r="H4" s="230" t="s">
        <v>1</v>
      </c>
      <c r="I4" s="879"/>
      <c r="J4" s="879"/>
      <c r="L4" s="230" t="s">
        <v>1</v>
      </c>
      <c r="M4" s="879"/>
      <c r="N4" s="879"/>
      <c r="P4" s="233" t="s">
        <v>1</v>
      </c>
      <c r="Q4" s="881"/>
      <c r="R4" s="881"/>
    </row>
    <row r="5" spans="1:18" x14ac:dyDescent="0.3">
      <c r="A5" s="233" t="s">
        <v>487</v>
      </c>
      <c r="B5" s="881"/>
      <c r="C5" s="881"/>
      <c r="D5" s="226"/>
      <c r="E5" s="226"/>
      <c r="F5" s="226"/>
      <c r="G5" s="226"/>
      <c r="H5" s="230" t="s">
        <v>487</v>
      </c>
      <c r="I5" s="879"/>
      <c r="J5" s="879"/>
      <c r="L5" s="230" t="s">
        <v>487</v>
      </c>
      <c r="M5" s="879"/>
      <c r="N5" s="879"/>
      <c r="P5" s="233" t="s">
        <v>487</v>
      </c>
      <c r="Q5" s="881"/>
      <c r="R5" s="881"/>
    </row>
    <row r="6" spans="1:18" x14ac:dyDescent="0.3">
      <c r="A6" s="233" t="s">
        <v>488</v>
      </c>
      <c r="B6" s="231"/>
      <c r="C6" s="231"/>
      <c r="D6" s="226"/>
      <c r="E6" s="226"/>
      <c r="F6" s="226"/>
      <c r="G6" s="226"/>
      <c r="H6" s="230" t="s">
        <v>488</v>
      </c>
      <c r="I6" s="228"/>
      <c r="J6" s="228"/>
      <c r="L6" s="230" t="s">
        <v>488</v>
      </c>
      <c r="M6" s="228"/>
      <c r="N6" s="228"/>
      <c r="P6" s="233" t="s">
        <v>488</v>
      </c>
      <c r="Q6" s="231"/>
      <c r="R6" s="231"/>
    </row>
    <row r="7" spans="1:18" x14ac:dyDescent="0.3">
      <c r="A7" s="231"/>
      <c r="B7" s="231"/>
      <c r="C7" s="231"/>
      <c r="D7" s="226"/>
      <c r="E7" s="226"/>
      <c r="F7" s="226"/>
      <c r="G7" s="226"/>
      <c r="H7" s="228"/>
      <c r="I7" s="228"/>
      <c r="J7" s="228"/>
      <c r="L7" s="228"/>
      <c r="M7" s="228"/>
      <c r="N7" s="228"/>
      <c r="P7" s="231"/>
      <c r="Q7" s="231"/>
      <c r="R7" s="231"/>
    </row>
    <row r="8" spans="1:18" ht="21.75" customHeight="1" x14ac:dyDescent="0.3">
      <c r="A8" s="880" t="s">
        <v>630</v>
      </c>
      <c r="B8" s="880"/>
      <c r="C8" s="880"/>
      <c r="D8" s="226"/>
      <c r="E8" s="226"/>
      <c r="F8" s="226"/>
      <c r="G8" s="226"/>
      <c r="H8" s="880" t="s">
        <v>637</v>
      </c>
      <c r="I8" s="880"/>
      <c r="J8" s="880"/>
      <c r="L8" s="880" t="s">
        <v>638</v>
      </c>
      <c r="M8" s="880"/>
      <c r="N8" s="880"/>
      <c r="P8" s="880" t="s">
        <v>639</v>
      </c>
      <c r="Q8" s="880"/>
      <c r="R8" s="880"/>
    </row>
    <row r="9" spans="1:18" ht="41.25" customHeight="1" x14ac:dyDescent="0.3">
      <c r="A9" s="880"/>
      <c r="B9" s="880"/>
      <c r="C9" s="880"/>
      <c r="D9" s="226"/>
      <c r="E9" s="226"/>
      <c r="F9" s="226"/>
      <c r="G9" s="226"/>
      <c r="H9" s="880"/>
      <c r="I9" s="880"/>
      <c r="J9" s="880"/>
      <c r="L9" s="880"/>
      <c r="M9" s="880"/>
      <c r="N9" s="880"/>
      <c r="P9" s="880"/>
      <c r="Q9" s="880"/>
      <c r="R9" s="880"/>
    </row>
    <row r="10" spans="1:18" x14ac:dyDescent="0.3">
      <c r="A10" s="235"/>
      <c r="B10" s="231"/>
      <c r="C10" s="231"/>
      <c r="D10" s="226"/>
      <c r="E10" s="226"/>
      <c r="F10" s="226"/>
      <c r="G10" s="226"/>
      <c r="H10" s="236"/>
      <c r="I10" s="228"/>
      <c r="J10" s="228"/>
      <c r="L10" s="236"/>
      <c r="M10" s="228"/>
      <c r="N10" s="228"/>
      <c r="P10" s="235"/>
      <c r="Q10" s="231"/>
      <c r="R10" s="231"/>
    </row>
    <row r="11" spans="1:18" ht="33" customHeight="1" x14ac:dyDescent="0.3">
      <c r="A11" s="605" t="s">
        <v>492</v>
      </c>
      <c r="B11" s="605" t="s">
        <v>399</v>
      </c>
      <c r="C11" s="605" t="s">
        <v>401</v>
      </c>
      <c r="D11" s="226"/>
      <c r="E11" s="226"/>
      <c r="F11" s="226"/>
      <c r="G11" s="226"/>
      <c r="H11" s="608" t="s">
        <v>492</v>
      </c>
      <c r="I11" s="608" t="s">
        <v>399</v>
      </c>
      <c r="J11" s="608" t="s">
        <v>401</v>
      </c>
      <c r="L11" s="608" t="s">
        <v>492</v>
      </c>
      <c r="M11" s="608" t="s">
        <v>399</v>
      </c>
      <c r="N11" s="608" t="s">
        <v>401</v>
      </c>
      <c r="P11" s="605" t="s">
        <v>492</v>
      </c>
      <c r="Q11" s="605" t="s">
        <v>399</v>
      </c>
      <c r="R11" s="605" t="s">
        <v>401</v>
      </c>
    </row>
    <row r="12" spans="1:18" ht="48" x14ac:dyDescent="0.3">
      <c r="A12" s="600" t="s">
        <v>655</v>
      </c>
      <c r="B12" s="601">
        <v>0.49</v>
      </c>
      <c r="C12" s="601">
        <v>0.56000000000000005</v>
      </c>
      <c r="D12" s="226"/>
      <c r="E12" s="226"/>
      <c r="F12" s="226"/>
      <c r="G12" s="226"/>
      <c r="H12" s="227" t="s">
        <v>509</v>
      </c>
      <c r="I12" s="289">
        <v>0.51</v>
      </c>
      <c r="J12" s="289">
        <v>0.56000000000000005</v>
      </c>
      <c r="L12" s="227" t="s">
        <v>507</v>
      </c>
      <c r="M12" s="289">
        <v>0.44</v>
      </c>
      <c r="N12" s="289">
        <v>0.48</v>
      </c>
      <c r="P12" s="227" t="s">
        <v>507</v>
      </c>
      <c r="Q12" s="243">
        <v>0.41</v>
      </c>
      <c r="R12" s="243">
        <v>0.48</v>
      </c>
    </row>
    <row r="13" spans="1:18" ht="48" x14ac:dyDescent="0.3">
      <c r="A13" s="600" t="s">
        <v>656</v>
      </c>
      <c r="B13" s="601">
        <v>0.65</v>
      </c>
      <c r="C13" s="288">
        <v>0.69</v>
      </c>
      <c r="D13" s="226"/>
      <c r="E13" s="226"/>
      <c r="F13" s="226"/>
      <c r="G13" s="226"/>
      <c r="H13" s="227" t="s">
        <v>512</v>
      </c>
      <c r="I13" s="289">
        <v>0.51</v>
      </c>
      <c r="J13" s="289">
        <v>0.55000000000000004</v>
      </c>
      <c r="L13" s="227" t="s">
        <v>508</v>
      </c>
      <c r="M13" s="289">
        <v>0.21</v>
      </c>
      <c r="N13" s="289">
        <v>0.26</v>
      </c>
      <c r="P13" s="227" t="s">
        <v>508</v>
      </c>
      <c r="Q13" s="243">
        <v>0.6</v>
      </c>
      <c r="R13" s="288">
        <v>0.65</v>
      </c>
    </row>
    <row r="14" spans="1:18" ht="48" x14ac:dyDescent="0.3">
      <c r="A14" s="600" t="s">
        <v>657</v>
      </c>
      <c r="B14" s="601">
        <v>0.51</v>
      </c>
      <c r="C14" s="601">
        <v>0.56999999999999995</v>
      </c>
      <c r="D14" s="226"/>
      <c r="E14" s="226"/>
      <c r="F14" s="226"/>
      <c r="G14" s="226"/>
      <c r="H14" s="227" t="s">
        <v>515</v>
      </c>
      <c r="I14" s="289">
        <v>0.59</v>
      </c>
      <c r="J14" s="289">
        <v>0.62</v>
      </c>
      <c r="L14" s="227" t="s">
        <v>509</v>
      </c>
      <c r="M14" s="289">
        <v>0.4</v>
      </c>
      <c r="N14" s="289">
        <v>0.45</v>
      </c>
      <c r="P14" s="227" t="s">
        <v>509</v>
      </c>
      <c r="Q14" s="243">
        <v>0.45</v>
      </c>
      <c r="R14" s="243">
        <v>0.53</v>
      </c>
    </row>
    <row r="15" spans="1:18" ht="63.75" x14ac:dyDescent="0.3">
      <c r="A15" s="600" t="s">
        <v>658</v>
      </c>
      <c r="B15" s="601">
        <v>0.45</v>
      </c>
      <c r="C15" s="601">
        <v>0.53</v>
      </c>
      <c r="D15" s="226"/>
      <c r="E15" s="226"/>
      <c r="F15" s="226"/>
      <c r="G15" s="226"/>
      <c r="H15" s="227" t="s">
        <v>516</v>
      </c>
      <c r="I15" s="289">
        <v>0.65</v>
      </c>
      <c r="J15" s="419">
        <v>0.7</v>
      </c>
      <c r="L15" s="227" t="s">
        <v>510</v>
      </c>
      <c r="M15" s="289">
        <v>0.56999999999999995</v>
      </c>
      <c r="N15" s="289">
        <v>0.63</v>
      </c>
      <c r="P15" s="227" t="s">
        <v>510</v>
      </c>
      <c r="Q15" s="243">
        <v>0.56000000000000005</v>
      </c>
      <c r="R15" s="288">
        <v>0.64</v>
      </c>
    </row>
    <row r="16" spans="1:18" ht="48" x14ac:dyDescent="0.3">
      <c r="A16" s="600" t="s">
        <v>659</v>
      </c>
      <c r="B16" s="601">
        <v>0.32</v>
      </c>
      <c r="C16" s="601">
        <v>0.39</v>
      </c>
      <c r="D16" s="226"/>
      <c r="E16" s="226"/>
      <c r="F16" s="226"/>
      <c r="G16" s="226"/>
      <c r="H16" s="227" t="s">
        <v>519</v>
      </c>
      <c r="I16" s="289">
        <v>0.45</v>
      </c>
      <c r="J16" s="289">
        <v>0.52</v>
      </c>
      <c r="L16" s="227" t="s">
        <v>511</v>
      </c>
      <c r="M16" s="289">
        <v>0.51</v>
      </c>
      <c r="N16" s="289">
        <v>0.6</v>
      </c>
      <c r="P16" s="227" t="s">
        <v>511</v>
      </c>
      <c r="Q16" s="243">
        <v>0.44</v>
      </c>
      <c r="R16" s="243">
        <v>0.52</v>
      </c>
    </row>
    <row r="17" spans="1:18" ht="52.5" customHeight="1" x14ac:dyDescent="0.3">
      <c r="A17" s="600" t="s">
        <v>526</v>
      </c>
      <c r="B17" s="601">
        <v>0.37</v>
      </c>
      <c r="C17" s="601">
        <v>0.43</v>
      </c>
      <c r="H17" s="227" t="s">
        <v>520</v>
      </c>
      <c r="I17" s="289">
        <v>0.46</v>
      </c>
      <c r="J17" s="289">
        <v>0.5</v>
      </c>
      <c r="L17" s="227" t="s">
        <v>512</v>
      </c>
      <c r="M17" s="289">
        <v>0.56999999999999995</v>
      </c>
      <c r="N17" s="289">
        <v>0.62</v>
      </c>
      <c r="P17" s="227" t="s">
        <v>512</v>
      </c>
      <c r="Q17" s="243">
        <v>0.61</v>
      </c>
      <c r="R17" s="243">
        <v>0.64</v>
      </c>
    </row>
    <row r="18" spans="1:18" ht="63.75" x14ac:dyDescent="0.3">
      <c r="A18" s="600" t="s">
        <v>520</v>
      </c>
      <c r="B18" s="601">
        <v>0.42</v>
      </c>
      <c r="C18" s="601">
        <v>0.49</v>
      </c>
      <c r="H18" s="227" t="s">
        <v>523</v>
      </c>
      <c r="I18" s="289">
        <v>0.47</v>
      </c>
      <c r="J18" s="289">
        <v>0.53</v>
      </c>
      <c r="L18" s="227" t="s">
        <v>513</v>
      </c>
      <c r="M18" s="289">
        <v>0.35</v>
      </c>
      <c r="N18" s="289">
        <v>0.41</v>
      </c>
      <c r="P18" s="227" t="s">
        <v>513</v>
      </c>
      <c r="Q18" s="243">
        <v>0.34</v>
      </c>
      <c r="R18" s="243">
        <v>0.42</v>
      </c>
    </row>
    <row r="19" spans="1:18" ht="48" x14ac:dyDescent="0.3">
      <c r="A19" s="600" t="s">
        <v>660</v>
      </c>
      <c r="B19" s="601">
        <v>0.43</v>
      </c>
      <c r="C19" s="601">
        <v>0.48</v>
      </c>
      <c r="H19" s="227" t="s">
        <v>524</v>
      </c>
      <c r="I19" s="289">
        <v>0.5</v>
      </c>
      <c r="J19" s="289">
        <v>0.54</v>
      </c>
      <c r="L19" s="227" t="s">
        <v>514</v>
      </c>
      <c r="M19" s="289">
        <v>0.49</v>
      </c>
      <c r="N19" s="289">
        <v>0.55000000000000004</v>
      </c>
      <c r="P19" s="227" t="s">
        <v>514</v>
      </c>
      <c r="Q19" s="243">
        <v>0.5</v>
      </c>
      <c r="R19" s="243">
        <v>0.56999999999999995</v>
      </c>
    </row>
    <row r="20" spans="1:18" ht="48.75" customHeight="1" x14ac:dyDescent="0.3">
      <c r="A20" s="600" t="s">
        <v>661</v>
      </c>
      <c r="B20" s="601">
        <v>0.61</v>
      </c>
      <c r="C20" s="601">
        <v>0.65</v>
      </c>
      <c r="H20" s="227" t="s">
        <v>527</v>
      </c>
      <c r="I20" s="289">
        <v>0.28999999999999998</v>
      </c>
      <c r="J20" s="289">
        <v>0.34</v>
      </c>
      <c r="L20" s="227" t="s">
        <v>515</v>
      </c>
      <c r="M20" s="289">
        <v>0.37</v>
      </c>
      <c r="N20" s="289">
        <v>0.41</v>
      </c>
      <c r="P20" s="227" t="s">
        <v>515</v>
      </c>
      <c r="Q20" s="243">
        <v>0.44</v>
      </c>
      <c r="R20" s="243">
        <v>0.51</v>
      </c>
    </row>
    <row r="21" spans="1:18" ht="33" customHeight="1" x14ac:dyDescent="0.3">
      <c r="A21" s="600" t="s">
        <v>662</v>
      </c>
      <c r="B21" s="601">
        <v>0.51</v>
      </c>
      <c r="C21" s="601">
        <v>0.56000000000000005</v>
      </c>
      <c r="H21" s="227" t="s">
        <v>519</v>
      </c>
      <c r="I21" s="289">
        <v>0.37</v>
      </c>
      <c r="J21" s="289">
        <v>0.42</v>
      </c>
      <c r="L21" s="227" t="s">
        <v>516</v>
      </c>
      <c r="M21" s="289">
        <v>0.53</v>
      </c>
      <c r="N21" s="289">
        <v>0.6</v>
      </c>
      <c r="P21" s="227" t="s">
        <v>516</v>
      </c>
      <c r="Q21" s="243">
        <v>0.21</v>
      </c>
      <c r="R21" s="243">
        <v>0.27</v>
      </c>
    </row>
    <row r="22" spans="1:18" ht="55.5" customHeight="1" x14ac:dyDescent="0.3">
      <c r="A22" s="602" t="s">
        <v>663</v>
      </c>
      <c r="B22" s="601">
        <v>0.51</v>
      </c>
      <c r="C22" s="601">
        <v>0.55000000000000004</v>
      </c>
      <c r="H22" s="420"/>
      <c r="I22" s="421"/>
      <c r="J22" s="421"/>
      <c r="L22" s="227" t="s">
        <v>517</v>
      </c>
      <c r="M22" s="289">
        <v>0.49</v>
      </c>
      <c r="N22" s="289">
        <v>0.56999999999999995</v>
      </c>
      <c r="P22" s="227" t="s">
        <v>517</v>
      </c>
      <c r="Q22" s="243">
        <v>0.45</v>
      </c>
      <c r="R22" s="243">
        <v>0.54</v>
      </c>
    </row>
    <row r="23" spans="1:18" ht="44.25" customHeight="1" x14ac:dyDescent="0.3">
      <c r="A23" s="602" t="s">
        <v>664</v>
      </c>
      <c r="B23" s="601">
        <v>0.43</v>
      </c>
      <c r="C23" s="601">
        <v>0.5</v>
      </c>
      <c r="H23" s="420"/>
      <c r="I23" s="421"/>
      <c r="J23" s="421"/>
      <c r="L23" s="227" t="s">
        <v>518</v>
      </c>
      <c r="M23" s="289">
        <v>0.38</v>
      </c>
      <c r="N23" s="289">
        <v>0.46</v>
      </c>
      <c r="P23" s="227" t="s">
        <v>518</v>
      </c>
      <c r="Q23" s="243">
        <v>0.33</v>
      </c>
      <c r="R23" s="243">
        <v>0.41</v>
      </c>
    </row>
    <row r="24" spans="1:18" ht="36" customHeight="1" x14ac:dyDescent="0.3">
      <c r="A24" s="602" t="s">
        <v>513</v>
      </c>
      <c r="B24" s="601">
        <v>0.59</v>
      </c>
      <c r="C24" s="601">
        <v>0.67</v>
      </c>
      <c r="H24" s="422"/>
      <c r="I24" s="422"/>
      <c r="J24" s="422"/>
      <c r="L24" s="227" t="s">
        <v>519</v>
      </c>
      <c r="M24" s="289">
        <v>0.37</v>
      </c>
      <c r="N24" s="289">
        <v>0.45</v>
      </c>
      <c r="P24" s="227" t="s">
        <v>519</v>
      </c>
      <c r="Q24" s="243">
        <v>0.37</v>
      </c>
      <c r="R24" s="243">
        <v>0.46</v>
      </c>
    </row>
    <row r="25" spans="1:18" ht="63" customHeight="1" x14ac:dyDescent="0.3">
      <c r="A25" s="602" t="s">
        <v>665</v>
      </c>
      <c r="B25" s="601">
        <v>0.56000000000000005</v>
      </c>
      <c r="C25" s="601">
        <v>0.61</v>
      </c>
      <c r="H25" s="422"/>
      <c r="I25" s="422"/>
      <c r="J25" s="422"/>
      <c r="L25" s="227" t="s">
        <v>520</v>
      </c>
      <c r="M25" s="289">
        <v>0.5</v>
      </c>
      <c r="N25" s="289">
        <v>0.55000000000000004</v>
      </c>
      <c r="P25" s="227" t="s">
        <v>520</v>
      </c>
      <c r="Q25" s="243">
        <v>0.45</v>
      </c>
      <c r="R25" s="243">
        <v>0.49</v>
      </c>
    </row>
    <row r="26" spans="1:18" ht="49.5" x14ac:dyDescent="0.3">
      <c r="A26" s="602" t="s">
        <v>518</v>
      </c>
      <c r="B26" s="601">
        <v>0.48</v>
      </c>
      <c r="C26" s="601">
        <v>0.56000000000000005</v>
      </c>
      <c r="H26" s="420"/>
      <c r="I26" s="421"/>
      <c r="J26" s="421"/>
      <c r="L26" s="227" t="s">
        <v>521</v>
      </c>
      <c r="M26" s="289">
        <v>0.49</v>
      </c>
      <c r="N26" s="289">
        <v>0.55000000000000004</v>
      </c>
      <c r="P26" s="227" t="s">
        <v>521</v>
      </c>
      <c r="Q26" s="243">
        <v>0.36</v>
      </c>
      <c r="R26" s="243">
        <v>0.42</v>
      </c>
    </row>
    <row r="27" spans="1:18" ht="33" x14ac:dyDescent="0.3">
      <c r="A27" s="602" t="s">
        <v>666</v>
      </c>
      <c r="B27" s="601">
        <v>0.4</v>
      </c>
      <c r="C27" s="601">
        <v>0.47</v>
      </c>
      <c r="H27" s="420"/>
      <c r="I27" s="421"/>
      <c r="J27" s="421"/>
      <c r="L27" s="227" t="s">
        <v>522</v>
      </c>
      <c r="M27" s="289">
        <v>0.44</v>
      </c>
      <c r="N27" s="289">
        <v>0.54</v>
      </c>
      <c r="P27" s="227" t="s">
        <v>522</v>
      </c>
      <c r="Q27" s="243">
        <v>0.34</v>
      </c>
      <c r="R27" s="243">
        <v>0.42</v>
      </c>
    </row>
    <row r="28" spans="1:18" ht="49.5" x14ac:dyDescent="0.3">
      <c r="A28" s="602" t="s">
        <v>667</v>
      </c>
      <c r="B28" s="601">
        <v>0.43</v>
      </c>
      <c r="C28" s="601">
        <v>0.49</v>
      </c>
      <c r="H28" s="422"/>
      <c r="I28" s="422"/>
      <c r="J28" s="422"/>
      <c r="L28" s="227" t="s">
        <v>523</v>
      </c>
      <c r="M28" s="289">
        <v>0.31</v>
      </c>
      <c r="N28" s="289">
        <v>0.36</v>
      </c>
      <c r="P28" s="227" t="s">
        <v>523</v>
      </c>
      <c r="Q28" s="243">
        <v>0.36</v>
      </c>
      <c r="R28" s="243">
        <v>0.45</v>
      </c>
    </row>
    <row r="29" spans="1:18" ht="33" x14ac:dyDescent="0.3">
      <c r="A29" s="602" t="s">
        <v>668</v>
      </c>
      <c r="B29" s="601">
        <v>0.51</v>
      </c>
      <c r="C29" s="601">
        <v>0.55000000000000004</v>
      </c>
      <c r="H29" s="422"/>
      <c r="I29" s="422"/>
      <c r="J29" s="422"/>
      <c r="L29" s="227" t="s">
        <v>524</v>
      </c>
      <c r="M29" s="289">
        <v>0.55000000000000004</v>
      </c>
      <c r="N29" s="289">
        <v>0.6</v>
      </c>
      <c r="P29" s="227" t="s">
        <v>524</v>
      </c>
      <c r="Q29" s="243">
        <v>0.45</v>
      </c>
      <c r="R29" s="243">
        <v>0.52</v>
      </c>
    </row>
    <row r="30" spans="1:18" ht="51.75" customHeight="1" x14ac:dyDescent="0.3">
      <c r="A30" s="602" t="s">
        <v>669</v>
      </c>
      <c r="B30" s="601">
        <v>0.54</v>
      </c>
      <c r="C30" s="601">
        <v>0.6</v>
      </c>
      <c r="H30" s="420"/>
      <c r="I30" s="421"/>
      <c r="J30" s="421"/>
      <c r="L30" s="227" t="s">
        <v>525</v>
      </c>
      <c r="M30" s="289">
        <v>0.36</v>
      </c>
      <c r="N30" s="289">
        <v>0.45</v>
      </c>
      <c r="P30" s="227" t="s">
        <v>525</v>
      </c>
      <c r="Q30" s="243">
        <v>0.36</v>
      </c>
      <c r="R30" s="243">
        <v>0.46</v>
      </c>
    </row>
    <row r="31" spans="1:18" ht="37.5" customHeight="1" x14ac:dyDescent="0.3">
      <c r="A31" s="602" t="s">
        <v>670</v>
      </c>
      <c r="B31" s="601">
        <v>0.46</v>
      </c>
      <c r="C31" s="601">
        <v>0.52</v>
      </c>
      <c r="H31" s="420"/>
      <c r="I31" s="421"/>
      <c r="J31" s="421"/>
      <c r="L31" s="227" t="s">
        <v>526</v>
      </c>
      <c r="M31" s="289">
        <v>0.45</v>
      </c>
      <c r="N31" s="289">
        <v>0.5</v>
      </c>
      <c r="P31" s="227" t="s">
        <v>526</v>
      </c>
      <c r="Q31" s="243">
        <v>0.64</v>
      </c>
      <c r="R31" s="321">
        <v>0.71</v>
      </c>
    </row>
    <row r="32" spans="1:18" ht="45.75" customHeight="1" x14ac:dyDescent="0.3">
      <c r="A32" s="602" t="s">
        <v>671</v>
      </c>
      <c r="B32" s="601">
        <v>0.6</v>
      </c>
      <c r="C32" s="601">
        <v>0.65</v>
      </c>
      <c r="H32" s="422"/>
      <c r="I32" s="422"/>
      <c r="J32" s="422"/>
      <c r="L32" s="227" t="s">
        <v>527</v>
      </c>
      <c r="M32" s="289">
        <v>0.6</v>
      </c>
      <c r="N32" s="289">
        <v>0.65</v>
      </c>
      <c r="P32" s="227" t="s">
        <v>527</v>
      </c>
      <c r="Q32" s="243">
        <v>0.36</v>
      </c>
      <c r="R32" s="243">
        <v>0.43</v>
      </c>
    </row>
    <row r="33" spans="1:18" ht="37.5" customHeight="1" x14ac:dyDescent="0.3">
      <c r="A33" s="602" t="s">
        <v>672</v>
      </c>
      <c r="B33" s="601">
        <v>0.55000000000000004</v>
      </c>
      <c r="C33" s="601">
        <v>0.61</v>
      </c>
      <c r="H33" s="420"/>
      <c r="I33" s="421"/>
      <c r="J33" s="421"/>
      <c r="L33" s="227" t="s">
        <v>528</v>
      </c>
      <c r="M33" s="289">
        <v>0.47</v>
      </c>
      <c r="N33" s="289">
        <v>0.55000000000000004</v>
      </c>
      <c r="P33" s="227" t="s">
        <v>528</v>
      </c>
      <c r="Q33" s="243">
        <v>0.53</v>
      </c>
      <c r="R33" s="243">
        <v>0.59</v>
      </c>
    </row>
    <row r="34" spans="1:18" ht="63" customHeight="1" x14ac:dyDescent="0.3">
      <c r="A34" s="602" t="s">
        <v>673</v>
      </c>
      <c r="B34" s="601">
        <v>0.49</v>
      </c>
      <c r="C34" s="601">
        <v>0.56999999999999995</v>
      </c>
      <c r="H34" s="420"/>
      <c r="I34" s="421"/>
      <c r="J34" s="421"/>
      <c r="L34" s="227" t="s">
        <v>529</v>
      </c>
      <c r="M34" s="289">
        <v>0.55000000000000004</v>
      </c>
      <c r="N34" s="320">
        <v>0.62</v>
      </c>
      <c r="P34" s="227" t="s">
        <v>529</v>
      </c>
      <c r="Q34" s="243">
        <v>0.54</v>
      </c>
      <c r="R34" s="288">
        <v>0.61</v>
      </c>
    </row>
    <row r="35" spans="1:18" ht="33" x14ac:dyDescent="0.3">
      <c r="A35" s="602" t="s">
        <v>674</v>
      </c>
      <c r="B35" s="601">
        <v>0.48</v>
      </c>
      <c r="C35" s="601">
        <v>0.54</v>
      </c>
      <c r="H35" s="420"/>
      <c r="I35" s="421"/>
      <c r="J35" s="421"/>
      <c r="L35" s="227" t="s">
        <v>530</v>
      </c>
      <c r="M35" s="289">
        <v>0.45</v>
      </c>
      <c r="N35" s="289">
        <v>0.53</v>
      </c>
      <c r="P35" s="227" t="s">
        <v>530</v>
      </c>
      <c r="Q35" s="243">
        <v>0.56999999999999995</v>
      </c>
      <c r="R35" s="288">
        <v>0.65</v>
      </c>
    </row>
    <row r="36" spans="1:18" ht="45.75" customHeight="1" x14ac:dyDescent="0.3">
      <c r="A36" s="602" t="s">
        <v>532</v>
      </c>
      <c r="B36" s="601">
        <v>0.57999999999999996</v>
      </c>
      <c r="C36" s="601">
        <v>0.64</v>
      </c>
      <c r="H36" s="420"/>
      <c r="I36" s="421"/>
      <c r="J36" s="421"/>
      <c r="L36" s="227" t="s">
        <v>531</v>
      </c>
      <c r="M36" s="289">
        <v>0.55000000000000004</v>
      </c>
      <c r="N36" s="320">
        <v>0.61</v>
      </c>
      <c r="P36" s="227" t="s">
        <v>531</v>
      </c>
      <c r="Q36" s="243">
        <v>0.53</v>
      </c>
      <c r="R36" s="288">
        <v>0.61</v>
      </c>
    </row>
    <row r="37" spans="1:18" ht="66.75" customHeight="1" x14ac:dyDescent="0.3">
      <c r="A37" s="602" t="s">
        <v>675</v>
      </c>
      <c r="B37" s="601">
        <v>0.31</v>
      </c>
      <c r="C37" s="601">
        <v>0.36</v>
      </c>
      <c r="H37" s="422"/>
      <c r="I37" s="422"/>
      <c r="J37" s="422"/>
      <c r="P37" s="227" t="s">
        <v>532</v>
      </c>
      <c r="Q37" s="243">
        <v>0.64</v>
      </c>
      <c r="R37" s="288">
        <v>0.69</v>
      </c>
    </row>
    <row r="42" spans="1:18" ht="16.5" customHeight="1" x14ac:dyDescent="0.3"/>
    <row r="43" spans="1:18" ht="55.5" customHeight="1" x14ac:dyDescent="0.3">
      <c r="A43" s="968" t="s">
        <v>754</v>
      </c>
      <c r="B43" s="968"/>
      <c r="C43" s="968"/>
      <c r="D43" s="968"/>
      <c r="E43" s="968"/>
      <c r="F43" s="968"/>
    </row>
    <row r="44" spans="1:18" x14ac:dyDescent="0.3">
      <c r="A44" s="968"/>
      <c r="B44" s="968"/>
      <c r="C44" s="968"/>
      <c r="D44" s="968"/>
      <c r="E44" s="968"/>
      <c r="F44" s="968"/>
    </row>
    <row r="45" spans="1:18" ht="80.25" customHeight="1" x14ac:dyDescent="0.3">
      <c r="A45" s="884" t="s">
        <v>707</v>
      </c>
      <c r="B45" s="884" t="s">
        <v>747</v>
      </c>
      <c r="C45" s="884" t="s">
        <v>391</v>
      </c>
      <c r="D45" s="885" t="s">
        <v>738</v>
      </c>
      <c r="E45" s="886"/>
    </row>
    <row r="46" spans="1:18" ht="44.25" customHeight="1" x14ac:dyDescent="0.3">
      <c r="A46" s="884" t="s">
        <v>408</v>
      </c>
      <c r="B46" s="884" t="s">
        <v>408</v>
      </c>
      <c r="C46" s="884" t="s">
        <v>408</v>
      </c>
      <c r="D46" s="657" t="s">
        <v>739</v>
      </c>
      <c r="E46" s="973" t="s">
        <v>740</v>
      </c>
    </row>
    <row r="47" spans="1:18" x14ac:dyDescent="0.3">
      <c r="A47" s="644" t="s">
        <v>214</v>
      </c>
      <c r="B47" s="644" t="s">
        <v>432</v>
      </c>
      <c r="C47" s="593">
        <v>41</v>
      </c>
      <c r="D47" s="635">
        <v>0.73</v>
      </c>
      <c r="E47" s="643">
        <v>0.88</v>
      </c>
    </row>
    <row r="48" spans="1:18" x14ac:dyDescent="0.3">
      <c r="A48" s="644" t="s">
        <v>270</v>
      </c>
      <c r="B48" s="644" t="s">
        <v>442</v>
      </c>
      <c r="C48" s="593">
        <v>42</v>
      </c>
      <c r="D48" s="635">
        <v>0.56999999999999995</v>
      </c>
      <c r="E48" s="643">
        <v>0.9</v>
      </c>
    </row>
    <row r="49" spans="1:5" x14ac:dyDescent="0.3">
      <c r="A49" s="644" t="s">
        <v>753</v>
      </c>
      <c r="B49" s="644" t="s">
        <v>454</v>
      </c>
      <c r="C49" s="593">
        <v>47</v>
      </c>
      <c r="D49" s="635">
        <v>0.56999999999999995</v>
      </c>
      <c r="E49" s="643">
        <v>0.95</v>
      </c>
    </row>
    <row r="50" spans="1:5" x14ac:dyDescent="0.3">
      <c r="A50" s="639" t="s">
        <v>20</v>
      </c>
      <c r="B50" s="639" t="s">
        <v>422</v>
      </c>
      <c r="C50" s="976">
        <v>49</v>
      </c>
      <c r="D50" s="637">
        <v>0.41</v>
      </c>
      <c r="E50" s="643">
        <v>0.86</v>
      </c>
    </row>
    <row r="51" spans="1:5" x14ac:dyDescent="0.3">
      <c r="A51" s="639" t="s">
        <v>213</v>
      </c>
      <c r="B51" s="639" t="s">
        <v>432</v>
      </c>
      <c r="C51" s="976">
        <v>35</v>
      </c>
      <c r="D51" s="637">
        <v>0.75</v>
      </c>
      <c r="E51" s="643">
        <v>0.81</v>
      </c>
    </row>
    <row r="52" spans="1:5" x14ac:dyDescent="0.3">
      <c r="A52" s="639" t="s">
        <v>236</v>
      </c>
      <c r="B52" s="639" t="s">
        <v>435</v>
      </c>
      <c r="C52" s="976">
        <v>43</v>
      </c>
      <c r="D52" s="637">
        <v>0.56000000000000005</v>
      </c>
      <c r="E52" s="643">
        <v>0.83</v>
      </c>
    </row>
    <row r="53" spans="1:5" x14ac:dyDescent="0.3">
      <c r="A53" s="639" t="s">
        <v>565</v>
      </c>
      <c r="B53" s="639" t="s">
        <v>435</v>
      </c>
      <c r="C53" s="976">
        <v>43</v>
      </c>
      <c r="D53" s="637">
        <v>0.45</v>
      </c>
      <c r="E53" s="643">
        <v>0.8</v>
      </c>
    </row>
    <row r="54" spans="1:5" x14ac:dyDescent="0.3">
      <c r="A54" s="639" t="s">
        <v>259</v>
      </c>
      <c r="B54" s="639" t="s">
        <v>439</v>
      </c>
      <c r="C54" s="976">
        <v>40</v>
      </c>
      <c r="D54" s="637">
        <v>0.71</v>
      </c>
      <c r="E54" s="643">
        <v>0.82</v>
      </c>
    </row>
    <row r="55" spans="1:5" x14ac:dyDescent="0.3">
      <c r="A55" s="639" t="s">
        <v>715</v>
      </c>
      <c r="B55" s="639" t="s">
        <v>439</v>
      </c>
      <c r="C55" s="976">
        <v>41</v>
      </c>
      <c r="D55" s="637">
        <v>0.5</v>
      </c>
      <c r="E55" s="643">
        <v>0.81</v>
      </c>
    </row>
    <row r="56" spans="1:5" x14ac:dyDescent="0.3">
      <c r="A56" s="639" t="s">
        <v>269</v>
      </c>
      <c r="B56" s="639" t="s">
        <v>442</v>
      </c>
      <c r="C56" s="976">
        <v>43</v>
      </c>
      <c r="D56" s="637">
        <v>0.5</v>
      </c>
      <c r="E56" s="643">
        <v>0.81</v>
      </c>
    </row>
    <row r="57" spans="1:5" x14ac:dyDescent="0.3">
      <c r="A57" s="639" t="s">
        <v>80</v>
      </c>
      <c r="B57" s="639" t="s">
        <v>446</v>
      </c>
      <c r="C57" s="976">
        <v>48</v>
      </c>
      <c r="D57" s="637">
        <v>0.51</v>
      </c>
      <c r="E57" s="643">
        <v>0.82</v>
      </c>
    </row>
    <row r="58" spans="1:5" x14ac:dyDescent="0.3">
      <c r="A58" s="639" t="s">
        <v>296</v>
      </c>
      <c r="B58" s="639" t="s">
        <v>449</v>
      </c>
      <c r="C58" s="976">
        <v>39</v>
      </c>
      <c r="D58" s="637">
        <v>0.62</v>
      </c>
      <c r="E58" s="643">
        <v>0.81</v>
      </c>
    </row>
    <row r="59" spans="1:5" x14ac:dyDescent="0.3">
      <c r="A59" s="639" t="s">
        <v>331</v>
      </c>
      <c r="B59" s="639" t="s">
        <v>455</v>
      </c>
      <c r="C59" s="976">
        <v>43</v>
      </c>
      <c r="D59" s="637">
        <v>0.7</v>
      </c>
      <c r="E59" s="643">
        <v>0.84</v>
      </c>
    </row>
    <row r="60" spans="1:5" x14ac:dyDescent="0.3">
      <c r="A60" s="639" t="s">
        <v>724</v>
      </c>
      <c r="B60" s="639" t="s">
        <v>456</v>
      </c>
      <c r="C60" s="976">
        <v>41</v>
      </c>
      <c r="D60" s="637">
        <v>0.76</v>
      </c>
      <c r="E60" s="643">
        <v>0.83</v>
      </c>
    </row>
    <row r="61" spans="1:5" x14ac:dyDescent="0.3">
      <c r="A61" s="639" t="s">
        <v>755</v>
      </c>
      <c r="B61" s="639" t="s">
        <v>457</v>
      </c>
      <c r="C61" s="976">
        <v>42</v>
      </c>
      <c r="D61" s="637">
        <v>0.76</v>
      </c>
      <c r="E61" s="643">
        <v>0.83</v>
      </c>
    </row>
    <row r="62" spans="1:5" x14ac:dyDescent="0.3">
      <c r="A62" s="639" t="s">
        <v>362</v>
      </c>
      <c r="B62" s="639" t="s">
        <v>462</v>
      </c>
      <c r="C62" s="976">
        <v>42</v>
      </c>
      <c r="D62" s="637">
        <v>0.6</v>
      </c>
      <c r="E62" s="643">
        <v>0.82</v>
      </c>
    </row>
    <row r="63" spans="1:5" x14ac:dyDescent="0.3">
      <c r="A63" s="639" t="s">
        <v>18</v>
      </c>
      <c r="B63" s="639" t="s">
        <v>463</v>
      </c>
      <c r="C63" s="976">
        <v>42</v>
      </c>
      <c r="D63" s="637">
        <v>0.68</v>
      </c>
      <c r="E63" s="643">
        <v>0.83</v>
      </c>
    </row>
  </sheetData>
  <mergeCells count="13">
    <mergeCell ref="A45:A46"/>
    <mergeCell ref="B45:B46"/>
    <mergeCell ref="C45:C46"/>
    <mergeCell ref="D45:E45"/>
    <mergeCell ref="A43:F44"/>
    <mergeCell ref="B1:C5"/>
    <mergeCell ref="A8:C9"/>
    <mergeCell ref="M1:N5"/>
    <mergeCell ref="L8:N9"/>
    <mergeCell ref="Q1:R5"/>
    <mergeCell ref="P8:R9"/>
    <mergeCell ref="I1:J5"/>
    <mergeCell ref="H8:J9"/>
  </mergeCells>
  <pageMargins left="0.7" right="0.7" top="0.75" bottom="0.75" header="0.3" footer="0.3"/>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A0746-447B-4953-832D-4F9A851295D9}">
  <sheetPr codeName="Hoja12">
    <tabColor rgb="FFFFFF00"/>
  </sheetPr>
  <dimension ref="A1:AE54"/>
  <sheetViews>
    <sheetView showGridLines="0" zoomScale="84" zoomScaleNormal="84" workbookViewId="0"/>
  </sheetViews>
  <sheetFormatPr baseColWidth="10" defaultRowHeight="15" x14ac:dyDescent="0.25"/>
  <cols>
    <col min="1" max="1" width="49.5" style="1" customWidth="1"/>
    <col min="2" max="6" width="11" style="1"/>
    <col min="7" max="7" width="12.5" style="1" customWidth="1"/>
    <col min="8" max="8" width="14" style="1" customWidth="1"/>
    <col min="9" max="9" width="24.75" style="1" customWidth="1"/>
    <col min="10" max="10" width="28.375" style="1" customWidth="1"/>
    <col min="11" max="12" width="11" style="1"/>
    <col min="13" max="13" width="18" style="1" customWidth="1"/>
    <col min="14" max="14" width="11" style="1"/>
    <col min="15" max="19" width="10" style="1"/>
    <col min="20" max="20" width="39" style="1" customWidth="1"/>
    <col min="21" max="26" width="10" style="1"/>
    <col min="27" max="27" width="18" style="1" customWidth="1"/>
    <col min="28" max="31" width="10" style="1"/>
    <col min="32" max="32" width="16.125" style="1" customWidth="1"/>
    <col min="33" max="37" width="10" style="1"/>
    <col min="38" max="38" width="30.375" style="1" customWidth="1"/>
    <col min="39" max="39" width="10" style="1"/>
    <col min="40" max="40" width="30" style="1" customWidth="1"/>
    <col min="41" max="51" width="10" style="1"/>
    <col min="52" max="52" width="22" style="1" customWidth="1"/>
    <col min="53" max="53" width="10" style="1"/>
    <col min="54" max="54" width="16.75" style="1" customWidth="1"/>
    <col min="55" max="16384" width="11" style="1"/>
  </cols>
  <sheetData>
    <row r="1" spans="1:31" x14ac:dyDescent="0.25">
      <c r="A1" s="122" t="s">
        <v>0</v>
      </c>
      <c r="B1" s="122"/>
      <c r="C1" s="122"/>
      <c r="D1" s="122"/>
      <c r="E1" s="122"/>
      <c r="F1" s="122"/>
      <c r="G1" s="122"/>
    </row>
    <row r="2" spans="1:31" x14ac:dyDescent="0.25">
      <c r="A2" s="239" t="s">
        <v>1</v>
      </c>
      <c r="B2" s="239"/>
      <c r="C2" s="239"/>
      <c r="D2" s="239"/>
      <c r="E2" s="239"/>
      <c r="F2" s="892"/>
      <c r="G2" s="892"/>
    </row>
    <row r="3" spans="1:31" x14ac:dyDescent="0.25">
      <c r="A3" s="53" t="s">
        <v>5</v>
      </c>
      <c r="B3" s="53"/>
      <c r="C3" s="53"/>
      <c r="D3" s="53"/>
      <c r="E3" s="53"/>
      <c r="F3" s="892"/>
      <c r="G3" s="892"/>
    </row>
    <row r="4" spans="1:31" x14ac:dyDescent="0.25">
      <c r="A4" s="52"/>
      <c r="B4" s="122"/>
      <c r="C4" s="122"/>
      <c r="D4" s="122"/>
      <c r="E4" s="122"/>
      <c r="F4" s="892"/>
      <c r="G4" s="892"/>
    </row>
    <row r="5" spans="1:31" x14ac:dyDescent="0.25">
      <c r="A5" s="122"/>
      <c r="B5" s="122"/>
      <c r="C5" s="122"/>
      <c r="D5" s="122"/>
      <c r="E5" s="122"/>
      <c r="F5" s="892"/>
      <c r="G5" s="892"/>
    </row>
    <row r="6" spans="1:31" x14ac:dyDescent="0.25">
      <c r="F6" s="892"/>
      <c r="G6" s="892"/>
    </row>
    <row r="7" spans="1:31" x14ac:dyDescent="0.25">
      <c r="A7" s="891" t="s">
        <v>631</v>
      </c>
      <c r="B7" s="891"/>
      <c r="C7" s="891"/>
      <c r="D7" s="891"/>
      <c r="E7" s="891"/>
      <c r="F7" s="891"/>
      <c r="G7" s="891"/>
    </row>
    <row r="8" spans="1:31" ht="28.5" customHeight="1" x14ac:dyDescent="0.25">
      <c r="A8" s="45" t="s">
        <v>642</v>
      </c>
      <c r="I8" s="883" t="s">
        <v>709</v>
      </c>
      <c r="J8" s="883"/>
      <c r="K8" s="883"/>
      <c r="L8" s="883"/>
      <c r="M8" s="883"/>
      <c r="N8" s="883"/>
      <c r="O8" s="883"/>
    </row>
    <row r="9" spans="1:31" ht="28.5" customHeight="1" x14ac:dyDescent="0.25">
      <c r="A9" s="893" t="s">
        <v>390</v>
      </c>
      <c r="B9" s="894" t="s">
        <v>391</v>
      </c>
      <c r="C9" s="894" t="s">
        <v>392</v>
      </c>
      <c r="D9" s="895" t="s">
        <v>393</v>
      </c>
      <c r="E9" s="896"/>
      <c r="F9" s="896"/>
      <c r="G9" s="896"/>
      <c r="I9" s="883"/>
      <c r="J9" s="883"/>
      <c r="K9" s="883"/>
      <c r="L9" s="883"/>
      <c r="M9" s="883"/>
      <c r="N9" s="883"/>
      <c r="O9" s="883"/>
      <c r="AA9" s="402" t="s">
        <v>394</v>
      </c>
      <c r="AB9" s="887" t="s">
        <v>393</v>
      </c>
      <c r="AC9" s="888"/>
      <c r="AD9" s="888"/>
      <c r="AE9" s="888"/>
    </row>
    <row r="10" spans="1:31" ht="28.5" customHeight="1" x14ac:dyDescent="0.3">
      <c r="A10" s="893" t="s">
        <v>408</v>
      </c>
      <c r="B10" s="894" t="s">
        <v>408</v>
      </c>
      <c r="C10" s="894" t="s">
        <v>408</v>
      </c>
      <c r="D10" s="609" t="s">
        <v>395</v>
      </c>
      <c r="E10" s="609" t="s">
        <v>396</v>
      </c>
      <c r="F10" s="609" t="s">
        <v>397</v>
      </c>
      <c r="G10" s="609" t="s">
        <v>398</v>
      </c>
      <c r="I10" s="241"/>
      <c r="J10" s="241"/>
      <c r="K10" s="241"/>
      <c r="L10" s="241"/>
      <c r="M10" s="241"/>
      <c r="N10" s="241"/>
      <c r="O10" s="241"/>
      <c r="AA10" s="402"/>
      <c r="AB10" s="401" t="s">
        <v>395</v>
      </c>
      <c r="AC10" s="401" t="s">
        <v>396</v>
      </c>
      <c r="AD10" s="401" t="s">
        <v>397</v>
      </c>
      <c r="AE10" s="401" t="s">
        <v>398</v>
      </c>
    </row>
    <row r="11" spans="1:31" ht="28.5" customHeight="1" x14ac:dyDescent="0.3">
      <c r="A11" s="603" t="s">
        <v>399</v>
      </c>
      <c r="B11" s="39">
        <v>53</v>
      </c>
      <c r="C11" s="39">
        <v>11</v>
      </c>
      <c r="D11" s="40">
        <v>0.04</v>
      </c>
      <c r="E11" s="40">
        <v>0.37</v>
      </c>
      <c r="F11" s="40">
        <v>0.45</v>
      </c>
      <c r="G11" s="40">
        <v>0.13</v>
      </c>
      <c r="I11" s="224" t="s">
        <v>705</v>
      </c>
      <c r="J11" s="241"/>
      <c r="K11" s="241"/>
      <c r="L11" s="241"/>
      <c r="M11" s="241"/>
      <c r="N11" s="241"/>
      <c r="O11" s="241"/>
      <c r="AA11" s="400" t="s">
        <v>400</v>
      </c>
      <c r="AB11" s="293">
        <v>0.02</v>
      </c>
      <c r="AC11" s="293">
        <v>0.33</v>
      </c>
      <c r="AD11" s="293">
        <v>0.52</v>
      </c>
      <c r="AE11" s="293">
        <v>0.13</v>
      </c>
    </row>
    <row r="12" spans="1:31" ht="28.5" customHeight="1" x14ac:dyDescent="0.3">
      <c r="A12" s="603" t="s">
        <v>401</v>
      </c>
      <c r="B12" s="39">
        <v>49</v>
      </c>
      <c r="C12" s="39">
        <v>10</v>
      </c>
      <c r="D12" s="40">
        <v>7.0000000000000007E-2</v>
      </c>
      <c r="E12" s="615">
        <v>0.5</v>
      </c>
      <c r="F12" s="40">
        <v>0.37</v>
      </c>
      <c r="G12" s="40">
        <v>0.06</v>
      </c>
      <c r="I12" s="884" t="s">
        <v>708</v>
      </c>
      <c r="J12" s="884" t="s">
        <v>707</v>
      </c>
      <c r="K12" s="885" t="s">
        <v>393</v>
      </c>
      <c r="L12" s="886"/>
      <c r="M12" s="886"/>
      <c r="N12" s="886"/>
      <c r="O12" s="241"/>
      <c r="AA12" s="400" t="s">
        <v>402</v>
      </c>
      <c r="AB12" s="293">
        <v>0.04</v>
      </c>
      <c r="AC12" s="293">
        <v>0.45</v>
      </c>
      <c r="AD12" s="293">
        <v>0.45</v>
      </c>
      <c r="AE12" s="293">
        <v>0.06</v>
      </c>
    </row>
    <row r="13" spans="1:31" ht="28.5" customHeight="1" x14ac:dyDescent="0.3">
      <c r="A13" s="603" t="s">
        <v>403</v>
      </c>
      <c r="B13" s="39">
        <v>50</v>
      </c>
      <c r="C13" s="39">
        <v>10</v>
      </c>
      <c r="D13" s="40">
        <v>0.05</v>
      </c>
      <c r="E13" s="615">
        <v>0.48</v>
      </c>
      <c r="F13" s="40">
        <v>0.4</v>
      </c>
      <c r="G13" s="40">
        <v>7.0000000000000007E-2</v>
      </c>
      <c r="I13" s="884" t="s">
        <v>408</v>
      </c>
      <c r="J13" s="884" t="s">
        <v>408</v>
      </c>
      <c r="K13" s="636" t="s">
        <v>395</v>
      </c>
      <c r="L13" s="636" t="s">
        <v>396</v>
      </c>
      <c r="M13" s="636" t="s">
        <v>397</v>
      </c>
      <c r="N13" s="636" t="s">
        <v>398</v>
      </c>
      <c r="O13" s="241"/>
      <c r="AA13" s="400" t="s">
        <v>404</v>
      </c>
      <c r="AB13" s="293">
        <v>0.03</v>
      </c>
      <c r="AC13" s="293">
        <v>0.35</v>
      </c>
      <c r="AD13" s="293">
        <v>0.49</v>
      </c>
      <c r="AE13" s="293">
        <v>0.13</v>
      </c>
    </row>
    <row r="14" spans="1:31" ht="28.5" customHeight="1" x14ac:dyDescent="0.3">
      <c r="A14" s="603" t="s">
        <v>405</v>
      </c>
      <c r="B14" s="39">
        <v>47</v>
      </c>
      <c r="C14" s="39">
        <v>9</v>
      </c>
      <c r="D14" s="40">
        <v>0.1</v>
      </c>
      <c r="E14" s="615">
        <v>0.59</v>
      </c>
      <c r="F14" s="40">
        <v>0.28999999999999998</v>
      </c>
      <c r="G14" s="40">
        <v>0.02</v>
      </c>
      <c r="I14" s="646" t="s">
        <v>426</v>
      </c>
      <c r="J14" s="644" t="s">
        <v>706</v>
      </c>
      <c r="K14" s="643">
        <v>0.5</v>
      </c>
      <c r="L14" s="635">
        <v>0.5</v>
      </c>
      <c r="M14" s="635">
        <v>0</v>
      </c>
      <c r="N14" s="635">
        <v>0</v>
      </c>
      <c r="O14" s="241"/>
      <c r="AA14" s="400" t="s">
        <v>406</v>
      </c>
      <c r="AB14" s="293">
        <v>0.05</v>
      </c>
      <c r="AC14" s="293">
        <v>0.49</v>
      </c>
      <c r="AD14" s="293">
        <v>0.42</v>
      </c>
      <c r="AE14" s="293">
        <v>0.05</v>
      </c>
    </row>
    <row r="15" spans="1:31" ht="28.5" customHeight="1" x14ac:dyDescent="0.3">
      <c r="A15" s="603" t="s">
        <v>407</v>
      </c>
      <c r="B15" s="39">
        <v>55</v>
      </c>
      <c r="C15" s="39">
        <v>10</v>
      </c>
      <c r="D15" s="40">
        <v>0.02</v>
      </c>
      <c r="E15" s="40">
        <v>0.32</v>
      </c>
      <c r="F15" s="614">
        <v>0.51</v>
      </c>
      <c r="G15" s="40">
        <v>0.15</v>
      </c>
      <c r="I15" s="646" t="s">
        <v>432</v>
      </c>
      <c r="J15" s="644" t="s">
        <v>216</v>
      </c>
      <c r="K15" s="635">
        <v>0.4</v>
      </c>
      <c r="L15" s="635">
        <v>0.6</v>
      </c>
      <c r="M15" s="635">
        <v>0</v>
      </c>
      <c r="N15" s="635">
        <v>0</v>
      </c>
      <c r="O15" s="241"/>
      <c r="AA15" s="400" t="s">
        <v>535</v>
      </c>
      <c r="AB15" s="293">
        <v>0.04</v>
      </c>
      <c r="AC15" s="293">
        <v>0.34</v>
      </c>
      <c r="AD15" s="293">
        <v>0.49</v>
      </c>
      <c r="AE15" s="293">
        <v>0.12</v>
      </c>
    </row>
    <row r="16" spans="1:31" ht="28.5" customHeight="1" x14ac:dyDescent="0.3">
      <c r="A16" s="536"/>
      <c r="B16" s="536"/>
      <c r="C16" s="536"/>
      <c r="D16" s="536"/>
      <c r="E16" s="536"/>
      <c r="F16" s="536"/>
      <c r="G16" s="536"/>
      <c r="I16" s="646" t="s">
        <v>432</v>
      </c>
      <c r="J16" s="644" t="s">
        <v>213</v>
      </c>
      <c r="K16" s="635">
        <v>0.47</v>
      </c>
      <c r="L16" s="635">
        <v>0.53</v>
      </c>
      <c r="M16" s="635">
        <v>0</v>
      </c>
      <c r="N16" s="635">
        <v>0</v>
      </c>
      <c r="O16" s="241"/>
      <c r="AA16" s="400" t="s">
        <v>536</v>
      </c>
      <c r="AB16" s="293">
        <v>7.0000000000000007E-2</v>
      </c>
      <c r="AC16" s="293">
        <v>0.46</v>
      </c>
      <c r="AD16" s="293">
        <v>0.42</v>
      </c>
      <c r="AE16" s="293">
        <v>0.05</v>
      </c>
    </row>
    <row r="17" spans="1:31" ht="28.5" customHeight="1" x14ac:dyDescent="0.25">
      <c r="A17" s="394" t="s">
        <v>585</v>
      </c>
      <c r="B17" s="394"/>
      <c r="C17" s="394"/>
      <c r="D17" s="394"/>
      <c r="E17" s="394"/>
      <c r="F17" s="394"/>
      <c r="G17" s="394"/>
      <c r="AA17" s="400" t="s">
        <v>586</v>
      </c>
      <c r="AB17" s="40">
        <v>0.04</v>
      </c>
      <c r="AC17" s="40">
        <v>0.36</v>
      </c>
      <c r="AD17" s="40">
        <v>0.49</v>
      </c>
      <c r="AE17" s="40">
        <v>0.1</v>
      </c>
    </row>
    <row r="18" spans="1:31" ht="28.5" customHeight="1" x14ac:dyDescent="0.25">
      <c r="A18" s="889" t="s">
        <v>390</v>
      </c>
      <c r="B18" s="890" t="s">
        <v>391</v>
      </c>
      <c r="C18" s="890" t="s">
        <v>392</v>
      </c>
      <c r="D18" s="887" t="s">
        <v>393</v>
      </c>
      <c r="E18" s="888"/>
      <c r="F18" s="888"/>
      <c r="G18" s="888"/>
      <c r="AA18" s="400" t="s">
        <v>587</v>
      </c>
      <c r="AB18" s="40">
        <v>7.0000000000000007E-2</v>
      </c>
      <c r="AC18" s="40">
        <v>0.47</v>
      </c>
      <c r="AD18" s="40">
        <v>0.42</v>
      </c>
      <c r="AE18" s="40">
        <v>0.04</v>
      </c>
    </row>
    <row r="19" spans="1:31" ht="28.5" customHeight="1" x14ac:dyDescent="0.25">
      <c r="A19" s="889" t="s">
        <v>408</v>
      </c>
      <c r="B19" s="890" t="s">
        <v>408</v>
      </c>
      <c r="C19" s="890" t="s">
        <v>408</v>
      </c>
      <c r="D19" s="401" t="s">
        <v>395</v>
      </c>
      <c r="E19" s="401" t="s">
        <v>396</v>
      </c>
      <c r="F19" s="401" t="s">
        <v>397</v>
      </c>
      <c r="G19" s="401" t="s">
        <v>398</v>
      </c>
      <c r="AA19" s="400" t="s">
        <v>640</v>
      </c>
      <c r="AB19" s="40">
        <v>0.04</v>
      </c>
      <c r="AC19" s="40">
        <v>0.37</v>
      </c>
      <c r="AD19" s="40">
        <v>0.45</v>
      </c>
      <c r="AE19" s="40">
        <v>0.13</v>
      </c>
    </row>
    <row r="20" spans="1:31" ht="28.5" customHeight="1" x14ac:dyDescent="0.25">
      <c r="A20" s="400" t="s">
        <v>399</v>
      </c>
      <c r="B20" s="322">
        <v>53</v>
      </c>
      <c r="C20" s="322">
        <v>10</v>
      </c>
      <c r="D20" s="40">
        <v>0.04</v>
      </c>
      <c r="E20" s="40">
        <v>0.36</v>
      </c>
      <c r="F20" s="40">
        <v>0.49</v>
      </c>
      <c r="G20" s="40">
        <v>0.1</v>
      </c>
      <c r="AA20" s="400" t="s">
        <v>641</v>
      </c>
      <c r="AB20" s="40">
        <v>7.0000000000000007E-2</v>
      </c>
      <c r="AC20" s="40">
        <v>0.5</v>
      </c>
      <c r="AD20" s="40">
        <v>0.37</v>
      </c>
      <c r="AE20" s="40">
        <v>0.06</v>
      </c>
    </row>
    <row r="21" spans="1:31" ht="28.5" customHeight="1" x14ac:dyDescent="0.25">
      <c r="A21" s="400" t="s">
        <v>401</v>
      </c>
      <c r="B21" s="322">
        <v>49</v>
      </c>
      <c r="C21" s="322">
        <v>9</v>
      </c>
      <c r="D21" s="40">
        <v>7.0000000000000007E-2</v>
      </c>
      <c r="E21" s="40">
        <v>0.47</v>
      </c>
      <c r="F21" s="40">
        <v>0.42</v>
      </c>
      <c r="G21" s="40">
        <v>0.04</v>
      </c>
    </row>
    <row r="22" spans="1:31" ht="28.5" customHeight="1" x14ac:dyDescent="0.25">
      <c r="A22" s="400" t="s">
        <v>403</v>
      </c>
      <c r="B22" s="322">
        <v>50</v>
      </c>
      <c r="C22" s="322">
        <v>9</v>
      </c>
      <c r="D22" s="40">
        <v>0.06</v>
      </c>
      <c r="E22" s="40">
        <v>0.45</v>
      </c>
      <c r="F22" s="40">
        <v>0.45</v>
      </c>
      <c r="G22" s="40">
        <v>0.04</v>
      </c>
    </row>
    <row r="23" spans="1:31" ht="28.5" customHeight="1" x14ac:dyDescent="0.25">
      <c r="A23" s="400" t="s">
        <v>405</v>
      </c>
      <c r="B23" s="322">
        <v>47</v>
      </c>
      <c r="C23" s="322">
        <v>9</v>
      </c>
      <c r="D23" s="40">
        <v>0.1</v>
      </c>
      <c r="E23" s="40">
        <v>0.54</v>
      </c>
      <c r="F23" s="40">
        <v>0.35</v>
      </c>
      <c r="G23" s="40">
        <v>0.02</v>
      </c>
    </row>
    <row r="24" spans="1:31" ht="28.5" customHeight="1" x14ac:dyDescent="0.25">
      <c r="A24" s="400" t="s">
        <v>407</v>
      </c>
      <c r="B24" s="322">
        <v>55</v>
      </c>
      <c r="C24" s="322">
        <v>10</v>
      </c>
      <c r="D24" s="40">
        <v>0.03</v>
      </c>
      <c r="E24" s="40">
        <v>0.28000000000000003</v>
      </c>
      <c r="F24" s="40">
        <v>0.55000000000000004</v>
      </c>
      <c r="G24" s="40">
        <v>0.13</v>
      </c>
    </row>
    <row r="25" spans="1:31" ht="28.5" customHeight="1" x14ac:dyDescent="0.25">
      <c r="A25" s="394"/>
      <c r="B25" s="394"/>
      <c r="C25" s="394"/>
      <c r="D25" s="394"/>
      <c r="E25" s="394"/>
      <c r="F25" s="394"/>
      <c r="G25" s="394"/>
    </row>
    <row r="26" spans="1:31" x14ac:dyDescent="0.25">
      <c r="A26" s="45" t="s">
        <v>534</v>
      </c>
    </row>
    <row r="27" spans="1:31" ht="39.75" customHeight="1" x14ac:dyDescent="0.25">
      <c r="A27" s="889" t="s">
        <v>390</v>
      </c>
      <c r="B27" s="890" t="s">
        <v>391</v>
      </c>
      <c r="C27" s="890" t="s">
        <v>392</v>
      </c>
      <c r="D27" s="887" t="s">
        <v>393</v>
      </c>
      <c r="E27" s="888"/>
      <c r="F27" s="888"/>
      <c r="G27" s="888"/>
    </row>
    <row r="28" spans="1:31" x14ac:dyDescent="0.25">
      <c r="A28" s="889" t="s">
        <v>408</v>
      </c>
      <c r="B28" s="890" t="s">
        <v>408</v>
      </c>
      <c r="C28" s="890" t="s">
        <v>408</v>
      </c>
      <c r="D28" s="401" t="s">
        <v>395</v>
      </c>
      <c r="E28" s="401" t="s">
        <v>396</v>
      </c>
      <c r="F28" s="401" t="s">
        <v>397</v>
      </c>
      <c r="G28" s="401" t="s">
        <v>398</v>
      </c>
    </row>
    <row r="29" spans="1:31" x14ac:dyDescent="0.25">
      <c r="A29" s="400" t="s">
        <v>399</v>
      </c>
      <c r="B29" s="292">
        <v>53</v>
      </c>
      <c r="C29" s="292">
        <v>10</v>
      </c>
      <c r="D29" s="293">
        <v>0.04</v>
      </c>
      <c r="E29" s="293">
        <v>0.34</v>
      </c>
      <c r="F29" s="293">
        <v>0.49</v>
      </c>
      <c r="G29" s="293">
        <v>0.12</v>
      </c>
    </row>
    <row r="30" spans="1:31" x14ac:dyDescent="0.25">
      <c r="A30" s="400" t="s">
        <v>401</v>
      </c>
      <c r="B30" s="292">
        <v>50</v>
      </c>
      <c r="C30" s="292">
        <v>10</v>
      </c>
      <c r="D30" s="293">
        <v>7.0000000000000007E-2</v>
      </c>
      <c r="E30" s="293">
        <v>0.46</v>
      </c>
      <c r="F30" s="293">
        <v>0.42</v>
      </c>
      <c r="G30" s="293">
        <v>0.05</v>
      </c>
    </row>
    <row r="31" spans="1:31" x14ac:dyDescent="0.25">
      <c r="A31" s="400" t="s">
        <v>403</v>
      </c>
      <c r="B31" s="292">
        <v>51</v>
      </c>
      <c r="C31" s="292">
        <v>9</v>
      </c>
      <c r="D31" s="293">
        <v>0.06</v>
      </c>
      <c r="E31" s="293">
        <v>0.43</v>
      </c>
      <c r="F31" s="293">
        <v>0.45</v>
      </c>
      <c r="G31" s="293">
        <v>0.06</v>
      </c>
    </row>
    <row r="32" spans="1:31" x14ac:dyDescent="0.25">
      <c r="A32" s="400" t="s">
        <v>405</v>
      </c>
      <c r="B32" s="292">
        <v>47</v>
      </c>
      <c r="C32" s="292">
        <v>9</v>
      </c>
      <c r="D32" s="293">
        <v>0.1</v>
      </c>
      <c r="E32" s="293">
        <v>0.55000000000000004</v>
      </c>
      <c r="F32" s="293">
        <v>0.33</v>
      </c>
      <c r="G32" s="293">
        <v>0.02</v>
      </c>
    </row>
    <row r="33" spans="1:7" x14ac:dyDescent="0.25">
      <c r="A33" s="400" t="s">
        <v>407</v>
      </c>
      <c r="B33" s="292">
        <v>55</v>
      </c>
      <c r="C33" s="292">
        <v>10</v>
      </c>
      <c r="D33" s="293">
        <v>0.03</v>
      </c>
      <c r="E33" s="293">
        <v>0.26</v>
      </c>
      <c r="F33" s="293">
        <v>0.56000000000000005</v>
      </c>
      <c r="G33" s="293">
        <v>0.14000000000000001</v>
      </c>
    </row>
    <row r="37" spans="1:7" x14ac:dyDescent="0.25">
      <c r="A37" s="45" t="s">
        <v>533</v>
      </c>
    </row>
    <row r="38" spans="1:7" ht="44.25" customHeight="1" x14ac:dyDescent="0.25">
      <c r="A38" s="889" t="s">
        <v>390</v>
      </c>
      <c r="B38" s="890" t="s">
        <v>391</v>
      </c>
      <c r="C38" s="890" t="s">
        <v>392</v>
      </c>
      <c r="D38" s="887" t="s">
        <v>393</v>
      </c>
      <c r="E38" s="888"/>
      <c r="F38" s="888"/>
      <c r="G38" s="888"/>
    </row>
    <row r="39" spans="1:7" x14ac:dyDescent="0.25">
      <c r="A39" s="889" t="s">
        <v>408</v>
      </c>
      <c r="B39" s="890" t="s">
        <v>408</v>
      </c>
      <c r="C39" s="890" t="s">
        <v>408</v>
      </c>
      <c r="D39" s="401" t="s">
        <v>395</v>
      </c>
      <c r="E39" s="401" t="s">
        <v>396</v>
      </c>
      <c r="F39" s="401" t="s">
        <v>397</v>
      </c>
      <c r="G39" s="401" t="s">
        <v>398</v>
      </c>
    </row>
    <row r="40" spans="1:7" x14ac:dyDescent="0.25">
      <c r="A40" s="400" t="s">
        <v>399</v>
      </c>
      <c r="B40" s="295">
        <v>54</v>
      </c>
      <c r="C40" s="295">
        <v>10</v>
      </c>
      <c r="D40" s="293">
        <v>0.03</v>
      </c>
      <c r="E40" s="293">
        <v>0.35</v>
      </c>
      <c r="F40" s="293">
        <v>0.49</v>
      </c>
      <c r="G40" s="293">
        <v>0.13</v>
      </c>
    </row>
    <row r="41" spans="1:7" x14ac:dyDescent="0.25">
      <c r="A41" s="400" t="s">
        <v>401</v>
      </c>
      <c r="B41" s="295">
        <v>50</v>
      </c>
      <c r="C41" s="295">
        <v>9</v>
      </c>
      <c r="D41" s="293">
        <v>0.05</v>
      </c>
      <c r="E41" s="293">
        <v>0.49</v>
      </c>
      <c r="F41" s="293">
        <v>0.42</v>
      </c>
      <c r="G41" s="293">
        <v>0.05</v>
      </c>
    </row>
    <row r="42" spans="1:7" x14ac:dyDescent="0.25">
      <c r="A42" s="400" t="s">
        <v>403</v>
      </c>
      <c r="B42" s="295">
        <v>51</v>
      </c>
      <c r="C42" s="295">
        <v>9</v>
      </c>
      <c r="D42" s="293">
        <v>0.04</v>
      </c>
      <c r="E42" s="293">
        <v>0.47</v>
      </c>
      <c r="F42" s="293">
        <v>0.44</v>
      </c>
      <c r="G42" s="293">
        <v>0.05</v>
      </c>
    </row>
    <row r="43" spans="1:7" x14ac:dyDescent="0.25">
      <c r="A43" s="400" t="s">
        <v>405</v>
      </c>
      <c r="B43" s="295">
        <v>48</v>
      </c>
      <c r="C43" s="295">
        <v>9</v>
      </c>
      <c r="D43" s="293">
        <v>7.0000000000000007E-2</v>
      </c>
      <c r="E43" s="293">
        <v>0.55000000000000004</v>
      </c>
      <c r="F43" s="293">
        <v>0.35</v>
      </c>
      <c r="G43" s="293">
        <v>0.02</v>
      </c>
    </row>
    <row r="44" spans="1:7" x14ac:dyDescent="0.25">
      <c r="A44" s="400" t="s">
        <v>407</v>
      </c>
      <c r="B44" s="295">
        <v>55</v>
      </c>
      <c r="C44" s="295">
        <v>9</v>
      </c>
      <c r="D44" s="293">
        <v>0.02</v>
      </c>
      <c r="E44" s="293">
        <v>0.28999999999999998</v>
      </c>
      <c r="F44" s="293">
        <v>0.55000000000000004</v>
      </c>
      <c r="G44" s="293">
        <v>0.15</v>
      </c>
    </row>
    <row r="45" spans="1:7" x14ac:dyDescent="0.25">
      <c r="A45" s="294"/>
      <c r="B45" s="291"/>
      <c r="C45" s="291"/>
      <c r="D45" s="291"/>
      <c r="E45" s="291"/>
      <c r="F45" s="291"/>
      <c r="G45" s="291"/>
    </row>
    <row r="46" spans="1:7" x14ac:dyDescent="0.25">
      <c r="A46" s="294"/>
      <c r="B46" s="291"/>
      <c r="C46" s="291"/>
      <c r="D46" s="291"/>
      <c r="E46" s="291"/>
      <c r="F46" s="291"/>
      <c r="G46" s="291"/>
    </row>
    <row r="47" spans="1:7" x14ac:dyDescent="0.25">
      <c r="A47" s="45" t="s">
        <v>389</v>
      </c>
    </row>
    <row r="48" spans="1:7" ht="30" customHeight="1" x14ac:dyDescent="0.25">
      <c r="A48" s="889" t="s">
        <v>390</v>
      </c>
      <c r="B48" s="890" t="s">
        <v>391</v>
      </c>
      <c r="C48" s="890" t="s">
        <v>392</v>
      </c>
      <c r="D48" s="887" t="s">
        <v>393</v>
      </c>
      <c r="E48" s="888"/>
      <c r="F48" s="888"/>
      <c r="G48" s="888"/>
    </row>
    <row r="49" spans="1:7" ht="24.75" customHeight="1" x14ac:dyDescent="0.25">
      <c r="A49" s="889" t="s">
        <v>408</v>
      </c>
      <c r="B49" s="890" t="s">
        <v>408</v>
      </c>
      <c r="C49" s="890" t="s">
        <v>408</v>
      </c>
      <c r="D49" s="401" t="s">
        <v>395</v>
      </c>
      <c r="E49" s="401" t="s">
        <v>396</v>
      </c>
      <c r="F49" s="401" t="s">
        <v>397</v>
      </c>
      <c r="G49" s="401" t="s">
        <v>398</v>
      </c>
    </row>
    <row r="50" spans="1:7" x14ac:dyDescent="0.25">
      <c r="A50" s="400" t="s">
        <v>399</v>
      </c>
      <c r="B50" s="295">
        <v>54</v>
      </c>
      <c r="C50" s="295">
        <v>10</v>
      </c>
      <c r="D50" s="293">
        <v>0.02</v>
      </c>
      <c r="E50" s="293">
        <v>0.33</v>
      </c>
      <c r="F50" s="293">
        <v>0.52</v>
      </c>
      <c r="G50" s="293">
        <v>0.13</v>
      </c>
    </row>
    <row r="51" spans="1:7" x14ac:dyDescent="0.25">
      <c r="A51" s="400" t="s">
        <v>401</v>
      </c>
      <c r="B51" s="295">
        <v>51</v>
      </c>
      <c r="C51" s="295">
        <v>9</v>
      </c>
      <c r="D51" s="293">
        <v>0.04</v>
      </c>
      <c r="E51" s="293">
        <v>0.45</v>
      </c>
      <c r="F51" s="293">
        <v>0.45</v>
      </c>
      <c r="G51" s="293">
        <v>0.06</v>
      </c>
    </row>
    <row r="52" spans="1:7" x14ac:dyDescent="0.25">
      <c r="A52" s="400" t="s">
        <v>403</v>
      </c>
      <c r="B52" s="295">
        <v>51</v>
      </c>
      <c r="C52" s="295">
        <v>9</v>
      </c>
      <c r="D52" s="293">
        <v>0.03</v>
      </c>
      <c r="E52" s="293">
        <v>0.43</v>
      </c>
      <c r="F52" s="293">
        <v>0.47</v>
      </c>
      <c r="G52" s="293">
        <v>7.0000000000000007E-2</v>
      </c>
    </row>
    <row r="53" spans="1:7" x14ac:dyDescent="0.25">
      <c r="A53" s="400" t="s">
        <v>405</v>
      </c>
      <c r="B53" s="295">
        <v>49</v>
      </c>
      <c r="C53" s="295">
        <v>8</v>
      </c>
      <c r="D53" s="293">
        <v>7.0000000000000007E-2</v>
      </c>
      <c r="E53" s="293">
        <v>0.53</v>
      </c>
      <c r="F53" s="293">
        <v>0.38</v>
      </c>
      <c r="G53" s="293">
        <v>0.02</v>
      </c>
    </row>
    <row r="54" spans="1:7" x14ac:dyDescent="0.25">
      <c r="A54" s="400" t="s">
        <v>407</v>
      </c>
      <c r="B54" s="295">
        <v>55</v>
      </c>
      <c r="C54" s="295">
        <v>10</v>
      </c>
      <c r="D54" s="293">
        <v>0.03</v>
      </c>
      <c r="E54" s="293">
        <v>0.31</v>
      </c>
      <c r="F54" s="293">
        <v>0.52</v>
      </c>
      <c r="G54" s="293">
        <v>0.14000000000000001</v>
      </c>
    </row>
  </sheetData>
  <mergeCells count="27">
    <mergeCell ref="B27:B28"/>
    <mergeCell ref="C27:C28"/>
    <mergeCell ref="A7:G7"/>
    <mergeCell ref="F2:G6"/>
    <mergeCell ref="D27:G27"/>
    <mergeCell ref="A27:A28"/>
    <mergeCell ref="A18:A19"/>
    <mergeCell ref="B18:B19"/>
    <mergeCell ref="C18:C19"/>
    <mergeCell ref="D18:G18"/>
    <mergeCell ref="A9:A10"/>
    <mergeCell ref="B9:B10"/>
    <mergeCell ref="C9:C10"/>
    <mergeCell ref="D9:G9"/>
    <mergeCell ref="A38:A39"/>
    <mergeCell ref="B38:B39"/>
    <mergeCell ref="C38:C39"/>
    <mergeCell ref="D38:G38"/>
    <mergeCell ref="A48:A49"/>
    <mergeCell ref="B48:B49"/>
    <mergeCell ref="C48:C49"/>
    <mergeCell ref="D48:G48"/>
    <mergeCell ref="I8:O9"/>
    <mergeCell ref="I12:I13"/>
    <mergeCell ref="J12:J13"/>
    <mergeCell ref="K12:N12"/>
    <mergeCell ref="AB9:AE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CFCBA-6C75-452F-A826-2390E4EE59FF}">
  <sheetPr codeName="Hoja13">
    <tabColor theme="9" tint="0.39997558519241921"/>
  </sheetPr>
  <dimension ref="A1:AI58"/>
  <sheetViews>
    <sheetView showGridLines="0" zoomScale="59" zoomScaleNormal="59" workbookViewId="0">
      <selection activeCell="J19" sqref="J19"/>
    </sheetView>
  </sheetViews>
  <sheetFormatPr baseColWidth="10" defaultRowHeight="16.5" x14ac:dyDescent="0.3"/>
  <cols>
    <col min="1" max="1" width="36.125" style="241" customWidth="1"/>
    <col min="2" max="7" width="11" style="241"/>
    <col min="8" max="8" width="14" style="241" customWidth="1"/>
    <col min="9" max="9" width="20.25" style="241" customWidth="1"/>
    <col min="10" max="10" width="34.125" style="241" customWidth="1"/>
    <col min="11" max="12" width="11" style="241"/>
    <col min="13" max="13" width="18" style="241" customWidth="1"/>
    <col min="14" max="15" width="11" style="241"/>
    <col min="16" max="30" width="10" style="241"/>
    <col min="31" max="31" width="35.375" style="241" customWidth="1"/>
    <col min="32" max="36" width="10" style="241"/>
    <col min="37" max="37" width="30.375" style="241" customWidth="1"/>
    <col min="38" max="38" width="10" style="241"/>
    <col min="39" max="39" width="30" style="241" customWidth="1"/>
    <col min="40" max="50" width="10" style="241"/>
    <col min="51" max="51" width="22" style="241" customWidth="1"/>
    <col min="52" max="52" width="10" style="241"/>
    <col min="53" max="53" width="16.75" style="241" customWidth="1"/>
    <col min="54" max="16384" width="11" style="241"/>
  </cols>
  <sheetData>
    <row r="1" spans="1:35" x14ac:dyDescent="0.3">
      <c r="A1" s="122" t="s">
        <v>0</v>
      </c>
      <c r="B1" s="122"/>
      <c r="C1" s="122"/>
      <c r="D1" s="122"/>
      <c r="E1" s="122"/>
      <c r="F1" s="122"/>
      <c r="G1" s="122"/>
    </row>
    <row r="2" spans="1:35" x14ac:dyDescent="0.3">
      <c r="A2" s="239" t="s">
        <v>1</v>
      </c>
      <c r="B2" s="239"/>
      <c r="C2" s="239"/>
      <c r="D2" s="239"/>
      <c r="E2" s="239"/>
      <c r="F2" s="892"/>
      <c r="G2" s="892"/>
    </row>
    <row r="3" spans="1:35" x14ac:dyDescent="0.3">
      <c r="A3" s="53" t="s">
        <v>5</v>
      </c>
      <c r="B3" s="53"/>
      <c r="C3" s="53"/>
      <c r="D3" s="53"/>
      <c r="E3" s="53"/>
      <c r="F3" s="892"/>
      <c r="G3" s="892"/>
    </row>
    <row r="4" spans="1:35" x14ac:dyDescent="0.3">
      <c r="A4" s="52"/>
      <c r="B4" s="122"/>
      <c r="C4" s="122"/>
      <c r="D4" s="122"/>
      <c r="E4" s="122"/>
      <c r="F4" s="892"/>
      <c r="G4" s="892"/>
    </row>
    <row r="5" spans="1:35" x14ac:dyDescent="0.3">
      <c r="A5" s="122"/>
      <c r="B5" s="122"/>
      <c r="C5" s="122"/>
      <c r="D5" s="122"/>
      <c r="E5" s="122"/>
      <c r="F5" s="892"/>
      <c r="G5" s="892"/>
    </row>
    <row r="6" spans="1:35" x14ac:dyDescent="0.3">
      <c r="F6" s="892"/>
      <c r="G6" s="892"/>
    </row>
    <row r="7" spans="1:35" x14ac:dyDescent="0.3">
      <c r="A7" s="1"/>
      <c r="B7" s="1"/>
      <c r="C7" s="1"/>
      <c r="D7" s="1"/>
      <c r="E7" s="1"/>
      <c r="F7" s="240"/>
      <c r="G7" s="240"/>
      <c r="H7" s="1"/>
      <c r="I7" s="1"/>
      <c r="J7" s="1"/>
      <c r="K7" s="1"/>
      <c r="L7" s="1"/>
      <c r="M7" s="1"/>
      <c r="N7" s="1"/>
      <c r="O7" s="1"/>
    </row>
    <row r="8" spans="1:35" ht="30" customHeight="1" x14ac:dyDescent="0.3">
      <c r="A8" s="891" t="s">
        <v>644</v>
      </c>
      <c r="B8" s="891"/>
      <c r="C8" s="891"/>
      <c r="D8" s="891"/>
      <c r="E8" s="891"/>
      <c r="F8" s="891"/>
      <c r="G8" s="891"/>
      <c r="H8" s="1"/>
      <c r="I8" s="883" t="s">
        <v>709</v>
      </c>
      <c r="J8" s="883"/>
      <c r="K8" s="883"/>
      <c r="L8" s="883"/>
      <c r="M8" s="883"/>
      <c r="N8" s="883"/>
      <c r="O8" s="883"/>
      <c r="AE8" s="1"/>
      <c r="AF8" s="1"/>
      <c r="AG8" s="1"/>
      <c r="AH8" s="1"/>
      <c r="AI8" s="1"/>
    </row>
    <row r="9" spans="1:35" ht="30" customHeight="1" x14ac:dyDescent="0.3">
      <c r="A9" s="405" t="s">
        <v>643</v>
      </c>
      <c r="B9" s="1"/>
      <c r="C9" s="1"/>
      <c r="D9" s="1"/>
      <c r="E9" s="1"/>
      <c r="F9" s="1"/>
      <c r="G9" s="1"/>
      <c r="H9" s="1"/>
      <c r="I9" s="883"/>
      <c r="J9" s="883"/>
      <c r="K9" s="883"/>
      <c r="L9" s="883"/>
      <c r="M9" s="883"/>
      <c r="N9" s="883"/>
      <c r="O9" s="883"/>
      <c r="AE9" s="404" t="s">
        <v>390</v>
      </c>
      <c r="AF9" s="897" t="s">
        <v>393</v>
      </c>
      <c r="AG9" s="898"/>
      <c r="AH9" s="898"/>
      <c r="AI9" s="899"/>
    </row>
    <row r="10" spans="1:35" ht="30" customHeight="1" x14ac:dyDescent="0.3">
      <c r="A10" s="902" t="s">
        <v>390</v>
      </c>
      <c r="B10" s="900" t="s">
        <v>391</v>
      </c>
      <c r="C10" s="900" t="s">
        <v>392</v>
      </c>
      <c r="D10" s="901" t="s">
        <v>393</v>
      </c>
      <c r="E10" s="888"/>
      <c r="F10" s="888"/>
      <c r="G10" s="888"/>
      <c r="H10" s="1"/>
      <c r="I10" s="224" t="s">
        <v>710</v>
      </c>
      <c r="J10"/>
      <c r="K10"/>
      <c r="L10"/>
      <c r="M10"/>
      <c r="N10"/>
      <c r="O10" s="1"/>
      <c r="AE10" s="404" t="s">
        <v>408</v>
      </c>
      <c r="AF10" s="403" t="s">
        <v>395</v>
      </c>
      <c r="AG10" s="403" t="s">
        <v>396</v>
      </c>
      <c r="AH10" s="403" t="s">
        <v>397</v>
      </c>
      <c r="AI10" s="403" t="s">
        <v>398</v>
      </c>
    </row>
    <row r="11" spans="1:35" ht="30" customHeight="1" x14ac:dyDescent="0.3">
      <c r="A11" s="902" t="s">
        <v>408</v>
      </c>
      <c r="B11" s="900" t="s">
        <v>408</v>
      </c>
      <c r="C11" s="900" t="s">
        <v>408</v>
      </c>
      <c r="D11" s="537" t="s">
        <v>395</v>
      </c>
      <c r="E11" s="537" t="s">
        <v>396</v>
      </c>
      <c r="F11" s="537" t="s">
        <v>397</v>
      </c>
      <c r="G11" s="537" t="s">
        <v>398</v>
      </c>
      <c r="H11" s="1"/>
      <c r="I11" s="884" t="s">
        <v>708</v>
      </c>
      <c r="J11" s="884" t="s">
        <v>707</v>
      </c>
      <c r="K11" s="885" t="s">
        <v>393</v>
      </c>
      <c r="L11" s="886"/>
      <c r="M11" s="886"/>
      <c r="N11" s="886"/>
      <c r="O11" s="1"/>
      <c r="AE11" s="399" t="s">
        <v>400</v>
      </c>
      <c r="AF11" s="290">
        <v>0.09</v>
      </c>
      <c r="AG11" s="290">
        <v>0.38</v>
      </c>
      <c r="AH11" s="290">
        <v>0.48</v>
      </c>
      <c r="AI11" s="290">
        <v>0.05</v>
      </c>
    </row>
    <row r="12" spans="1:35" ht="30" customHeight="1" x14ac:dyDescent="0.3">
      <c r="A12" s="603" t="s">
        <v>399</v>
      </c>
      <c r="B12" s="39">
        <v>51</v>
      </c>
      <c r="C12" s="39">
        <v>11</v>
      </c>
      <c r="D12" s="40">
        <v>0.1</v>
      </c>
      <c r="E12" s="40">
        <v>0.4</v>
      </c>
      <c r="F12" s="40">
        <v>0.46</v>
      </c>
      <c r="G12" s="40">
        <v>0.04</v>
      </c>
      <c r="H12" s="1"/>
      <c r="I12" s="884" t="s">
        <v>408</v>
      </c>
      <c r="J12" s="884" t="s">
        <v>408</v>
      </c>
      <c r="K12" s="636" t="s">
        <v>395</v>
      </c>
      <c r="L12" s="636" t="s">
        <v>396</v>
      </c>
      <c r="M12" s="636" t="s">
        <v>397</v>
      </c>
      <c r="N12" s="636" t="s">
        <v>398</v>
      </c>
      <c r="O12" s="1"/>
      <c r="AE12" s="399" t="s">
        <v>402</v>
      </c>
      <c r="AF12" s="290">
        <v>0.14000000000000001</v>
      </c>
      <c r="AG12" s="290">
        <v>0.48</v>
      </c>
      <c r="AH12" s="290">
        <v>0.36</v>
      </c>
      <c r="AI12" s="290">
        <v>0.02</v>
      </c>
    </row>
    <row r="13" spans="1:35" ht="30" customHeight="1" x14ac:dyDescent="0.3">
      <c r="A13" s="603" t="s">
        <v>401</v>
      </c>
      <c r="B13" s="39">
        <v>47</v>
      </c>
      <c r="C13" s="39">
        <v>10</v>
      </c>
      <c r="D13" s="40">
        <v>0.14000000000000001</v>
      </c>
      <c r="E13" s="632">
        <v>0.51</v>
      </c>
      <c r="F13" s="40">
        <v>0.34</v>
      </c>
      <c r="G13" s="40">
        <v>0.01</v>
      </c>
      <c r="H13" s="1"/>
      <c r="I13" s="639" t="s">
        <v>426</v>
      </c>
      <c r="J13" s="645" t="s">
        <v>706</v>
      </c>
      <c r="K13" s="643">
        <v>1</v>
      </c>
      <c r="L13" s="637">
        <v>0</v>
      </c>
      <c r="M13" s="637">
        <v>0</v>
      </c>
      <c r="N13" s="637">
        <v>0</v>
      </c>
      <c r="O13" s="1"/>
      <c r="AE13" s="399" t="s">
        <v>404</v>
      </c>
      <c r="AF13" s="290">
        <v>0.08</v>
      </c>
      <c r="AG13" s="290">
        <v>0.38</v>
      </c>
      <c r="AH13" s="290">
        <v>0.49</v>
      </c>
      <c r="AI13" s="290">
        <v>0.05</v>
      </c>
    </row>
    <row r="14" spans="1:35" ht="30" customHeight="1" x14ac:dyDescent="0.3">
      <c r="A14" s="603" t="s">
        <v>403</v>
      </c>
      <c r="B14" s="39">
        <v>48</v>
      </c>
      <c r="C14" s="39">
        <v>10</v>
      </c>
      <c r="D14" s="40">
        <v>0.12</v>
      </c>
      <c r="E14" s="40">
        <v>0.48</v>
      </c>
      <c r="F14" s="40">
        <v>0.38</v>
      </c>
      <c r="G14" s="40">
        <v>0.01</v>
      </c>
      <c r="H14" s="1"/>
      <c r="I14" s="639" t="s">
        <v>432</v>
      </c>
      <c r="J14" s="645" t="s">
        <v>216</v>
      </c>
      <c r="K14" s="637">
        <v>0.7</v>
      </c>
      <c r="L14" s="637">
        <v>0.3</v>
      </c>
      <c r="M14" s="637">
        <v>0</v>
      </c>
      <c r="N14" s="637">
        <v>0</v>
      </c>
      <c r="O14" s="1"/>
      <c r="AE14" s="399" t="s">
        <v>406</v>
      </c>
      <c r="AF14" s="290">
        <v>0.12</v>
      </c>
      <c r="AG14" s="290">
        <v>0.5</v>
      </c>
      <c r="AH14" s="290">
        <v>0.37</v>
      </c>
      <c r="AI14" s="290">
        <v>0.01</v>
      </c>
    </row>
    <row r="15" spans="1:35" ht="30" customHeight="1" x14ac:dyDescent="0.3">
      <c r="A15" s="603" t="s">
        <v>405</v>
      </c>
      <c r="B15" s="39">
        <v>45</v>
      </c>
      <c r="C15" s="39">
        <v>9</v>
      </c>
      <c r="D15" s="40">
        <v>0.17</v>
      </c>
      <c r="E15" s="40">
        <v>0.56999999999999995</v>
      </c>
      <c r="F15" s="40">
        <v>0.25</v>
      </c>
      <c r="G15" s="40">
        <v>0</v>
      </c>
      <c r="H15" s="1"/>
      <c r="I15" s="1"/>
      <c r="J15" s="1"/>
      <c r="K15" s="1"/>
      <c r="L15" s="1"/>
      <c r="M15" s="1"/>
      <c r="N15" s="1"/>
      <c r="O15" s="1"/>
      <c r="AE15" s="399" t="s">
        <v>535</v>
      </c>
      <c r="AF15" s="290">
        <v>0.08</v>
      </c>
      <c r="AG15" s="290">
        <v>0.36</v>
      </c>
      <c r="AH15" s="290">
        <v>0.51</v>
      </c>
      <c r="AI15" s="290">
        <v>0.06</v>
      </c>
    </row>
    <row r="16" spans="1:35" ht="30" customHeight="1" x14ac:dyDescent="0.3">
      <c r="A16" s="603" t="s">
        <v>407</v>
      </c>
      <c r="B16" s="39">
        <v>53</v>
      </c>
      <c r="C16" s="39">
        <v>11</v>
      </c>
      <c r="D16" s="40">
        <v>0.05</v>
      </c>
      <c r="E16" s="40">
        <v>0.38</v>
      </c>
      <c r="F16" s="40">
        <v>0.51</v>
      </c>
      <c r="G16" s="40">
        <v>0.06</v>
      </c>
      <c r="H16" s="1"/>
      <c r="I16" s="1"/>
      <c r="J16" s="1"/>
      <c r="K16" s="1"/>
      <c r="L16" s="1"/>
      <c r="M16" s="1"/>
      <c r="N16" s="1"/>
      <c r="O16" s="1"/>
      <c r="AE16" s="399" t="s">
        <v>536</v>
      </c>
      <c r="AF16" s="290">
        <v>0.11</v>
      </c>
      <c r="AG16" s="290">
        <v>0.48</v>
      </c>
      <c r="AH16" s="290">
        <v>0.39</v>
      </c>
      <c r="AI16" s="290">
        <v>0.02</v>
      </c>
    </row>
    <row r="17" spans="1:35" ht="30" customHeight="1" x14ac:dyDescent="0.3">
      <c r="A17" s="536"/>
      <c r="B17" s="536"/>
      <c r="C17" s="536"/>
      <c r="D17" s="536"/>
      <c r="E17" s="536"/>
      <c r="F17" s="536"/>
      <c r="G17" s="536"/>
      <c r="H17" s="1"/>
      <c r="I17" s="1"/>
      <c r="J17" s="1"/>
      <c r="K17" s="1"/>
      <c r="L17" s="1"/>
      <c r="M17" s="1"/>
      <c r="N17" s="1"/>
      <c r="O17" s="1"/>
      <c r="AE17" s="399" t="s">
        <v>586</v>
      </c>
      <c r="AF17" s="40">
        <v>7.0000000000000007E-2</v>
      </c>
      <c r="AG17" s="40">
        <v>0.37</v>
      </c>
      <c r="AH17" s="40">
        <v>0.5</v>
      </c>
      <c r="AI17" s="40">
        <v>0.05</v>
      </c>
    </row>
    <row r="18" spans="1:35" ht="30" customHeight="1" x14ac:dyDescent="0.3">
      <c r="A18" s="405" t="s">
        <v>580</v>
      </c>
      <c r="B18" s="1"/>
      <c r="C18" s="1"/>
      <c r="D18" s="1"/>
      <c r="E18" s="1"/>
      <c r="F18" s="1"/>
      <c r="G18" s="1"/>
      <c r="H18" s="1"/>
      <c r="I18" s="1"/>
      <c r="J18" s="1"/>
      <c r="K18" s="1"/>
      <c r="L18" s="1"/>
      <c r="M18" s="1"/>
      <c r="N18" s="1"/>
      <c r="O18" s="1"/>
      <c r="AE18" s="399" t="s">
        <v>587</v>
      </c>
      <c r="AF18" s="40">
        <v>0.1</v>
      </c>
      <c r="AG18" s="40">
        <v>0.49</v>
      </c>
      <c r="AH18" s="40">
        <v>0.39</v>
      </c>
      <c r="AI18" s="40">
        <v>0.02</v>
      </c>
    </row>
    <row r="19" spans="1:35" ht="30" customHeight="1" x14ac:dyDescent="0.3">
      <c r="A19" s="902" t="s">
        <v>390</v>
      </c>
      <c r="B19" s="900" t="s">
        <v>391</v>
      </c>
      <c r="C19" s="900" t="s">
        <v>392</v>
      </c>
      <c r="D19" s="901" t="s">
        <v>393</v>
      </c>
      <c r="E19" s="888"/>
      <c r="F19" s="888"/>
      <c r="G19" s="888"/>
      <c r="H19" s="1"/>
      <c r="I19" s="1"/>
      <c r="J19" s="1"/>
      <c r="K19" s="1"/>
      <c r="L19" s="1"/>
      <c r="M19" s="1"/>
      <c r="N19" s="1"/>
      <c r="O19" s="1"/>
      <c r="AE19" s="399" t="s">
        <v>640</v>
      </c>
      <c r="AF19" s="40">
        <v>0.1</v>
      </c>
      <c r="AG19" s="40">
        <v>0.4</v>
      </c>
      <c r="AH19" s="40">
        <v>0.46</v>
      </c>
      <c r="AI19" s="40">
        <v>0.04</v>
      </c>
    </row>
    <row r="20" spans="1:35" ht="30" customHeight="1" x14ac:dyDescent="0.3">
      <c r="A20" s="902" t="s">
        <v>408</v>
      </c>
      <c r="B20" s="900" t="s">
        <v>408</v>
      </c>
      <c r="C20" s="900" t="s">
        <v>408</v>
      </c>
      <c r="D20" s="403" t="s">
        <v>395</v>
      </c>
      <c r="E20" s="403" t="s">
        <v>396</v>
      </c>
      <c r="F20" s="403" t="s">
        <v>397</v>
      </c>
      <c r="G20" s="403" t="s">
        <v>398</v>
      </c>
      <c r="H20" s="1"/>
      <c r="I20" s="1"/>
      <c r="J20" s="1"/>
      <c r="K20" s="1"/>
      <c r="L20" s="1"/>
      <c r="M20" s="1"/>
      <c r="N20" s="1"/>
      <c r="O20" s="1"/>
      <c r="AE20" s="399" t="s">
        <v>641</v>
      </c>
      <c r="AF20" s="40">
        <v>0.14000000000000001</v>
      </c>
      <c r="AG20" s="40">
        <v>0.51</v>
      </c>
      <c r="AH20" s="40">
        <v>0.34</v>
      </c>
      <c r="AI20" s="40">
        <v>0.01</v>
      </c>
    </row>
    <row r="21" spans="1:35" ht="30" customHeight="1" x14ac:dyDescent="0.3">
      <c r="A21" s="399" t="s">
        <v>399</v>
      </c>
      <c r="B21" s="322">
        <v>52</v>
      </c>
      <c r="C21" s="322">
        <v>11</v>
      </c>
      <c r="D21" s="40">
        <v>7.0000000000000007E-2</v>
      </c>
      <c r="E21" s="40">
        <v>0.37</v>
      </c>
      <c r="F21" s="40">
        <v>0.5</v>
      </c>
      <c r="G21" s="40">
        <v>0.05</v>
      </c>
      <c r="H21" s="1"/>
      <c r="I21" s="1"/>
      <c r="J21" s="1"/>
      <c r="K21" s="1"/>
      <c r="L21" s="1"/>
      <c r="M21" s="1"/>
      <c r="N21" s="1"/>
      <c r="O21" s="1"/>
    </row>
    <row r="22" spans="1:35" ht="30" customHeight="1" x14ac:dyDescent="0.3">
      <c r="A22" s="399" t="s">
        <v>401</v>
      </c>
      <c r="B22" s="322">
        <v>48</v>
      </c>
      <c r="C22" s="322">
        <v>10</v>
      </c>
      <c r="D22" s="40">
        <v>0.1</v>
      </c>
      <c r="E22" s="40">
        <v>0.49</v>
      </c>
      <c r="F22" s="40">
        <v>0.39</v>
      </c>
      <c r="G22" s="40">
        <v>0.02</v>
      </c>
      <c r="H22" s="1"/>
      <c r="I22" s="1"/>
      <c r="J22" s="1"/>
      <c r="K22" s="1"/>
      <c r="L22" s="1"/>
      <c r="M22" s="1"/>
      <c r="N22" s="1"/>
      <c r="O22" s="1"/>
    </row>
    <row r="23" spans="1:35" ht="30" customHeight="1" x14ac:dyDescent="0.3">
      <c r="A23" s="399" t="s">
        <v>403</v>
      </c>
      <c r="B23" s="322">
        <v>49</v>
      </c>
      <c r="C23" s="322">
        <v>10</v>
      </c>
      <c r="D23" s="40">
        <v>0.09</v>
      </c>
      <c r="E23" s="40">
        <v>0.47</v>
      </c>
      <c r="F23" s="40">
        <v>0.42</v>
      </c>
      <c r="G23" s="40">
        <v>0.02</v>
      </c>
      <c r="H23" s="1"/>
      <c r="I23" s="1"/>
      <c r="J23" s="1"/>
      <c r="K23" s="1"/>
      <c r="L23" s="1"/>
      <c r="M23" s="1"/>
      <c r="N23" s="1"/>
      <c r="O23" s="1"/>
    </row>
    <row r="24" spans="1:35" ht="30" customHeight="1" x14ac:dyDescent="0.3">
      <c r="A24" s="399" t="s">
        <v>405</v>
      </c>
      <c r="B24" s="322">
        <v>46</v>
      </c>
      <c r="C24" s="322">
        <v>10</v>
      </c>
      <c r="D24" s="40">
        <v>0.14000000000000001</v>
      </c>
      <c r="E24" s="40">
        <v>0.54</v>
      </c>
      <c r="F24" s="40">
        <v>0.31</v>
      </c>
      <c r="G24" s="40">
        <v>0</v>
      </c>
      <c r="H24" s="1"/>
      <c r="I24" s="1"/>
      <c r="J24" s="1"/>
      <c r="K24" s="1"/>
      <c r="L24" s="1"/>
      <c r="M24" s="1"/>
      <c r="N24" s="1"/>
      <c r="O24" s="1"/>
    </row>
    <row r="25" spans="1:35" ht="30" customHeight="1" x14ac:dyDescent="0.3">
      <c r="A25" s="399" t="s">
        <v>407</v>
      </c>
      <c r="B25" s="322">
        <v>54</v>
      </c>
      <c r="C25" s="322">
        <v>11</v>
      </c>
      <c r="D25" s="40">
        <v>0.03</v>
      </c>
      <c r="E25" s="40">
        <v>0.36</v>
      </c>
      <c r="F25" s="40">
        <v>0.56000000000000005</v>
      </c>
      <c r="G25" s="40">
        <v>0.05</v>
      </c>
      <c r="H25" s="1"/>
      <c r="I25" s="1"/>
      <c r="J25" s="1"/>
      <c r="K25" s="1"/>
      <c r="L25" s="1"/>
      <c r="M25" s="1"/>
      <c r="N25" s="1"/>
      <c r="O25" s="1"/>
    </row>
    <row r="26" spans="1:35" ht="15" customHeight="1" x14ac:dyDescent="0.3">
      <c r="A26" s="45" t="s">
        <v>538</v>
      </c>
      <c r="B26" s="1"/>
      <c r="C26" s="1"/>
      <c r="D26" s="1"/>
      <c r="E26" s="1"/>
      <c r="F26" s="1"/>
      <c r="G26" s="1"/>
      <c r="H26" s="1"/>
      <c r="I26" s="1"/>
      <c r="J26" s="1"/>
      <c r="K26" s="1"/>
      <c r="L26" s="1"/>
      <c r="M26" s="1"/>
      <c r="N26" s="1"/>
      <c r="O26" s="1"/>
    </row>
    <row r="27" spans="1:35" ht="22.5" customHeight="1" x14ac:dyDescent="0.3">
      <c r="A27" s="902" t="s">
        <v>390</v>
      </c>
      <c r="B27" s="900" t="s">
        <v>391</v>
      </c>
      <c r="C27" s="900" t="s">
        <v>392</v>
      </c>
      <c r="D27" s="901" t="s">
        <v>393</v>
      </c>
      <c r="E27" s="888"/>
      <c r="F27" s="888"/>
      <c r="G27" s="888"/>
      <c r="H27" s="1"/>
      <c r="I27" s="1"/>
      <c r="J27" s="1"/>
      <c r="K27" s="1"/>
      <c r="L27" s="1"/>
      <c r="M27" s="1"/>
      <c r="N27" s="1"/>
      <c r="O27" s="1"/>
    </row>
    <row r="28" spans="1:35" ht="15" customHeight="1" x14ac:dyDescent="0.3">
      <c r="A28" s="902" t="s">
        <v>408</v>
      </c>
      <c r="B28" s="900" t="s">
        <v>408</v>
      </c>
      <c r="C28" s="900" t="s">
        <v>408</v>
      </c>
      <c r="D28" s="403" t="s">
        <v>395</v>
      </c>
      <c r="E28" s="403" t="s">
        <v>396</v>
      </c>
      <c r="F28" s="403" t="s">
        <v>397</v>
      </c>
      <c r="G28" s="403" t="s">
        <v>398</v>
      </c>
      <c r="H28" s="1"/>
      <c r="I28" s="1"/>
      <c r="J28" s="1"/>
      <c r="K28" s="1"/>
      <c r="L28" s="1"/>
      <c r="M28" s="1"/>
      <c r="N28" s="1"/>
      <c r="O28" s="1"/>
    </row>
    <row r="29" spans="1:35" ht="15" customHeight="1" x14ac:dyDescent="0.3">
      <c r="A29" s="399" t="s">
        <v>399</v>
      </c>
      <c r="B29" s="323">
        <v>52</v>
      </c>
      <c r="C29" s="323">
        <v>12</v>
      </c>
      <c r="D29" s="290">
        <v>0.08</v>
      </c>
      <c r="E29" s="290">
        <v>0.36</v>
      </c>
      <c r="F29" s="290">
        <v>0.51</v>
      </c>
      <c r="G29" s="290">
        <v>0.06</v>
      </c>
      <c r="H29" s="325"/>
      <c r="I29" s="1"/>
      <c r="J29" s="1"/>
      <c r="K29" s="1"/>
      <c r="L29" s="1"/>
      <c r="M29" s="1"/>
      <c r="N29" s="1"/>
      <c r="O29" s="1"/>
    </row>
    <row r="30" spans="1:35" ht="15" customHeight="1" x14ac:dyDescent="0.3">
      <c r="A30" s="399" t="s">
        <v>401</v>
      </c>
      <c r="B30" s="323">
        <v>48</v>
      </c>
      <c r="C30" s="323">
        <v>10</v>
      </c>
      <c r="D30" s="290">
        <v>0.11</v>
      </c>
      <c r="E30" s="290">
        <v>0.48</v>
      </c>
      <c r="F30" s="290">
        <v>0.39</v>
      </c>
      <c r="G30" s="290">
        <v>0.02</v>
      </c>
      <c r="H30" s="325"/>
      <c r="I30" s="1"/>
      <c r="J30" s="1"/>
      <c r="K30" s="1"/>
      <c r="L30" s="1"/>
      <c r="M30" s="1"/>
      <c r="N30" s="1"/>
      <c r="O30" s="1"/>
    </row>
    <row r="31" spans="1:35" ht="15" customHeight="1" x14ac:dyDescent="0.3">
      <c r="A31" s="399" t="s">
        <v>403</v>
      </c>
      <c r="B31" s="323">
        <v>49</v>
      </c>
      <c r="C31" s="323">
        <v>10</v>
      </c>
      <c r="D31" s="290">
        <v>0.1</v>
      </c>
      <c r="E31" s="290">
        <v>0.46</v>
      </c>
      <c r="F31" s="290">
        <v>0.43</v>
      </c>
      <c r="G31" s="290">
        <v>0.02</v>
      </c>
      <c r="H31" s="325"/>
      <c r="I31" s="1"/>
      <c r="J31" s="1"/>
      <c r="K31" s="1"/>
      <c r="L31" s="1"/>
      <c r="M31" s="1"/>
      <c r="N31" s="1"/>
      <c r="O31" s="1"/>
    </row>
    <row r="32" spans="1:35" ht="15" customHeight="1" x14ac:dyDescent="0.3">
      <c r="A32" s="399" t="s">
        <v>405</v>
      </c>
      <c r="B32" s="323">
        <v>46</v>
      </c>
      <c r="C32" s="323">
        <v>10</v>
      </c>
      <c r="D32" s="290">
        <v>0.15</v>
      </c>
      <c r="E32" s="290">
        <v>0.54</v>
      </c>
      <c r="F32" s="290">
        <v>0.3</v>
      </c>
      <c r="G32" s="290">
        <v>0</v>
      </c>
      <c r="H32" s="325"/>
      <c r="I32" s="1"/>
      <c r="J32" s="1"/>
      <c r="K32" s="1"/>
      <c r="L32" s="1"/>
      <c r="M32" s="1"/>
      <c r="N32" s="1"/>
      <c r="O32" s="1"/>
    </row>
    <row r="33" spans="1:15" ht="15" customHeight="1" x14ac:dyDescent="0.3">
      <c r="A33" s="399" t="s">
        <v>407</v>
      </c>
      <c r="B33" s="323">
        <v>54</v>
      </c>
      <c r="C33" s="323">
        <v>11</v>
      </c>
      <c r="D33" s="290">
        <v>0.05</v>
      </c>
      <c r="E33" s="290">
        <v>0.34</v>
      </c>
      <c r="F33" s="290">
        <v>0.56000000000000005</v>
      </c>
      <c r="G33" s="290">
        <v>0.05</v>
      </c>
      <c r="H33" s="325"/>
      <c r="I33" s="1"/>
      <c r="J33" s="1"/>
      <c r="K33" s="1"/>
      <c r="L33" s="1"/>
      <c r="M33" s="1"/>
      <c r="N33" s="1"/>
      <c r="O33" s="1"/>
    </row>
    <row r="34" spans="1:15" ht="15" customHeight="1" x14ac:dyDescent="0.3">
      <c r="A34" s="1"/>
      <c r="B34" s="1"/>
      <c r="C34" s="1"/>
      <c r="D34" s="1"/>
      <c r="E34" s="1"/>
      <c r="F34" s="1"/>
      <c r="G34" s="1"/>
      <c r="H34" s="1"/>
      <c r="I34" s="1"/>
      <c r="J34" s="1"/>
      <c r="K34" s="1"/>
      <c r="L34" s="1"/>
      <c r="M34" s="1"/>
      <c r="N34" s="1"/>
      <c r="O34" s="1"/>
    </row>
    <row r="35" spans="1:15" ht="15" customHeight="1" x14ac:dyDescent="0.3">
      <c r="A35" s="1"/>
      <c r="B35" s="1"/>
      <c r="C35" s="1"/>
      <c r="D35" s="1"/>
      <c r="E35" s="1"/>
      <c r="F35" s="1"/>
      <c r="G35" s="1"/>
      <c r="H35" s="1"/>
      <c r="I35" s="1"/>
      <c r="J35" s="1"/>
      <c r="K35" s="1"/>
      <c r="L35" s="1"/>
      <c r="M35" s="1"/>
      <c r="N35" s="1"/>
      <c r="O35" s="1"/>
    </row>
    <row r="36" spans="1:15" ht="15" customHeight="1" x14ac:dyDescent="0.3">
      <c r="A36" s="45" t="s">
        <v>539</v>
      </c>
      <c r="B36" s="1"/>
      <c r="C36" s="1"/>
      <c r="D36" s="1"/>
      <c r="E36" s="1"/>
      <c r="F36" s="1"/>
      <c r="G36" s="1"/>
      <c r="H36" s="1"/>
      <c r="I36" s="1"/>
      <c r="J36" s="1"/>
      <c r="K36" s="1"/>
      <c r="L36" s="1"/>
      <c r="M36" s="1"/>
      <c r="N36" s="1"/>
      <c r="O36" s="1"/>
    </row>
    <row r="37" spans="1:15" ht="28.5" customHeight="1" x14ac:dyDescent="0.3">
      <c r="A37" s="902" t="s">
        <v>390</v>
      </c>
      <c r="B37" s="900" t="s">
        <v>391</v>
      </c>
      <c r="C37" s="900" t="s">
        <v>392</v>
      </c>
      <c r="D37" s="901" t="s">
        <v>393</v>
      </c>
      <c r="E37" s="888"/>
      <c r="F37" s="888"/>
      <c r="G37" s="888"/>
      <c r="H37" s="1"/>
      <c r="I37" s="1"/>
      <c r="J37" s="1"/>
      <c r="K37" s="1"/>
      <c r="L37" s="1"/>
      <c r="M37" s="1"/>
      <c r="N37" s="1"/>
      <c r="O37" s="1"/>
    </row>
    <row r="38" spans="1:15" ht="15" customHeight="1" x14ac:dyDescent="0.3">
      <c r="A38" s="902" t="s">
        <v>408</v>
      </c>
      <c r="B38" s="900" t="s">
        <v>408</v>
      </c>
      <c r="C38" s="900" t="s">
        <v>408</v>
      </c>
      <c r="D38" s="403" t="s">
        <v>395</v>
      </c>
      <c r="E38" s="403" t="s">
        <v>396</v>
      </c>
      <c r="F38" s="403" t="s">
        <v>397</v>
      </c>
      <c r="G38" s="403" t="s">
        <v>398</v>
      </c>
      <c r="H38" s="1"/>
      <c r="I38" s="1"/>
      <c r="J38" s="1"/>
      <c r="K38" s="1"/>
      <c r="L38" s="1"/>
      <c r="M38" s="1"/>
      <c r="N38" s="1"/>
      <c r="O38" s="1"/>
    </row>
    <row r="39" spans="1:15" ht="15" customHeight="1" x14ac:dyDescent="0.3">
      <c r="A39" s="399" t="s">
        <v>399</v>
      </c>
      <c r="B39" s="38">
        <v>52</v>
      </c>
      <c r="C39" s="38">
        <v>12</v>
      </c>
      <c r="D39" s="290">
        <v>0.08</v>
      </c>
      <c r="E39" s="290">
        <v>0.38</v>
      </c>
      <c r="F39" s="290">
        <v>0.49</v>
      </c>
      <c r="G39" s="290">
        <v>0.05</v>
      </c>
      <c r="H39" s="325"/>
      <c r="I39" s="1"/>
      <c r="J39" s="1"/>
      <c r="K39" s="1"/>
      <c r="L39" s="1"/>
      <c r="M39" s="1"/>
      <c r="N39" s="1"/>
      <c r="O39" s="1"/>
    </row>
    <row r="40" spans="1:15" ht="15" customHeight="1" x14ac:dyDescent="0.3">
      <c r="A40" s="399" t="s">
        <v>401</v>
      </c>
      <c r="B40" s="38">
        <v>48</v>
      </c>
      <c r="C40" s="38">
        <v>10</v>
      </c>
      <c r="D40" s="290">
        <v>0.12</v>
      </c>
      <c r="E40" s="290">
        <v>0.5</v>
      </c>
      <c r="F40" s="290">
        <v>0.37</v>
      </c>
      <c r="G40" s="290">
        <v>0.01</v>
      </c>
      <c r="H40" s="325"/>
      <c r="I40" s="1"/>
      <c r="J40" s="1"/>
      <c r="K40" s="1"/>
      <c r="L40" s="1"/>
      <c r="M40" s="1"/>
      <c r="N40" s="1"/>
      <c r="O40" s="1"/>
    </row>
    <row r="41" spans="1:15" ht="15" customHeight="1" x14ac:dyDescent="0.3">
      <c r="A41" s="399" t="s">
        <v>403</v>
      </c>
      <c r="B41" s="38">
        <v>48</v>
      </c>
      <c r="C41" s="38">
        <v>10</v>
      </c>
      <c r="D41" s="290">
        <v>0.1</v>
      </c>
      <c r="E41" s="290">
        <v>0.48</v>
      </c>
      <c r="F41" s="290">
        <v>0.41</v>
      </c>
      <c r="G41" s="290">
        <v>0.01</v>
      </c>
      <c r="H41" s="325"/>
      <c r="I41" s="1"/>
      <c r="J41" s="1"/>
      <c r="K41" s="1"/>
      <c r="L41" s="1"/>
      <c r="M41" s="1"/>
      <c r="N41" s="1"/>
      <c r="O41" s="1"/>
    </row>
    <row r="42" spans="1:15" ht="15" customHeight="1" x14ac:dyDescent="0.3">
      <c r="A42" s="399" t="s">
        <v>405</v>
      </c>
      <c r="B42" s="38">
        <v>45</v>
      </c>
      <c r="C42" s="38">
        <v>10</v>
      </c>
      <c r="D42" s="290">
        <v>0.16</v>
      </c>
      <c r="E42" s="290">
        <v>0.54</v>
      </c>
      <c r="F42" s="290">
        <v>0.28999999999999998</v>
      </c>
      <c r="G42" s="290">
        <v>0.01</v>
      </c>
      <c r="H42" s="325"/>
      <c r="I42" s="1"/>
      <c r="J42" s="1"/>
      <c r="K42" s="1"/>
      <c r="L42" s="1"/>
      <c r="M42" s="1"/>
      <c r="N42" s="1"/>
      <c r="O42" s="1"/>
    </row>
    <row r="43" spans="1:15" ht="15" customHeight="1" x14ac:dyDescent="0.3">
      <c r="A43" s="399" t="s">
        <v>407</v>
      </c>
      <c r="B43" s="38">
        <v>53</v>
      </c>
      <c r="C43" s="38">
        <v>11</v>
      </c>
      <c r="D43" s="290">
        <v>0.06</v>
      </c>
      <c r="E43" s="290">
        <v>0.34</v>
      </c>
      <c r="F43" s="290">
        <v>0.55000000000000004</v>
      </c>
      <c r="G43" s="290">
        <v>0.05</v>
      </c>
      <c r="H43" s="325"/>
      <c r="I43" s="1"/>
      <c r="J43" s="1"/>
      <c r="K43" s="1"/>
      <c r="L43" s="1"/>
      <c r="M43" s="1"/>
      <c r="N43" s="1"/>
      <c r="O43" s="1"/>
    </row>
    <row r="44" spans="1:15" ht="15" customHeight="1" x14ac:dyDescent="0.3">
      <c r="A44" s="1"/>
      <c r="B44" s="1"/>
      <c r="C44" s="1"/>
      <c r="D44" s="1"/>
      <c r="E44" s="1"/>
      <c r="F44" s="1"/>
      <c r="G44" s="1"/>
      <c r="H44" s="1"/>
      <c r="I44" s="1"/>
      <c r="J44" s="1"/>
      <c r="K44" s="1"/>
      <c r="L44" s="1"/>
      <c r="M44" s="1"/>
      <c r="N44" s="1"/>
      <c r="O44" s="1"/>
    </row>
    <row r="45" spans="1:15" ht="15" customHeight="1" x14ac:dyDescent="0.3">
      <c r="A45" s="1"/>
      <c r="B45" s="1"/>
      <c r="C45" s="1"/>
      <c r="D45" s="1"/>
      <c r="E45" s="1"/>
      <c r="F45" s="1"/>
      <c r="G45" s="1"/>
      <c r="H45" s="1"/>
      <c r="I45" s="1"/>
      <c r="J45" s="1"/>
      <c r="K45" s="1"/>
      <c r="L45" s="1"/>
      <c r="M45" s="1"/>
      <c r="N45" s="1"/>
      <c r="O45" s="1"/>
    </row>
    <row r="46" spans="1:15" ht="15" customHeight="1" x14ac:dyDescent="0.3">
      <c r="A46" s="45" t="s">
        <v>537</v>
      </c>
      <c r="B46" s="1"/>
      <c r="C46" s="1"/>
      <c r="D46" s="1"/>
      <c r="E46" s="1"/>
      <c r="F46" s="1"/>
      <c r="G46" s="1"/>
      <c r="H46" s="1"/>
      <c r="N46" s="1"/>
      <c r="O46" s="1"/>
    </row>
    <row r="47" spans="1:15" ht="32.25" customHeight="1" x14ac:dyDescent="0.3">
      <c r="A47" s="902" t="s">
        <v>390</v>
      </c>
      <c r="B47" s="900" t="s">
        <v>391</v>
      </c>
      <c r="C47" s="900" t="s">
        <v>392</v>
      </c>
      <c r="D47" s="897" t="s">
        <v>393</v>
      </c>
      <c r="E47" s="898"/>
      <c r="F47" s="898"/>
      <c r="G47" s="899"/>
      <c r="H47" s="1"/>
      <c r="N47" s="1"/>
      <c r="O47" s="1"/>
    </row>
    <row r="48" spans="1:15" x14ac:dyDescent="0.3">
      <c r="A48" s="902" t="s">
        <v>408</v>
      </c>
      <c r="B48" s="900" t="s">
        <v>408</v>
      </c>
      <c r="C48" s="900" t="s">
        <v>408</v>
      </c>
      <c r="D48" s="403" t="s">
        <v>395</v>
      </c>
      <c r="E48" s="403" t="s">
        <v>396</v>
      </c>
      <c r="F48" s="403" t="s">
        <v>397</v>
      </c>
      <c r="G48" s="403" t="s">
        <v>398</v>
      </c>
      <c r="H48" s="1"/>
      <c r="N48" s="1"/>
      <c r="O48" s="1"/>
    </row>
    <row r="49" spans="1:15" x14ac:dyDescent="0.3">
      <c r="A49" s="399" t="s">
        <v>399</v>
      </c>
      <c r="B49" s="38">
        <v>52</v>
      </c>
      <c r="C49" s="38">
        <v>12</v>
      </c>
      <c r="D49" s="290">
        <v>0.09</v>
      </c>
      <c r="E49" s="290">
        <v>0.38</v>
      </c>
      <c r="F49" s="290">
        <v>0.48</v>
      </c>
      <c r="G49" s="290">
        <v>0.05</v>
      </c>
      <c r="H49" s="325"/>
      <c r="N49" s="1"/>
      <c r="O49" s="1"/>
    </row>
    <row r="50" spans="1:15" x14ac:dyDescent="0.3">
      <c r="A50" s="399" t="s">
        <v>401</v>
      </c>
      <c r="B50" s="38">
        <v>47</v>
      </c>
      <c r="C50" s="38">
        <v>11</v>
      </c>
      <c r="D50" s="290">
        <v>0.14000000000000001</v>
      </c>
      <c r="E50" s="290">
        <v>0.48</v>
      </c>
      <c r="F50" s="290">
        <v>0.36</v>
      </c>
      <c r="G50" s="290">
        <v>0.02</v>
      </c>
      <c r="H50" s="325"/>
      <c r="N50" s="1"/>
      <c r="O50" s="1"/>
    </row>
    <row r="51" spans="1:15" x14ac:dyDescent="0.3">
      <c r="A51" s="399" t="s">
        <v>403</v>
      </c>
      <c r="B51" s="38">
        <v>48</v>
      </c>
      <c r="C51" s="38">
        <v>11</v>
      </c>
      <c r="D51" s="290">
        <v>0.13</v>
      </c>
      <c r="E51" s="290">
        <v>0.45</v>
      </c>
      <c r="F51" s="290">
        <v>0.4</v>
      </c>
      <c r="G51" s="290">
        <v>0.02</v>
      </c>
      <c r="H51" s="325"/>
      <c r="N51" s="1"/>
      <c r="O51" s="1"/>
    </row>
    <row r="52" spans="1:15" x14ac:dyDescent="0.3">
      <c r="A52" s="399" t="s">
        <v>405</v>
      </c>
      <c r="B52" s="38">
        <v>45</v>
      </c>
      <c r="C52" s="38">
        <v>10</v>
      </c>
      <c r="D52" s="290">
        <v>0.18</v>
      </c>
      <c r="E52" s="290">
        <v>0.54</v>
      </c>
      <c r="F52" s="290">
        <v>0.27</v>
      </c>
      <c r="G52" s="290">
        <v>0</v>
      </c>
      <c r="H52" s="325"/>
      <c r="N52" s="1"/>
      <c r="O52" s="1"/>
    </row>
    <row r="53" spans="1:15" x14ac:dyDescent="0.3">
      <c r="A53" s="399" t="s">
        <v>407</v>
      </c>
      <c r="B53" s="38">
        <v>51</v>
      </c>
      <c r="C53" s="38">
        <v>12</v>
      </c>
      <c r="D53" s="290">
        <v>0.09</v>
      </c>
      <c r="E53" s="290">
        <v>0.4</v>
      </c>
      <c r="F53" s="290">
        <v>0.46</v>
      </c>
      <c r="G53" s="290">
        <v>0.05</v>
      </c>
      <c r="H53" s="325"/>
      <c r="N53" s="1"/>
      <c r="O53" s="1"/>
    </row>
    <row r="58" spans="1:15" ht="29.25" customHeight="1" x14ac:dyDescent="0.3"/>
  </sheetData>
  <mergeCells count="27">
    <mergeCell ref="A37:A38"/>
    <mergeCell ref="B37:B38"/>
    <mergeCell ref="C37:C38"/>
    <mergeCell ref="D37:G37"/>
    <mergeCell ref="A47:A48"/>
    <mergeCell ref="B47:B48"/>
    <mergeCell ref="C47:C48"/>
    <mergeCell ref="D47:G47"/>
    <mergeCell ref="C27:C28"/>
    <mergeCell ref="D27:G27"/>
    <mergeCell ref="A27:A28"/>
    <mergeCell ref="B27:B28"/>
    <mergeCell ref="A19:A20"/>
    <mergeCell ref="B19:B20"/>
    <mergeCell ref="C19:C20"/>
    <mergeCell ref="D19:G19"/>
    <mergeCell ref="K11:N11"/>
    <mergeCell ref="I8:O9"/>
    <mergeCell ref="F2:G6"/>
    <mergeCell ref="AF9:AI9"/>
    <mergeCell ref="A8:G8"/>
    <mergeCell ref="A10:A11"/>
    <mergeCell ref="B10:B11"/>
    <mergeCell ref="C10:C11"/>
    <mergeCell ref="D10:G10"/>
    <mergeCell ref="I11:I12"/>
    <mergeCell ref="J11:J1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81FEE-196C-4363-B73E-D86F86C79411}">
  <sheetPr codeName="Hoja14">
    <tabColor rgb="FFFFC000"/>
  </sheetPr>
  <dimension ref="A1:AI71"/>
  <sheetViews>
    <sheetView showGridLines="0" zoomScale="64" zoomScaleNormal="64" workbookViewId="0">
      <selection activeCell="I23" sqref="I23"/>
    </sheetView>
  </sheetViews>
  <sheetFormatPr baseColWidth="10" defaultRowHeight="16.5" x14ac:dyDescent="0.3"/>
  <cols>
    <col min="1" max="1" width="36.375" style="241" customWidth="1"/>
    <col min="2" max="8" width="11" style="241"/>
    <col min="9" max="9" width="20.375" style="241" customWidth="1"/>
    <col min="10" max="10" width="43.75" style="241" customWidth="1"/>
    <col min="11" max="15" width="11" style="241"/>
    <col min="16" max="26" width="10" style="241"/>
    <col min="27" max="27" width="16.125" style="241" customWidth="1"/>
    <col min="28" max="30" width="10" style="241"/>
    <col min="31" max="31" width="28.75" style="241" customWidth="1"/>
    <col min="32" max="32" width="10" style="241"/>
    <col min="33" max="33" width="12.75" style="241" customWidth="1"/>
    <col min="34" max="34" width="10" style="241"/>
    <col min="35" max="35" width="19.5" style="241" customWidth="1"/>
    <col min="36" max="46" width="10" style="241"/>
    <col min="47" max="47" width="22" style="241" customWidth="1"/>
    <col min="48" max="48" width="10" style="241"/>
    <col min="49" max="49" width="16.75" style="241" customWidth="1"/>
    <col min="50" max="16384" width="11" style="241"/>
  </cols>
  <sheetData>
    <row r="1" spans="1:35" x14ac:dyDescent="0.3">
      <c r="A1" s="122" t="s">
        <v>0</v>
      </c>
      <c r="B1" s="122"/>
      <c r="C1" s="122"/>
      <c r="D1" s="122"/>
      <c r="E1" s="122"/>
      <c r="F1" s="122"/>
      <c r="G1" s="122"/>
    </row>
    <row r="2" spans="1:35" x14ac:dyDescent="0.3">
      <c r="A2" s="239" t="s">
        <v>1</v>
      </c>
      <c r="B2" s="239"/>
      <c r="C2" s="239"/>
      <c r="D2" s="239"/>
      <c r="E2" s="239"/>
      <c r="F2" s="892"/>
      <c r="G2" s="892"/>
    </row>
    <row r="3" spans="1:35" x14ac:dyDescent="0.3">
      <c r="A3" s="53" t="s">
        <v>5</v>
      </c>
      <c r="B3" s="53"/>
      <c r="C3" s="53"/>
      <c r="D3" s="53"/>
      <c r="E3" s="53"/>
      <c r="F3" s="892"/>
      <c r="G3" s="892"/>
    </row>
    <row r="4" spans="1:35" x14ac:dyDescent="0.3">
      <c r="A4" s="52"/>
      <c r="B4" s="122"/>
      <c r="C4" s="122"/>
      <c r="D4" s="122"/>
      <c r="E4" s="122"/>
      <c r="F4" s="892"/>
      <c r="G4" s="892"/>
    </row>
    <row r="5" spans="1:35" x14ac:dyDescent="0.3">
      <c r="A5" s="122"/>
      <c r="B5" s="122"/>
      <c r="C5" s="122"/>
      <c r="D5" s="122"/>
      <c r="E5" s="122"/>
      <c r="F5" s="892"/>
      <c r="G5" s="892"/>
    </row>
    <row r="6" spans="1:35" x14ac:dyDescent="0.3">
      <c r="F6" s="892"/>
      <c r="G6" s="892"/>
    </row>
    <row r="7" spans="1:35" ht="42.75" customHeight="1" x14ac:dyDescent="0.3">
      <c r="A7" s="891" t="s">
        <v>701</v>
      </c>
      <c r="B7" s="891"/>
      <c r="C7" s="891"/>
      <c r="D7" s="891"/>
      <c r="E7" s="891"/>
      <c r="F7" s="891"/>
      <c r="G7" s="891"/>
      <c r="I7" s="883" t="s">
        <v>709</v>
      </c>
      <c r="J7" s="883"/>
      <c r="K7" s="883"/>
      <c r="L7" s="883"/>
      <c r="M7" s="883"/>
      <c r="N7" s="883"/>
      <c r="O7" s="883"/>
    </row>
    <row r="8" spans="1:35" ht="16.5" customHeight="1" x14ac:dyDescent="0.3">
      <c r="A8" s="41" t="s">
        <v>645</v>
      </c>
      <c r="I8" s="883"/>
      <c r="J8" s="883"/>
      <c r="K8" s="883"/>
      <c r="L8" s="883"/>
      <c r="M8" s="883"/>
      <c r="N8" s="883"/>
      <c r="O8" s="883"/>
      <c r="AE8" s="396" t="s">
        <v>390</v>
      </c>
      <c r="AF8" s="907" t="s">
        <v>393</v>
      </c>
      <c r="AG8" s="908"/>
      <c r="AH8" s="908"/>
      <c r="AI8" s="909"/>
    </row>
    <row r="9" spans="1:35" ht="28.5" customHeight="1" x14ac:dyDescent="0.3">
      <c r="A9" s="912" t="s">
        <v>390</v>
      </c>
      <c r="B9" s="912" t="s">
        <v>391</v>
      </c>
      <c r="C9" s="912" t="s">
        <v>392</v>
      </c>
      <c r="D9" s="910" t="s">
        <v>393</v>
      </c>
      <c r="E9" s="911"/>
      <c r="F9" s="911"/>
      <c r="G9" s="911"/>
      <c r="I9" s="224" t="s">
        <v>711</v>
      </c>
      <c r="J9" s="641"/>
      <c r="AE9" s="396" t="s">
        <v>408</v>
      </c>
      <c r="AF9" s="395" t="s">
        <v>395</v>
      </c>
      <c r="AG9" s="395" t="s">
        <v>396</v>
      </c>
      <c r="AH9" s="395" t="s">
        <v>397</v>
      </c>
      <c r="AI9" s="395" t="s">
        <v>398</v>
      </c>
    </row>
    <row r="10" spans="1:35" ht="32.25" customHeight="1" x14ac:dyDescent="0.3">
      <c r="A10" s="912" t="s">
        <v>408</v>
      </c>
      <c r="B10" s="912" t="s">
        <v>408</v>
      </c>
      <c r="C10" s="912" t="s">
        <v>408</v>
      </c>
      <c r="D10" s="538" t="s">
        <v>395</v>
      </c>
      <c r="E10" s="538" t="s">
        <v>396</v>
      </c>
      <c r="F10" s="538" t="s">
        <v>397</v>
      </c>
      <c r="G10" s="538" t="s">
        <v>398</v>
      </c>
      <c r="I10" s="905" t="s">
        <v>708</v>
      </c>
      <c r="J10" s="903" t="s">
        <v>707</v>
      </c>
      <c r="K10" s="913" t="s">
        <v>393</v>
      </c>
      <c r="L10" s="914"/>
      <c r="M10" s="914"/>
      <c r="N10" s="915"/>
      <c r="AE10" s="397" t="s">
        <v>400</v>
      </c>
      <c r="AF10" s="40">
        <v>0.17</v>
      </c>
      <c r="AG10" s="40">
        <v>0.47</v>
      </c>
      <c r="AH10" s="40">
        <v>0.32</v>
      </c>
      <c r="AI10" s="40">
        <v>0.04</v>
      </c>
    </row>
    <row r="11" spans="1:35" ht="16.5" customHeight="1" x14ac:dyDescent="0.3">
      <c r="A11" s="603" t="s">
        <v>399</v>
      </c>
      <c r="B11" s="39">
        <v>48</v>
      </c>
      <c r="C11" s="39">
        <v>12</v>
      </c>
      <c r="D11" s="40">
        <v>0.31</v>
      </c>
      <c r="E11" s="40">
        <v>0.42</v>
      </c>
      <c r="F11" s="40">
        <v>0.24</v>
      </c>
      <c r="G11" s="40">
        <v>0.03</v>
      </c>
      <c r="I11" s="906"/>
      <c r="J11" s="904"/>
      <c r="K11" s="636" t="s">
        <v>395</v>
      </c>
      <c r="L11" s="636" t="s">
        <v>396</v>
      </c>
      <c r="M11" s="636" t="s">
        <v>397</v>
      </c>
      <c r="N11" s="636" t="s">
        <v>398</v>
      </c>
      <c r="AE11" s="397" t="s">
        <v>402</v>
      </c>
      <c r="AF11" s="40">
        <v>0.25</v>
      </c>
      <c r="AG11" s="40">
        <v>0.53</v>
      </c>
      <c r="AH11" s="40">
        <v>0.21</v>
      </c>
      <c r="AI11" s="40">
        <v>0.01</v>
      </c>
    </row>
    <row r="12" spans="1:35" x14ac:dyDescent="0.3">
      <c r="A12" s="603" t="s">
        <v>401</v>
      </c>
      <c r="B12" s="39">
        <v>44</v>
      </c>
      <c r="C12" s="39">
        <v>11</v>
      </c>
      <c r="D12" s="632">
        <v>0.43</v>
      </c>
      <c r="E12" s="40">
        <v>0.42</v>
      </c>
      <c r="F12" s="40">
        <v>0.14000000000000001</v>
      </c>
      <c r="G12" s="40">
        <v>0.01</v>
      </c>
      <c r="I12" s="639" t="s">
        <v>426</v>
      </c>
      <c r="J12" s="642" t="s">
        <v>706</v>
      </c>
      <c r="K12" s="643">
        <v>1</v>
      </c>
      <c r="L12" s="637">
        <v>0</v>
      </c>
      <c r="M12" s="637">
        <v>0</v>
      </c>
      <c r="N12" s="637">
        <v>0</v>
      </c>
      <c r="AE12" s="397" t="s">
        <v>404</v>
      </c>
      <c r="AF12" s="40">
        <v>0.25</v>
      </c>
      <c r="AG12" s="40">
        <v>0.43</v>
      </c>
      <c r="AH12" s="40">
        <v>0.28000000000000003</v>
      </c>
      <c r="AI12" s="40">
        <v>0.04</v>
      </c>
    </row>
    <row r="13" spans="1:35" ht="27" x14ac:dyDescent="0.3">
      <c r="A13" s="603" t="s">
        <v>403</v>
      </c>
      <c r="B13" s="39">
        <v>45</v>
      </c>
      <c r="C13" s="39">
        <v>11</v>
      </c>
      <c r="D13" s="40">
        <v>0.39</v>
      </c>
      <c r="E13" s="40">
        <v>0.44</v>
      </c>
      <c r="F13" s="40">
        <v>0.16</v>
      </c>
      <c r="G13" s="40">
        <v>0.01</v>
      </c>
      <c r="I13" s="639" t="s">
        <v>432</v>
      </c>
      <c r="J13" s="642" t="s">
        <v>216</v>
      </c>
      <c r="K13" s="643">
        <v>1</v>
      </c>
      <c r="L13" s="637">
        <v>0</v>
      </c>
      <c r="M13" s="637">
        <v>0</v>
      </c>
      <c r="N13" s="637">
        <v>0</v>
      </c>
      <c r="AE13" s="397" t="s">
        <v>406</v>
      </c>
      <c r="AF13" s="40">
        <v>0.36</v>
      </c>
      <c r="AG13" s="40">
        <v>0.46</v>
      </c>
      <c r="AH13" s="40">
        <v>0.18</v>
      </c>
      <c r="AI13" s="40">
        <v>0.01</v>
      </c>
    </row>
    <row r="14" spans="1:35" x14ac:dyDescent="0.3">
      <c r="A14" s="603" t="s">
        <v>405</v>
      </c>
      <c r="B14" s="39">
        <v>41</v>
      </c>
      <c r="C14" s="39">
        <v>10</v>
      </c>
      <c r="D14" s="40">
        <v>0.53</v>
      </c>
      <c r="E14" s="40">
        <v>0.38</v>
      </c>
      <c r="F14" s="40">
        <v>0.08</v>
      </c>
      <c r="G14" s="40">
        <v>0</v>
      </c>
      <c r="I14" s="639" t="s">
        <v>432</v>
      </c>
      <c r="J14" s="642" t="s">
        <v>220</v>
      </c>
      <c r="K14" s="643">
        <v>1</v>
      </c>
      <c r="L14" s="637">
        <v>0</v>
      </c>
      <c r="M14" s="637">
        <v>0</v>
      </c>
      <c r="N14" s="637">
        <v>0</v>
      </c>
      <c r="AE14" s="397" t="s">
        <v>535</v>
      </c>
      <c r="AF14" s="40">
        <v>0.32</v>
      </c>
      <c r="AG14" s="40">
        <v>0.41</v>
      </c>
      <c r="AH14" s="40">
        <v>0.24</v>
      </c>
      <c r="AI14" s="40">
        <v>0.03</v>
      </c>
    </row>
    <row r="15" spans="1:35" x14ac:dyDescent="0.3">
      <c r="A15" s="603" t="s">
        <v>407</v>
      </c>
      <c r="B15" s="39">
        <v>50</v>
      </c>
      <c r="C15" s="39">
        <v>12</v>
      </c>
      <c r="D15" s="40">
        <v>0.25</v>
      </c>
      <c r="E15" s="40">
        <v>0.42</v>
      </c>
      <c r="F15" s="40">
        <v>0.28999999999999998</v>
      </c>
      <c r="G15" s="40">
        <v>0.04</v>
      </c>
      <c r="I15" s="639" t="s">
        <v>432</v>
      </c>
      <c r="J15" s="642" t="s">
        <v>213</v>
      </c>
      <c r="K15" s="637">
        <v>0.93</v>
      </c>
      <c r="L15" s="637">
        <v>7.0000000000000007E-2</v>
      </c>
      <c r="M15" s="637">
        <v>0</v>
      </c>
      <c r="N15" s="637">
        <v>0</v>
      </c>
      <c r="AE15" s="397" t="s">
        <v>536</v>
      </c>
      <c r="AF15" s="40">
        <v>0.43</v>
      </c>
      <c r="AG15" s="40">
        <v>0.41</v>
      </c>
      <c r="AH15" s="40">
        <v>0.15</v>
      </c>
      <c r="AI15" s="40">
        <v>0.01</v>
      </c>
    </row>
    <row r="16" spans="1:35" x14ac:dyDescent="0.3">
      <c r="I16" s="639" t="s">
        <v>451</v>
      </c>
      <c r="J16" s="642" t="s">
        <v>311</v>
      </c>
      <c r="K16" s="643">
        <v>1</v>
      </c>
      <c r="L16" s="637">
        <v>0</v>
      </c>
      <c r="M16" s="637">
        <v>0</v>
      </c>
      <c r="N16" s="637">
        <v>0</v>
      </c>
      <c r="AE16" s="397" t="s">
        <v>586</v>
      </c>
      <c r="AF16" s="40">
        <v>0.27</v>
      </c>
      <c r="AG16" s="40">
        <v>0.42</v>
      </c>
      <c r="AH16" s="40">
        <v>0.27</v>
      </c>
      <c r="AI16" s="40">
        <v>0.04</v>
      </c>
    </row>
    <row r="17" spans="1:35" x14ac:dyDescent="0.3">
      <c r="AE17" s="397" t="s">
        <v>587</v>
      </c>
      <c r="AF17" s="40">
        <v>0.38</v>
      </c>
      <c r="AG17" s="40">
        <v>0.45</v>
      </c>
      <c r="AH17" s="40">
        <v>0.16</v>
      </c>
      <c r="AI17" s="40">
        <v>0.01</v>
      </c>
    </row>
    <row r="18" spans="1:35" x14ac:dyDescent="0.3">
      <c r="AE18" s="397" t="s">
        <v>640</v>
      </c>
      <c r="AF18" s="40">
        <v>0.31</v>
      </c>
      <c r="AG18" s="40">
        <v>0.42</v>
      </c>
      <c r="AH18" s="40">
        <v>0.24</v>
      </c>
      <c r="AI18" s="40">
        <v>0.03</v>
      </c>
    </row>
    <row r="19" spans="1:35" x14ac:dyDescent="0.3">
      <c r="A19" s="41" t="s">
        <v>581</v>
      </c>
      <c r="AE19" s="397" t="s">
        <v>641</v>
      </c>
      <c r="AF19" s="40">
        <v>0.43</v>
      </c>
      <c r="AG19" s="40">
        <v>0.42</v>
      </c>
      <c r="AH19" s="40">
        <v>0.14000000000000001</v>
      </c>
      <c r="AI19" s="40">
        <v>0.01</v>
      </c>
    </row>
    <row r="20" spans="1:35" ht="35.25" customHeight="1" x14ac:dyDescent="0.3">
      <c r="A20" s="912" t="s">
        <v>390</v>
      </c>
      <c r="B20" s="912" t="s">
        <v>391</v>
      </c>
      <c r="C20" s="912" t="s">
        <v>392</v>
      </c>
      <c r="D20" s="910" t="s">
        <v>393</v>
      </c>
      <c r="E20" s="911"/>
      <c r="F20" s="911"/>
      <c r="G20" s="911"/>
    </row>
    <row r="21" spans="1:35" x14ac:dyDescent="0.3">
      <c r="A21" s="912" t="s">
        <v>408</v>
      </c>
      <c r="B21" s="912" t="s">
        <v>408</v>
      </c>
      <c r="C21" s="912" t="s">
        <v>408</v>
      </c>
      <c r="D21" s="395" t="s">
        <v>395</v>
      </c>
      <c r="E21" s="395" t="s">
        <v>396</v>
      </c>
      <c r="F21" s="395" t="s">
        <v>397</v>
      </c>
      <c r="G21" s="395" t="s">
        <v>398</v>
      </c>
    </row>
    <row r="22" spans="1:35" x14ac:dyDescent="0.3">
      <c r="A22" s="397" t="s">
        <v>399</v>
      </c>
      <c r="B22" s="322">
        <v>49</v>
      </c>
      <c r="C22" s="322">
        <v>12</v>
      </c>
      <c r="D22" s="40">
        <v>0.27</v>
      </c>
      <c r="E22" s="40">
        <v>0.42</v>
      </c>
      <c r="F22" s="40">
        <v>0.27</v>
      </c>
      <c r="G22" s="40">
        <v>0.04</v>
      </c>
    </row>
    <row r="23" spans="1:35" x14ac:dyDescent="0.3">
      <c r="A23" s="397" t="s">
        <v>401</v>
      </c>
      <c r="B23" s="322">
        <v>45</v>
      </c>
      <c r="C23" s="322">
        <v>11</v>
      </c>
      <c r="D23" s="40">
        <v>0.38</v>
      </c>
      <c r="E23" s="40">
        <v>0.45</v>
      </c>
      <c r="F23" s="40">
        <v>0.16</v>
      </c>
      <c r="G23" s="40">
        <v>0.01</v>
      </c>
    </row>
    <row r="24" spans="1:35" x14ac:dyDescent="0.3">
      <c r="A24" s="397" t="s">
        <v>403</v>
      </c>
      <c r="B24" s="322">
        <v>46</v>
      </c>
      <c r="C24" s="322">
        <v>11</v>
      </c>
      <c r="D24" s="40">
        <v>0.34</v>
      </c>
      <c r="E24" s="40">
        <v>0.46</v>
      </c>
      <c r="F24" s="40">
        <v>0.18</v>
      </c>
      <c r="G24" s="40">
        <v>0.01</v>
      </c>
    </row>
    <row r="25" spans="1:35" x14ac:dyDescent="0.3">
      <c r="A25" s="397" t="s">
        <v>405</v>
      </c>
      <c r="B25" s="322">
        <v>43</v>
      </c>
      <c r="C25" s="322">
        <v>10</v>
      </c>
      <c r="D25" s="40">
        <v>0.46</v>
      </c>
      <c r="E25" s="40">
        <v>0.44</v>
      </c>
      <c r="F25" s="40">
        <v>0.1</v>
      </c>
      <c r="G25" s="40">
        <v>0</v>
      </c>
    </row>
    <row r="26" spans="1:35" x14ac:dyDescent="0.3">
      <c r="A26" s="397" t="s">
        <v>407</v>
      </c>
      <c r="B26" s="322">
        <v>51</v>
      </c>
      <c r="C26" s="322">
        <v>12</v>
      </c>
      <c r="D26" s="40">
        <v>0.24</v>
      </c>
      <c r="E26" s="40">
        <v>0.38</v>
      </c>
      <c r="F26" s="40">
        <v>0.34</v>
      </c>
      <c r="G26" s="40">
        <v>0.04</v>
      </c>
    </row>
    <row r="27" spans="1:35" x14ac:dyDescent="0.3">
      <c r="A27" s="398"/>
    </row>
    <row r="28" spans="1:35" x14ac:dyDescent="0.3">
      <c r="A28" s="41" t="s">
        <v>542</v>
      </c>
    </row>
    <row r="29" spans="1:35" ht="22.5" customHeight="1" x14ac:dyDescent="0.3">
      <c r="A29" s="912" t="s">
        <v>390</v>
      </c>
      <c r="B29" s="912" t="s">
        <v>391</v>
      </c>
      <c r="C29" s="912" t="s">
        <v>392</v>
      </c>
      <c r="D29" s="910" t="s">
        <v>393</v>
      </c>
      <c r="E29" s="911"/>
      <c r="F29" s="911"/>
      <c r="G29" s="911"/>
    </row>
    <row r="30" spans="1:35" x14ac:dyDescent="0.3">
      <c r="A30" s="912" t="s">
        <v>408</v>
      </c>
      <c r="B30" s="912" t="s">
        <v>408</v>
      </c>
      <c r="C30" s="912" t="s">
        <v>408</v>
      </c>
      <c r="D30" s="395" t="s">
        <v>395</v>
      </c>
      <c r="E30" s="395" t="s">
        <v>396</v>
      </c>
      <c r="F30" s="395" t="s">
        <v>397</v>
      </c>
      <c r="G30" s="395" t="s">
        <v>398</v>
      </c>
    </row>
    <row r="31" spans="1:35" x14ac:dyDescent="0.3">
      <c r="A31" s="397" t="s">
        <v>399</v>
      </c>
      <c r="B31" s="322">
        <v>48</v>
      </c>
      <c r="C31" s="322">
        <v>12</v>
      </c>
      <c r="D31" s="40">
        <v>0.32</v>
      </c>
      <c r="E31" s="40">
        <v>0.41</v>
      </c>
      <c r="F31" s="40">
        <v>0.24</v>
      </c>
      <c r="G31" s="40">
        <v>0.03</v>
      </c>
    </row>
    <row r="32" spans="1:35" x14ac:dyDescent="0.3">
      <c r="A32" s="397" t="s">
        <v>401</v>
      </c>
      <c r="B32" s="322">
        <v>44</v>
      </c>
      <c r="C32" s="322">
        <v>11</v>
      </c>
      <c r="D32" s="40">
        <v>0.43</v>
      </c>
      <c r="E32" s="40">
        <v>0.41</v>
      </c>
      <c r="F32" s="40">
        <v>0.15</v>
      </c>
      <c r="G32" s="40">
        <v>0.01</v>
      </c>
    </row>
    <row r="33" spans="1:7" x14ac:dyDescent="0.3">
      <c r="A33" s="397" t="s">
        <v>403</v>
      </c>
      <c r="B33" s="322">
        <v>44</v>
      </c>
      <c r="C33" s="322">
        <v>11</v>
      </c>
      <c r="D33" s="40">
        <v>0.41</v>
      </c>
      <c r="E33" s="40">
        <v>0.43</v>
      </c>
      <c r="F33" s="40">
        <v>0.15</v>
      </c>
      <c r="G33" s="40">
        <v>0.01</v>
      </c>
    </row>
    <row r="34" spans="1:7" x14ac:dyDescent="0.3">
      <c r="A34" s="397" t="s">
        <v>405</v>
      </c>
      <c r="B34" s="322">
        <v>41</v>
      </c>
      <c r="C34" s="322">
        <v>10</v>
      </c>
      <c r="D34" s="40">
        <v>0.51</v>
      </c>
      <c r="E34" s="40">
        <v>0.4</v>
      </c>
      <c r="F34" s="40">
        <v>0.1</v>
      </c>
      <c r="G34" s="40">
        <v>0</v>
      </c>
    </row>
    <row r="35" spans="1:7" x14ac:dyDescent="0.3">
      <c r="A35" s="397" t="s">
        <v>407</v>
      </c>
      <c r="B35" s="322">
        <v>50</v>
      </c>
      <c r="C35" s="322">
        <v>12</v>
      </c>
      <c r="D35" s="40">
        <v>0.25</v>
      </c>
      <c r="E35" s="40">
        <v>0.39</v>
      </c>
      <c r="F35" s="40">
        <v>0.33</v>
      </c>
      <c r="G35" s="40">
        <v>0.03</v>
      </c>
    </row>
    <row r="37" spans="1:7" x14ac:dyDescent="0.3">
      <c r="A37" s="41" t="s">
        <v>540</v>
      </c>
      <c r="B37" s="42"/>
      <c r="C37" s="42"/>
      <c r="D37" s="42"/>
      <c r="E37" s="42"/>
      <c r="F37" s="42"/>
      <c r="G37" s="42"/>
    </row>
    <row r="38" spans="1:7" ht="26.25" customHeight="1" x14ac:dyDescent="0.3">
      <c r="A38" s="912" t="s">
        <v>390</v>
      </c>
      <c r="B38" s="912" t="s">
        <v>391</v>
      </c>
      <c r="C38" s="912" t="s">
        <v>392</v>
      </c>
      <c r="D38" s="910" t="s">
        <v>393</v>
      </c>
      <c r="E38" s="911"/>
      <c r="F38" s="911"/>
      <c r="G38" s="911"/>
    </row>
    <row r="39" spans="1:7" x14ac:dyDescent="0.3">
      <c r="A39" s="912" t="s">
        <v>408</v>
      </c>
      <c r="B39" s="912" t="s">
        <v>408</v>
      </c>
      <c r="C39" s="912" t="s">
        <v>408</v>
      </c>
      <c r="D39" s="395" t="s">
        <v>395</v>
      </c>
      <c r="E39" s="395" t="s">
        <v>396</v>
      </c>
      <c r="F39" s="395" t="s">
        <v>397</v>
      </c>
      <c r="G39" s="395" t="s">
        <v>398</v>
      </c>
    </row>
    <row r="40" spans="1:7" x14ac:dyDescent="0.3">
      <c r="A40" s="397" t="s">
        <v>399</v>
      </c>
      <c r="B40" s="39">
        <v>49</v>
      </c>
      <c r="C40" s="39">
        <v>12</v>
      </c>
      <c r="D40" s="40">
        <v>0.25</v>
      </c>
      <c r="E40" s="40">
        <v>0.43</v>
      </c>
      <c r="F40" s="40">
        <v>0.28000000000000003</v>
      </c>
      <c r="G40" s="40">
        <v>0.04</v>
      </c>
    </row>
    <row r="41" spans="1:7" x14ac:dyDescent="0.3">
      <c r="A41" s="397" t="s">
        <v>401</v>
      </c>
      <c r="B41" s="39">
        <v>46</v>
      </c>
      <c r="C41" s="39">
        <v>11</v>
      </c>
      <c r="D41" s="40">
        <v>0.36</v>
      </c>
      <c r="E41" s="40">
        <v>0.46</v>
      </c>
      <c r="F41" s="40">
        <v>0.18</v>
      </c>
      <c r="G41" s="40">
        <v>0.01</v>
      </c>
    </row>
    <row r="42" spans="1:7" x14ac:dyDescent="0.3">
      <c r="A42" s="397" t="s">
        <v>403</v>
      </c>
      <c r="B42" s="39">
        <v>46</v>
      </c>
      <c r="C42" s="39">
        <v>11</v>
      </c>
      <c r="D42" s="40">
        <v>0.33</v>
      </c>
      <c r="E42" s="40">
        <v>0.46</v>
      </c>
      <c r="F42" s="40">
        <v>0.2</v>
      </c>
      <c r="G42" s="40">
        <v>0.01</v>
      </c>
    </row>
    <row r="43" spans="1:7" x14ac:dyDescent="0.3">
      <c r="A43" s="397" t="s">
        <v>405</v>
      </c>
      <c r="B43" s="39">
        <v>43</v>
      </c>
      <c r="C43" s="39">
        <v>10</v>
      </c>
      <c r="D43" s="40">
        <v>0.43</v>
      </c>
      <c r="E43" s="40">
        <v>0.45</v>
      </c>
      <c r="F43" s="40">
        <v>0.12</v>
      </c>
      <c r="G43" s="40">
        <v>0</v>
      </c>
    </row>
    <row r="44" spans="1:7" x14ac:dyDescent="0.3">
      <c r="A44" s="397" t="s">
        <v>407</v>
      </c>
      <c r="B44" s="39">
        <v>52</v>
      </c>
      <c r="C44" s="39">
        <v>12</v>
      </c>
      <c r="D44" s="40">
        <v>0.19</v>
      </c>
      <c r="E44" s="40">
        <v>0.42</v>
      </c>
      <c r="F44" s="40">
        <v>0.34</v>
      </c>
      <c r="G44" s="40">
        <v>0.06</v>
      </c>
    </row>
    <row r="45" spans="1:7" x14ac:dyDescent="0.3">
      <c r="A45" s="398"/>
    </row>
    <row r="46" spans="1:7" x14ac:dyDescent="0.3">
      <c r="A46" s="41" t="s">
        <v>541</v>
      </c>
      <c r="B46" s="42"/>
      <c r="C46" s="42"/>
      <c r="D46" s="42"/>
      <c r="E46" s="42"/>
      <c r="F46" s="42"/>
      <c r="G46" s="42"/>
    </row>
    <row r="47" spans="1:7" ht="26.25" customHeight="1" x14ac:dyDescent="0.3">
      <c r="A47" s="912" t="s">
        <v>390</v>
      </c>
      <c r="B47" s="912" t="s">
        <v>391</v>
      </c>
      <c r="C47" s="912" t="s">
        <v>392</v>
      </c>
      <c r="D47" s="910" t="s">
        <v>393</v>
      </c>
      <c r="E47" s="911"/>
      <c r="F47" s="911"/>
      <c r="G47" s="911"/>
    </row>
    <row r="48" spans="1:7" x14ac:dyDescent="0.3">
      <c r="A48" s="912" t="s">
        <v>408</v>
      </c>
      <c r="B48" s="912" t="s">
        <v>408</v>
      </c>
      <c r="C48" s="912" t="s">
        <v>408</v>
      </c>
      <c r="D48" s="395" t="s">
        <v>395</v>
      </c>
      <c r="E48" s="395" t="s">
        <v>396</v>
      </c>
      <c r="F48" s="395" t="s">
        <v>397</v>
      </c>
      <c r="G48" s="395" t="s">
        <v>398</v>
      </c>
    </row>
    <row r="49" spans="1:7" x14ac:dyDescent="0.3">
      <c r="A49" s="397" t="s">
        <v>399</v>
      </c>
      <c r="B49" s="39">
        <v>51</v>
      </c>
      <c r="C49" s="39">
        <v>11</v>
      </c>
      <c r="D49" s="40">
        <v>0.17</v>
      </c>
      <c r="E49" s="40">
        <v>0.47</v>
      </c>
      <c r="F49" s="40">
        <v>0.32</v>
      </c>
      <c r="G49" s="40">
        <v>0.04</v>
      </c>
    </row>
    <row r="50" spans="1:7" x14ac:dyDescent="0.3">
      <c r="A50" s="397" t="s">
        <v>401</v>
      </c>
      <c r="B50" s="39">
        <v>48</v>
      </c>
      <c r="C50" s="39">
        <v>10</v>
      </c>
      <c r="D50" s="40">
        <v>0.25</v>
      </c>
      <c r="E50" s="40">
        <v>0.53</v>
      </c>
      <c r="F50" s="40">
        <v>0.21</v>
      </c>
      <c r="G50" s="40">
        <v>0.01</v>
      </c>
    </row>
    <row r="51" spans="1:7" x14ac:dyDescent="0.3">
      <c r="A51" s="397" t="s">
        <v>403</v>
      </c>
      <c r="B51" s="39">
        <v>48</v>
      </c>
      <c r="C51" s="39">
        <v>10</v>
      </c>
      <c r="D51" s="40">
        <v>0.23</v>
      </c>
      <c r="E51" s="40">
        <v>0.52</v>
      </c>
      <c r="F51" s="40">
        <v>0.23</v>
      </c>
      <c r="G51" s="40">
        <v>0.02</v>
      </c>
    </row>
    <row r="52" spans="1:7" x14ac:dyDescent="0.3">
      <c r="A52" s="397" t="s">
        <v>405</v>
      </c>
      <c r="B52" s="39">
        <v>46</v>
      </c>
      <c r="C52" s="39">
        <v>9</v>
      </c>
      <c r="D52" s="40">
        <v>0.3</v>
      </c>
      <c r="E52" s="40">
        <v>0.55000000000000004</v>
      </c>
      <c r="F52" s="40">
        <v>0.15</v>
      </c>
      <c r="G52" s="40">
        <v>0</v>
      </c>
    </row>
    <row r="53" spans="1:7" x14ac:dyDescent="0.3">
      <c r="A53" s="397" t="s">
        <v>407</v>
      </c>
      <c r="B53" s="39">
        <v>52</v>
      </c>
      <c r="C53" s="39">
        <v>11</v>
      </c>
      <c r="D53" s="40">
        <v>0.17</v>
      </c>
      <c r="E53" s="40">
        <v>0.47</v>
      </c>
      <c r="F53" s="40">
        <v>0.32</v>
      </c>
      <c r="G53" s="40">
        <v>0.04</v>
      </c>
    </row>
    <row r="54" spans="1:7" x14ac:dyDescent="0.3">
      <c r="A54" s="41"/>
      <c r="B54" s="42"/>
      <c r="C54" s="42"/>
      <c r="D54" s="42"/>
      <c r="E54" s="42"/>
      <c r="F54" s="42"/>
      <c r="G54" s="42"/>
    </row>
    <row r="55" spans="1:7" x14ac:dyDescent="0.3">
      <c r="A55" s="41"/>
      <c r="B55" s="42"/>
      <c r="C55" s="42"/>
      <c r="D55" s="42"/>
      <c r="E55" s="42"/>
      <c r="F55" s="42"/>
      <c r="G55" s="42"/>
    </row>
    <row r="56" spans="1:7" x14ac:dyDescent="0.3">
      <c r="A56" s="41"/>
      <c r="B56" s="42"/>
      <c r="C56" s="42"/>
      <c r="D56" s="42"/>
      <c r="E56" s="42"/>
      <c r="F56" s="42"/>
      <c r="G56" s="42"/>
    </row>
    <row r="57" spans="1:7" x14ac:dyDescent="0.3">
      <c r="A57" s="41"/>
      <c r="B57" s="42"/>
      <c r="C57" s="42"/>
      <c r="D57" s="42"/>
      <c r="E57" s="42"/>
      <c r="F57" s="42"/>
      <c r="G57" s="42"/>
    </row>
    <row r="59" spans="1:7" ht="26.25" customHeight="1" x14ac:dyDescent="0.3"/>
    <row r="66" spans="1:7" x14ac:dyDescent="0.3">
      <c r="A66" s="41"/>
      <c r="B66" s="43"/>
      <c r="C66" s="43"/>
      <c r="D66" s="43"/>
      <c r="E66" s="43"/>
      <c r="F66" s="43"/>
      <c r="G66" s="43"/>
    </row>
    <row r="67" spans="1:7" x14ac:dyDescent="0.3">
      <c r="A67" s="41"/>
      <c r="B67" s="43"/>
      <c r="C67" s="43"/>
      <c r="D67" s="43"/>
      <c r="E67" s="43"/>
      <c r="F67" s="43"/>
      <c r="G67" s="43"/>
    </row>
    <row r="68" spans="1:7" x14ac:dyDescent="0.3">
      <c r="A68" s="41"/>
      <c r="B68" s="43"/>
      <c r="C68" s="43"/>
      <c r="D68" s="43"/>
      <c r="E68" s="43"/>
      <c r="F68" s="43"/>
      <c r="G68" s="43"/>
    </row>
    <row r="69" spans="1:7" x14ac:dyDescent="0.3">
      <c r="A69" s="41"/>
      <c r="B69" s="43"/>
      <c r="C69" s="43"/>
      <c r="D69" s="43"/>
      <c r="E69" s="43"/>
      <c r="F69" s="43"/>
      <c r="G69" s="43"/>
    </row>
    <row r="70" spans="1:7" x14ac:dyDescent="0.3">
      <c r="A70" s="41"/>
      <c r="B70" s="43"/>
      <c r="C70" s="43"/>
      <c r="D70" s="43"/>
      <c r="E70" s="43"/>
      <c r="F70" s="43"/>
      <c r="G70" s="43"/>
    </row>
    <row r="71" spans="1:7" x14ac:dyDescent="0.3">
      <c r="A71" s="41"/>
      <c r="B71" s="43"/>
      <c r="C71" s="43"/>
      <c r="D71" s="43"/>
      <c r="E71" s="43"/>
      <c r="F71" s="43"/>
      <c r="G71" s="43"/>
    </row>
  </sheetData>
  <mergeCells count="27">
    <mergeCell ref="A38:A39"/>
    <mergeCell ref="B38:B39"/>
    <mergeCell ref="C38:C39"/>
    <mergeCell ref="D38:G38"/>
    <mergeCell ref="A47:A48"/>
    <mergeCell ref="B47:B48"/>
    <mergeCell ref="C47:C48"/>
    <mergeCell ref="D47:G47"/>
    <mergeCell ref="D29:G29"/>
    <mergeCell ref="A29:A30"/>
    <mergeCell ref="B29:B30"/>
    <mergeCell ref="C29:C30"/>
    <mergeCell ref="A20:A21"/>
    <mergeCell ref="B20:B21"/>
    <mergeCell ref="C20:C21"/>
    <mergeCell ref="D20:G20"/>
    <mergeCell ref="J10:J11"/>
    <mergeCell ref="I10:I11"/>
    <mergeCell ref="F2:G6"/>
    <mergeCell ref="AF8:AI8"/>
    <mergeCell ref="A7:G7"/>
    <mergeCell ref="A9:A10"/>
    <mergeCell ref="B9:B10"/>
    <mergeCell ref="C9:C10"/>
    <mergeCell ref="D9:G9"/>
    <mergeCell ref="I7:O8"/>
    <mergeCell ref="K10:N1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BDAD-F985-47EE-9D23-7781EFA92578}">
  <sheetPr codeName="Hoja15">
    <tabColor theme="7" tint="-0.249977111117893"/>
  </sheetPr>
  <dimension ref="A1:AJ53"/>
  <sheetViews>
    <sheetView showGridLines="0" zoomScale="62" zoomScaleNormal="62" workbookViewId="0"/>
  </sheetViews>
  <sheetFormatPr baseColWidth="10" defaultRowHeight="16.5" x14ac:dyDescent="0.3"/>
  <cols>
    <col min="1" max="1" width="52.125" style="241" customWidth="1"/>
    <col min="2" max="8" width="11" style="241"/>
    <col min="9" max="9" width="29.625" style="241" customWidth="1"/>
    <col min="10" max="10" width="36.25" style="241" customWidth="1"/>
    <col min="11" max="11" width="16.5" style="241" customWidth="1"/>
    <col min="12" max="31" width="11" style="241"/>
    <col min="32" max="32" width="23.25" style="241" customWidth="1"/>
    <col min="33" max="16384" width="11" style="241"/>
  </cols>
  <sheetData>
    <row r="1" spans="1:36" x14ac:dyDescent="0.3">
      <c r="A1" s="122" t="s">
        <v>0</v>
      </c>
      <c r="B1" s="122"/>
      <c r="C1" s="122"/>
      <c r="D1" s="122"/>
      <c r="E1" s="122"/>
      <c r="F1" s="122"/>
      <c r="G1" s="122"/>
    </row>
    <row r="2" spans="1:36" x14ac:dyDescent="0.3">
      <c r="A2" s="239" t="s">
        <v>1</v>
      </c>
      <c r="B2" s="239"/>
      <c r="C2" s="239"/>
      <c r="D2" s="239"/>
      <c r="E2" s="239"/>
      <c r="F2" s="892"/>
      <c r="G2" s="892"/>
    </row>
    <row r="3" spans="1:36" x14ac:dyDescent="0.3">
      <c r="A3" s="53" t="s">
        <v>5</v>
      </c>
      <c r="B3" s="53"/>
      <c r="C3" s="53"/>
      <c r="D3" s="53"/>
      <c r="E3" s="53"/>
      <c r="F3" s="892"/>
      <c r="G3" s="892"/>
    </row>
    <row r="4" spans="1:36" x14ac:dyDescent="0.3">
      <c r="A4" s="52"/>
      <c r="B4" s="122"/>
      <c r="C4" s="122"/>
      <c r="D4" s="122"/>
      <c r="E4" s="122"/>
      <c r="F4" s="892"/>
      <c r="G4" s="892"/>
    </row>
    <row r="5" spans="1:36" x14ac:dyDescent="0.3">
      <c r="A5" s="122"/>
      <c r="B5" s="122"/>
      <c r="C5" s="122"/>
      <c r="D5" s="122"/>
      <c r="E5" s="122"/>
      <c r="F5" s="892"/>
      <c r="G5" s="892"/>
    </row>
    <row r="6" spans="1:36" x14ac:dyDescent="0.3">
      <c r="F6" s="892"/>
      <c r="G6" s="892"/>
    </row>
    <row r="8" spans="1:36" x14ac:dyDescent="0.3">
      <c r="A8" s="891" t="s">
        <v>703</v>
      </c>
      <c r="B8" s="891"/>
      <c r="C8" s="891"/>
      <c r="D8" s="891"/>
      <c r="E8" s="891"/>
      <c r="F8" s="891"/>
      <c r="G8" s="891"/>
    </row>
    <row r="9" spans="1:36" x14ac:dyDescent="0.3">
      <c r="A9" s="891"/>
      <c r="B9" s="891"/>
      <c r="C9" s="891"/>
      <c r="D9" s="891"/>
      <c r="E9" s="891"/>
      <c r="F9" s="891"/>
      <c r="G9" s="891"/>
      <c r="I9" s="883" t="s">
        <v>709</v>
      </c>
      <c r="J9" s="883"/>
      <c r="K9" s="883"/>
      <c r="L9" s="883"/>
      <c r="M9" s="883"/>
      <c r="N9" s="883"/>
      <c r="O9" s="883"/>
      <c r="AF9" s="396" t="s">
        <v>390</v>
      </c>
      <c r="AG9" s="910" t="s">
        <v>393</v>
      </c>
      <c r="AH9" s="910"/>
      <c r="AI9" s="910"/>
      <c r="AJ9" s="910"/>
    </row>
    <row r="10" spans="1:36" x14ac:dyDescent="0.3">
      <c r="A10" s="41" t="s">
        <v>646</v>
      </c>
      <c r="I10" s="883"/>
      <c r="J10" s="883"/>
      <c r="K10" s="883"/>
      <c r="L10" s="883"/>
      <c r="M10" s="883"/>
      <c r="N10" s="883"/>
      <c r="O10" s="883"/>
      <c r="AF10" s="396" t="s">
        <v>408</v>
      </c>
      <c r="AG10" s="395" t="s">
        <v>395</v>
      </c>
      <c r="AH10" s="395" t="s">
        <v>396</v>
      </c>
      <c r="AI10" s="395" t="s">
        <v>397</v>
      </c>
      <c r="AJ10" s="395" t="s">
        <v>398</v>
      </c>
    </row>
    <row r="11" spans="1:36" ht="51" customHeight="1" x14ac:dyDescent="0.3">
      <c r="A11" s="912" t="s">
        <v>493</v>
      </c>
      <c r="B11" s="912" t="s">
        <v>391</v>
      </c>
      <c r="C11" s="912" t="s">
        <v>392</v>
      </c>
      <c r="D11" s="910" t="s">
        <v>393</v>
      </c>
      <c r="E11" s="911"/>
      <c r="F11" s="911"/>
      <c r="G11" s="911"/>
      <c r="I11" s="905" t="s">
        <v>708</v>
      </c>
      <c r="J11" s="903" t="s">
        <v>707</v>
      </c>
      <c r="K11" s="913" t="s">
        <v>393</v>
      </c>
      <c r="L11" s="914"/>
      <c r="M11" s="914"/>
      <c r="N11" s="915"/>
      <c r="AF11" s="397" t="s">
        <v>400</v>
      </c>
      <c r="AG11" s="40">
        <v>0.12</v>
      </c>
      <c r="AH11" s="40">
        <v>0.49</v>
      </c>
      <c r="AI11" s="40">
        <v>0.36</v>
      </c>
      <c r="AJ11" s="40">
        <v>0.03</v>
      </c>
    </row>
    <row r="12" spans="1:36" ht="16.5" customHeight="1" x14ac:dyDescent="0.3">
      <c r="A12" s="912" t="s">
        <v>408</v>
      </c>
      <c r="B12" s="912" t="s">
        <v>408</v>
      </c>
      <c r="C12" s="912" t="s">
        <v>408</v>
      </c>
      <c r="D12" s="538" t="s">
        <v>395</v>
      </c>
      <c r="E12" s="538" t="s">
        <v>396</v>
      </c>
      <c r="F12" s="538" t="s">
        <v>397</v>
      </c>
      <c r="G12" s="538" t="s">
        <v>398</v>
      </c>
      <c r="I12" s="906"/>
      <c r="J12" s="904"/>
      <c r="K12" s="636" t="s">
        <v>395</v>
      </c>
      <c r="L12" s="636" t="s">
        <v>396</v>
      </c>
      <c r="M12" s="636" t="s">
        <v>397</v>
      </c>
      <c r="N12" s="636" t="s">
        <v>398</v>
      </c>
      <c r="AF12" s="397" t="s">
        <v>402</v>
      </c>
      <c r="AG12" s="40">
        <v>0.16</v>
      </c>
      <c r="AH12" s="40">
        <v>0.59</v>
      </c>
      <c r="AI12" s="40">
        <v>0.25</v>
      </c>
      <c r="AJ12" s="40">
        <v>0.01</v>
      </c>
    </row>
    <row r="13" spans="1:36" ht="27" x14ac:dyDescent="0.3">
      <c r="A13" s="603" t="s">
        <v>399</v>
      </c>
      <c r="B13" s="39">
        <v>49</v>
      </c>
      <c r="C13" s="39">
        <v>10</v>
      </c>
      <c r="D13" s="40">
        <v>0.22</v>
      </c>
      <c r="E13" s="40">
        <v>0.53</v>
      </c>
      <c r="F13" s="40">
        <v>0.23</v>
      </c>
      <c r="G13" s="40">
        <v>0.02</v>
      </c>
      <c r="I13" s="640" t="s">
        <v>432</v>
      </c>
      <c r="J13" s="642" t="s">
        <v>216</v>
      </c>
      <c r="K13" s="647">
        <v>0.9</v>
      </c>
      <c r="L13" s="648">
        <v>0.1</v>
      </c>
      <c r="M13" s="648">
        <v>0</v>
      </c>
      <c r="N13" s="648">
        <v>0</v>
      </c>
      <c r="AF13" s="397" t="s">
        <v>404</v>
      </c>
      <c r="AG13" s="40">
        <v>0.17</v>
      </c>
      <c r="AH13" s="40">
        <v>0.5</v>
      </c>
      <c r="AI13" s="40">
        <v>0.31</v>
      </c>
      <c r="AJ13" s="40">
        <v>0.03</v>
      </c>
    </row>
    <row r="14" spans="1:36" x14ac:dyDescent="0.3">
      <c r="A14" s="603" t="s">
        <v>401</v>
      </c>
      <c r="B14" s="39">
        <v>46</v>
      </c>
      <c r="C14" s="39">
        <v>9</v>
      </c>
      <c r="D14" s="40">
        <v>0.3</v>
      </c>
      <c r="E14" s="40">
        <v>0.56000000000000005</v>
      </c>
      <c r="F14" s="40">
        <v>0.13</v>
      </c>
      <c r="G14" s="40">
        <v>0.01</v>
      </c>
      <c r="AF14" s="397" t="s">
        <v>406</v>
      </c>
      <c r="AG14" s="40">
        <v>0.24</v>
      </c>
      <c r="AH14" s="40">
        <v>0.56999999999999995</v>
      </c>
      <c r="AI14" s="40">
        <v>0.18</v>
      </c>
      <c r="AJ14" s="40">
        <v>0.01</v>
      </c>
    </row>
    <row r="15" spans="1:36" x14ac:dyDescent="0.3">
      <c r="A15" s="603" t="s">
        <v>403</v>
      </c>
      <c r="B15" s="39">
        <v>46</v>
      </c>
      <c r="C15" s="39">
        <v>9</v>
      </c>
      <c r="D15" s="40">
        <v>0.27</v>
      </c>
      <c r="E15" s="40">
        <v>0.57999999999999996</v>
      </c>
      <c r="F15" s="40">
        <v>0.14000000000000001</v>
      </c>
      <c r="G15" s="40">
        <v>0.01</v>
      </c>
      <c r="AF15" s="397" t="s">
        <v>535</v>
      </c>
      <c r="AG15" s="40">
        <v>0.21</v>
      </c>
      <c r="AH15" s="40">
        <v>0.5</v>
      </c>
      <c r="AI15" s="40">
        <v>0.27</v>
      </c>
      <c r="AJ15" s="40">
        <v>0.03</v>
      </c>
    </row>
    <row r="16" spans="1:36" x14ac:dyDescent="0.3">
      <c r="A16" s="603" t="s">
        <v>405</v>
      </c>
      <c r="B16" s="39">
        <v>44</v>
      </c>
      <c r="C16" s="39">
        <v>8</v>
      </c>
      <c r="D16" s="40">
        <v>0.38</v>
      </c>
      <c r="E16" s="40">
        <v>0.54</v>
      </c>
      <c r="F16" s="40">
        <v>0.08</v>
      </c>
      <c r="G16" s="40">
        <v>0</v>
      </c>
      <c r="AF16" s="397" t="s">
        <v>536</v>
      </c>
      <c r="AG16" s="40">
        <v>0.28999999999999998</v>
      </c>
      <c r="AH16" s="40">
        <v>0.56000000000000005</v>
      </c>
      <c r="AI16" s="40">
        <v>0.15</v>
      </c>
      <c r="AJ16" s="40">
        <v>0</v>
      </c>
    </row>
    <row r="17" spans="1:36" x14ac:dyDescent="0.3">
      <c r="A17" s="603" t="s">
        <v>407</v>
      </c>
      <c r="B17" s="39">
        <v>51</v>
      </c>
      <c r="C17" s="39">
        <v>10</v>
      </c>
      <c r="D17" s="40">
        <v>0.16</v>
      </c>
      <c r="E17" s="40">
        <v>0.53</v>
      </c>
      <c r="F17" s="40">
        <v>0.3</v>
      </c>
      <c r="G17" s="40">
        <v>0.02</v>
      </c>
      <c r="AF17" s="397" t="s">
        <v>586</v>
      </c>
      <c r="AG17" s="40">
        <v>0.23</v>
      </c>
      <c r="AH17" s="40">
        <v>0.5</v>
      </c>
      <c r="AI17" s="40">
        <v>0.25</v>
      </c>
      <c r="AJ17" s="40">
        <v>0.02</v>
      </c>
    </row>
    <row r="18" spans="1:36" x14ac:dyDescent="0.3">
      <c r="A18" s="536"/>
      <c r="B18" s="536"/>
      <c r="C18" s="536"/>
      <c r="D18" s="536"/>
      <c r="E18" s="536"/>
      <c r="F18" s="536"/>
      <c r="G18" s="536"/>
      <c r="AF18" s="397" t="s">
        <v>587</v>
      </c>
      <c r="AG18" s="40">
        <v>0.28999999999999998</v>
      </c>
      <c r="AH18" s="40">
        <v>0.56000000000000005</v>
      </c>
      <c r="AI18" s="40">
        <v>0.14000000000000001</v>
      </c>
      <c r="AJ18" s="40">
        <v>0</v>
      </c>
    </row>
    <row r="19" spans="1:36" x14ac:dyDescent="0.3">
      <c r="A19" s="41" t="s">
        <v>582</v>
      </c>
      <c r="AF19" s="397" t="s">
        <v>640</v>
      </c>
      <c r="AG19" s="40">
        <v>0.22</v>
      </c>
      <c r="AH19" s="40">
        <v>0.53</v>
      </c>
      <c r="AI19" s="40">
        <v>0.23</v>
      </c>
      <c r="AJ19" s="40">
        <v>0.02</v>
      </c>
    </row>
    <row r="20" spans="1:36" ht="33" customHeight="1" x14ac:dyDescent="0.3">
      <c r="A20" s="912" t="s">
        <v>493</v>
      </c>
      <c r="B20" s="912" t="s">
        <v>391</v>
      </c>
      <c r="C20" s="912" t="s">
        <v>392</v>
      </c>
      <c r="D20" s="910" t="s">
        <v>393</v>
      </c>
      <c r="E20" s="911"/>
      <c r="F20" s="911"/>
      <c r="G20" s="911"/>
      <c r="AF20" s="397" t="s">
        <v>641</v>
      </c>
      <c r="AG20" s="40">
        <v>0.3</v>
      </c>
      <c r="AH20" s="40">
        <v>0.56000000000000005</v>
      </c>
      <c r="AI20" s="40">
        <v>0.13</v>
      </c>
      <c r="AJ20" s="40">
        <v>0.01</v>
      </c>
    </row>
    <row r="21" spans="1:36" x14ac:dyDescent="0.3">
      <c r="A21" s="912" t="s">
        <v>408</v>
      </c>
      <c r="B21" s="912" t="s">
        <v>408</v>
      </c>
      <c r="C21" s="912" t="s">
        <v>408</v>
      </c>
      <c r="D21" s="395" t="s">
        <v>395</v>
      </c>
      <c r="E21" s="395" t="s">
        <v>396</v>
      </c>
      <c r="F21" s="395" t="s">
        <v>397</v>
      </c>
      <c r="G21" s="395" t="s">
        <v>398</v>
      </c>
    </row>
    <row r="22" spans="1:36" x14ac:dyDescent="0.3">
      <c r="A22" s="397" t="s">
        <v>399</v>
      </c>
      <c r="B22" s="322">
        <v>49</v>
      </c>
      <c r="C22" s="322">
        <v>10</v>
      </c>
      <c r="D22" s="40">
        <v>0.23</v>
      </c>
      <c r="E22" s="40">
        <v>0.5</v>
      </c>
      <c r="F22" s="40">
        <v>0.25</v>
      </c>
      <c r="G22" s="40">
        <v>0.02</v>
      </c>
    </row>
    <row r="23" spans="1:36" x14ac:dyDescent="0.3">
      <c r="A23" s="397" t="s">
        <v>401</v>
      </c>
      <c r="B23" s="322">
        <v>46</v>
      </c>
      <c r="C23" s="322">
        <v>9</v>
      </c>
      <c r="D23" s="40">
        <v>0.28999999999999998</v>
      </c>
      <c r="E23" s="40">
        <v>0.56000000000000005</v>
      </c>
      <c r="F23" s="40">
        <v>0.14000000000000001</v>
      </c>
      <c r="G23" s="40">
        <v>0</v>
      </c>
    </row>
    <row r="24" spans="1:36" x14ac:dyDescent="0.3">
      <c r="A24" s="397" t="s">
        <v>403</v>
      </c>
      <c r="B24" s="322">
        <v>46</v>
      </c>
      <c r="C24" s="322">
        <v>9</v>
      </c>
      <c r="D24" s="40">
        <v>0.27</v>
      </c>
      <c r="E24" s="40">
        <v>0.56999999999999995</v>
      </c>
      <c r="F24" s="40">
        <v>0.16</v>
      </c>
      <c r="G24" s="40">
        <v>0</v>
      </c>
    </row>
    <row r="25" spans="1:36" x14ac:dyDescent="0.3">
      <c r="A25" s="397" t="s">
        <v>405</v>
      </c>
      <c r="B25" s="322">
        <v>44</v>
      </c>
      <c r="C25" s="322">
        <v>8</v>
      </c>
      <c r="D25" s="40">
        <v>0.35</v>
      </c>
      <c r="E25" s="40">
        <v>0.56999999999999995</v>
      </c>
      <c r="F25" s="40">
        <v>0.09</v>
      </c>
      <c r="G25" s="40">
        <v>0</v>
      </c>
    </row>
    <row r="26" spans="1:36" x14ac:dyDescent="0.3">
      <c r="A26" s="397" t="s">
        <v>407</v>
      </c>
      <c r="B26" s="322">
        <v>51</v>
      </c>
      <c r="C26" s="322">
        <v>10</v>
      </c>
      <c r="D26" s="40">
        <v>0.17</v>
      </c>
      <c r="E26" s="40">
        <v>0.53</v>
      </c>
      <c r="F26" s="40">
        <v>0.28000000000000003</v>
      </c>
      <c r="G26" s="40">
        <v>0.03</v>
      </c>
    </row>
    <row r="28" spans="1:36" x14ac:dyDescent="0.3">
      <c r="A28" s="41" t="s">
        <v>545</v>
      </c>
    </row>
    <row r="29" spans="1:36" ht="25.5" customHeight="1" x14ac:dyDescent="0.3">
      <c r="A29" s="912" t="s">
        <v>493</v>
      </c>
      <c r="B29" s="912" t="s">
        <v>391</v>
      </c>
      <c r="C29" s="912" t="s">
        <v>392</v>
      </c>
      <c r="D29" s="910" t="s">
        <v>393</v>
      </c>
      <c r="E29" s="911"/>
      <c r="F29" s="911"/>
      <c r="G29" s="911"/>
    </row>
    <row r="30" spans="1:36" ht="30" customHeight="1" x14ac:dyDescent="0.3">
      <c r="A30" s="912" t="s">
        <v>408</v>
      </c>
      <c r="B30" s="912" t="s">
        <v>408</v>
      </c>
      <c r="C30" s="912" t="s">
        <v>408</v>
      </c>
      <c r="D30" s="395" t="s">
        <v>395</v>
      </c>
      <c r="E30" s="395" t="s">
        <v>396</v>
      </c>
      <c r="F30" s="395" t="s">
        <v>397</v>
      </c>
      <c r="G30" s="395" t="s">
        <v>398</v>
      </c>
    </row>
    <row r="31" spans="1:36" ht="16.5" customHeight="1" x14ac:dyDescent="0.3">
      <c r="A31" s="397" t="s">
        <v>399</v>
      </c>
      <c r="B31" s="322">
        <v>50</v>
      </c>
      <c r="C31" s="322">
        <v>11</v>
      </c>
      <c r="D31" s="40">
        <v>0.21</v>
      </c>
      <c r="E31" s="40">
        <v>0.5</v>
      </c>
      <c r="F31" s="40">
        <v>0.27</v>
      </c>
      <c r="G31" s="40">
        <v>0.03</v>
      </c>
    </row>
    <row r="32" spans="1:36" x14ac:dyDescent="0.3">
      <c r="A32" s="397" t="s">
        <v>401</v>
      </c>
      <c r="B32" s="322">
        <v>46</v>
      </c>
      <c r="C32" s="322">
        <v>9</v>
      </c>
      <c r="D32" s="40">
        <v>0.28999999999999998</v>
      </c>
      <c r="E32" s="40">
        <v>0.56000000000000005</v>
      </c>
      <c r="F32" s="40">
        <v>0.15</v>
      </c>
      <c r="G32" s="40">
        <v>0</v>
      </c>
    </row>
    <row r="33" spans="1:8" x14ac:dyDescent="0.3">
      <c r="A33" s="397" t="s">
        <v>403</v>
      </c>
      <c r="B33" s="322">
        <v>47</v>
      </c>
      <c r="C33" s="322">
        <v>9</v>
      </c>
      <c r="D33" s="40">
        <v>0.27</v>
      </c>
      <c r="E33" s="40">
        <v>0.56999999999999995</v>
      </c>
      <c r="F33" s="40">
        <v>0.16</v>
      </c>
      <c r="G33" s="40">
        <v>0.01</v>
      </c>
    </row>
    <row r="34" spans="1:8" x14ac:dyDescent="0.3">
      <c r="A34" s="397" t="s">
        <v>405</v>
      </c>
      <c r="B34" s="322">
        <v>44</v>
      </c>
      <c r="C34" s="322">
        <v>8</v>
      </c>
      <c r="D34" s="40">
        <v>0.36</v>
      </c>
      <c r="E34" s="40">
        <v>0.55000000000000004</v>
      </c>
      <c r="F34" s="40">
        <v>0.09</v>
      </c>
      <c r="G34" s="40">
        <v>0</v>
      </c>
    </row>
    <row r="35" spans="1:8" x14ac:dyDescent="0.3">
      <c r="A35" s="397" t="s">
        <v>407</v>
      </c>
      <c r="B35" s="322">
        <v>51</v>
      </c>
      <c r="C35" s="322">
        <v>10</v>
      </c>
      <c r="D35" s="40">
        <v>0.15</v>
      </c>
      <c r="E35" s="40">
        <v>0.52</v>
      </c>
      <c r="F35" s="40">
        <v>0.31</v>
      </c>
      <c r="G35" s="40">
        <v>0.02</v>
      </c>
    </row>
    <row r="37" spans="1:8" x14ac:dyDescent="0.3">
      <c r="A37" s="41" t="s">
        <v>543</v>
      </c>
      <c r="B37" s="3"/>
      <c r="C37" s="3"/>
      <c r="D37" s="3"/>
      <c r="E37" s="3"/>
      <c r="F37" s="3"/>
      <c r="G37" s="3"/>
      <c r="H37" s="3"/>
    </row>
    <row r="38" spans="1:8" ht="27.75" customHeight="1" x14ac:dyDescent="0.3">
      <c r="A38" s="912" t="s">
        <v>390</v>
      </c>
      <c r="B38" s="912" t="s">
        <v>391</v>
      </c>
      <c r="C38" s="912" t="s">
        <v>392</v>
      </c>
      <c r="D38" s="910" t="s">
        <v>393</v>
      </c>
      <c r="E38" s="911"/>
      <c r="F38" s="911"/>
      <c r="G38" s="911"/>
      <c r="H38" s="3"/>
    </row>
    <row r="39" spans="1:8" ht="39" customHeight="1" x14ac:dyDescent="0.3">
      <c r="A39" s="912" t="s">
        <v>408</v>
      </c>
      <c r="B39" s="912" t="s">
        <v>408</v>
      </c>
      <c r="C39" s="912" t="s">
        <v>408</v>
      </c>
      <c r="D39" s="395" t="s">
        <v>395</v>
      </c>
      <c r="E39" s="395" t="s">
        <v>396</v>
      </c>
      <c r="F39" s="395" t="s">
        <v>397</v>
      </c>
      <c r="G39" s="395" t="s">
        <v>398</v>
      </c>
      <c r="H39" s="3"/>
    </row>
    <row r="40" spans="1:8" x14ac:dyDescent="0.3">
      <c r="A40" s="397" t="s">
        <v>399</v>
      </c>
      <c r="B40" s="322">
        <v>51</v>
      </c>
      <c r="C40" s="322">
        <v>10</v>
      </c>
      <c r="D40" s="40">
        <v>0.17</v>
      </c>
      <c r="E40" s="40">
        <v>0.5</v>
      </c>
      <c r="F40" s="40">
        <v>0.31</v>
      </c>
      <c r="G40" s="40">
        <v>0.03</v>
      </c>
      <c r="H40" s="3"/>
    </row>
    <row r="41" spans="1:8" x14ac:dyDescent="0.3">
      <c r="A41" s="397" t="s">
        <v>401</v>
      </c>
      <c r="B41" s="322">
        <v>47</v>
      </c>
      <c r="C41" s="322">
        <v>9</v>
      </c>
      <c r="D41" s="40">
        <v>0.24</v>
      </c>
      <c r="E41" s="40">
        <v>0.56999999999999995</v>
      </c>
      <c r="F41" s="40">
        <v>0.18</v>
      </c>
      <c r="G41" s="40">
        <v>0.01</v>
      </c>
      <c r="H41" s="3"/>
    </row>
    <row r="42" spans="1:8" x14ac:dyDescent="0.3">
      <c r="A42" s="397" t="s">
        <v>403</v>
      </c>
      <c r="B42" s="322">
        <v>48</v>
      </c>
      <c r="C42" s="322">
        <v>9</v>
      </c>
      <c r="D42" s="40">
        <v>0.23</v>
      </c>
      <c r="E42" s="40">
        <v>0.56999999999999995</v>
      </c>
      <c r="F42" s="40">
        <v>0.19</v>
      </c>
      <c r="G42" s="40">
        <v>0.01</v>
      </c>
      <c r="H42" s="3"/>
    </row>
    <row r="43" spans="1:8" x14ac:dyDescent="0.3">
      <c r="A43" s="397" t="s">
        <v>405</v>
      </c>
      <c r="B43" s="322">
        <v>46</v>
      </c>
      <c r="C43" s="322">
        <v>8</v>
      </c>
      <c r="D43" s="40">
        <v>0.28999999999999998</v>
      </c>
      <c r="E43" s="40">
        <v>0.59</v>
      </c>
      <c r="F43" s="40">
        <v>0.12</v>
      </c>
      <c r="G43" s="40">
        <v>0</v>
      </c>
      <c r="H43" s="3"/>
    </row>
    <row r="44" spans="1:8" x14ac:dyDescent="0.3">
      <c r="A44" s="397" t="s">
        <v>407</v>
      </c>
      <c r="B44" s="322">
        <v>52</v>
      </c>
      <c r="C44" s="322">
        <v>9</v>
      </c>
      <c r="D44" s="40">
        <v>0.11</v>
      </c>
      <c r="E44" s="40">
        <v>0.52</v>
      </c>
      <c r="F44" s="40">
        <v>0.35</v>
      </c>
      <c r="G44" s="40">
        <v>0.03</v>
      </c>
      <c r="H44" s="3"/>
    </row>
    <row r="46" spans="1:8" x14ac:dyDescent="0.3">
      <c r="A46" s="41" t="s">
        <v>544</v>
      </c>
      <c r="B46" s="3"/>
      <c r="C46" s="3"/>
      <c r="D46" s="3"/>
      <c r="E46" s="3"/>
      <c r="F46" s="3"/>
      <c r="G46" s="3"/>
      <c r="H46" s="3"/>
    </row>
    <row r="47" spans="1:8" ht="36" customHeight="1" x14ac:dyDescent="0.3">
      <c r="A47" s="912" t="s">
        <v>390</v>
      </c>
      <c r="B47" s="912" t="s">
        <v>391</v>
      </c>
      <c r="C47" s="912" t="s">
        <v>392</v>
      </c>
      <c r="D47" s="910" t="s">
        <v>393</v>
      </c>
      <c r="E47" s="911"/>
      <c r="F47" s="911"/>
      <c r="G47" s="911"/>
    </row>
    <row r="48" spans="1:8" x14ac:dyDescent="0.3">
      <c r="A48" s="912" t="s">
        <v>408</v>
      </c>
      <c r="B48" s="912" t="s">
        <v>408</v>
      </c>
      <c r="C48" s="912" t="s">
        <v>408</v>
      </c>
      <c r="D48" s="395" t="s">
        <v>395</v>
      </c>
      <c r="E48" s="395" t="s">
        <v>396</v>
      </c>
      <c r="F48" s="395" t="s">
        <v>397</v>
      </c>
      <c r="G48" s="395" t="s">
        <v>398</v>
      </c>
    </row>
    <row r="49" spans="1:7" x14ac:dyDescent="0.3">
      <c r="A49" s="397" t="s">
        <v>399</v>
      </c>
      <c r="B49" s="39">
        <v>52</v>
      </c>
      <c r="C49" s="39">
        <v>10</v>
      </c>
      <c r="D49" s="40">
        <v>0.12</v>
      </c>
      <c r="E49" s="40">
        <v>0.49</v>
      </c>
      <c r="F49" s="40">
        <v>0.36</v>
      </c>
      <c r="G49" s="40">
        <v>0.03</v>
      </c>
    </row>
    <row r="50" spans="1:7" x14ac:dyDescent="0.3">
      <c r="A50" s="397" t="s">
        <v>401</v>
      </c>
      <c r="B50" s="39">
        <v>49</v>
      </c>
      <c r="C50" s="39">
        <v>9</v>
      </c>
      <c r="D50" s="40">
        <v>0.16</v>
      </c>
      <c r="E50" s="40">
        <v>0.59</v>
      </c>
      <c r="F50" s="40">
        <v>0.25</v>
      </c>
      <c r="G50" s="40">
        <v>0.01</v>
      </c>
    </row>
    <row r="51" spans="1:7" x14ac:dyDescent="0.3">
      <c r="A51" s="397" t="s">
        <v>403</v>
      </c>
      <c r="B51" s="39">
        <v>50</v>
      </c>
      <c r="C51" s="39">
        <v>9</v>
      </c>
      <c r="D51" s="40">
        <v>0.15</v>
      </c>
      <c r="E51" s="40">
        <v>0.59</v>
      </c>
      <c r="F51" s="40">
        <v>0.26</v>
      </c>
      <c r="G51" s="40">
        <v>0.01</v>
      </c>
    </row>
    <row r="52" spans="1:7" x14ac:dyDescent="0.3">
      <c r="A52" s="397" t="s">
        <v>405</v>
      </c>
      <c r="B52" s="39">
        <v>48</v>
      </c>
      <c r="C52" s="39">
        <v>8</v>
      </c>
      <c r="D52" s="40">
        <v>0.19</v>
      </c>
      <c r="E52" s="40">
        <v>0.61</v>
      </c>
      <c r="F52" s="40">
        <v>0.2</v>
      </c>
      <c r="G52" s="40">
        <v>0</v>
      </c>
    </row>
    <row r="53" spans="1:7" x14ac:dyDescent="0.3">
      <c r="A53" s="397" t="s">
        <v>407</v>
      </c>
      <c r="B53" s="39">
        <v>52</v>
      </c>
      <c r="C53" s="39">
        <v>10</v>
      </c>
      <c r="D53" s="40">
        <v>0.12</v>
      </c>
      <c r="E53" s="40">
        <v>0.49</v>
      </c>
      <c r="F53" s="40">
        <v>0.37</v>
      </c>
      <c r="G53" s="40">
        <v>0.02</v>
      </c>
    </row>
  </sheetData>
  <mergeCells count="27">
    <mergeCell ref="F2:G6"/>
    <mergeCell ref="A38:A39"/>
    <mergeCell ref="B38:B39"/>
    <mergeCell ref="C38:C39"/>
    <mergeCell ref="D38:G38"/>
    <mergeCell ref="A29:A30"/>
    <mergeCell ref="B29:B30"/>
    <mergeCell ref="C29:C30"/>
    <mergeCell ref="D29:G29"/>
    <mergeCell ref="A20:A21"/>
    <mergeCell ref="B20:B21"/>
    <mergeCell ref="C20:C21"/>
    <mergeCell ref="D20:G20"/>
    <mergeCell ref="A8:G9"/>
    <mergeCell ref="A11:A12"/>
    <mergeCell ref="B11:B12"/>
    <mergeCell ref="AG9:AJ9"/>
    <mergeCell ref="D47:G47"/>
    <mergeCell ref="A47:A48"/>
    <mergeCell ref="B47:B48"/>
    <mergeCell ref="C47:C48"/>
    <mergeCell ref="I9:O10"/>
    <mergeCell ref="I11:I12"/>
    <mergeCell ref="J11:J12"/>
    <mergeCell ref="K11:N11"/>
    <mergeCell ref="C11:C12"/>
    <mergeCell ref="D11:G1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75DAD-651D-4BAB-A751-CB9F81EC8427}">
  <sheetPr codeName="Hoja16">
    <tabColor theme="4" tint="-0.249977111117893"/>
  </sheetPr>
  <dimension ref="A1:AQ53"/>
  <sheetViews>
    <sheetView showGridLines="0" zoomScale="60" zoomScaleNormal="60" workbookViewId="0"/>
  </sheetViews>
  <sheetFormatPr baseColWidth="10" defaultRowHeight="16.5" x14ac:dyDescent="0.3"/>
  <cols>
    <col min="1" max="1" width="39.125" customWidth="1"/>
    <col min="8" max="8" width="14" customWidth="1"/>
    <col min="9" max="9" width="16.5" customWidth="1"/>
    <col min="10" max="10" width="20.5" customWidth="1"/>
    <col min="11" max="11" width="53.25" customWidth="1"/>
    <col min="12" max="12" width="7.5" customWidth="1"/>
    <col min="13" max="13" width="8.25" customWidth="1"/>
    <col min="32" max="32" width="18.375" customWidth="1"/>
    <col min="33" max="37" width="10"/>
    <col min="38" max="38" width="30.375" customWidth="1"/>
    <col min="39" max="39" width="10"/>
    <col min="40" max="40" width="30" customWidth="1"/>
    <col min="41" max="41" width="10"/>
    <col min="42" max="42" width="28.75" customWidth="1"/>
    <col min="43" max="51" width="10"/>
    <col min="52" max="52" width="22" customWidth="1"/>
    <col min="53" max="53" width="10"/>
    <col min="54" max="54" width="16.75" customWidth="1"/>
  </cols>
  <sheetData>
    <row r="1" spans="1:43" x14ac:dyDescent="0.3">
      <c r="A1" s="122" t="s">
        <v>0</v>
      </c>
      <c r="B1" s="122"/>
      <c r="C1" s="122"/>
      <c r="D1" s="122"/>
      <c r="E1" s="122"/>
      <c r="F1" s="122"/>
      <c r="G1" s="122"/>
    </row>
    <row r="2" spans="1:43" x14ac:dyDescent="0.3">
      <c r="A2" s="239" t="s">
        <v>1</v>
      </c>
      <c r="B2" s="239"/>
      <c r="C2" s="239"/>
      <c r="D2" s="239"/>
      <c r="E2" s="239"/>
      <c r="F2" s="892"/>
      <c r="G2" s="892"/>
    </row>
    <row r="3" spans="1:43" x14ac:dyDescent="0.3">
      <c r="A3" s="53" t="s">
        <v>5</v>
      </c>
      <c r="B3" s="53"/>
      <c r="C3" s="53"/>
      <c r="D3" s="53"/>
      <c r="E3" s="53"/>
      <c r="F3" s="892"/>
      <c r="G3" s="892"/>
    </row>
    <row r="4" spans="1:43" x14ac:dyDescent="0.3">
      <c r="A4" s="52"/>
      <c r="B4" s="122"/>
      <c r="C4" s="122"/>
      <c r="D4" s="122"/>
      <c r="E4" s="122"/>
      <c r="F4" s="892"/>
      <c r="G4" s="892"/>
    </row>
    <row r="5" spans="1:43" x14ac:dyDescent="0.3">
      <c r="A5" s="122"/>
      <c r="B5" s="122"/>
      <c r="C5" s="122"/>
      <c r="D5" s="122"/>
      <c r="E5" s="122"/>
      <c r="F5" s="892"/>
      <c r="G5" s="892"/>
    </row>
    <row r="6" spans="1:43" x14ac:dyDescent="0.3">
      <c r="F6" s="892"/>
      <c r="G6" s="892"/>
    </row>
    <row r="7" spans="1:43" x14ac:dyDescent="0.3">
      <c r="A7" s="324" t="s">
        <v>704</v>
      </c>
      <c r="J7" s="883" t="s">
        <v>709</v>
      </c>
      <c r="K7" s="883"/>
      <c r="L7" s="883"/>
      <c r="M7" s="883"/>
      <c r="N7" s="883"/>
      <c r="O7" s="883"/>
      <c r="P7" s="883"/>
    </row>
    <row r="8" spans="1:43" x14ac:dyDescent="0.3">
      <c r="A8" s="324"/>
      <c r="B8" s="324"/>
      <c r="C8" s="324"/>
      <c r="D8" s="324"/>
      <c r="E8" s="324"/>
      <c r="F8" s="324"/>
      <c r="G8" s="324"/>
      <c r="H8" s="241"/>
      <c r="J8" s="883"/>
      <c r="K8" s="883"/>
      <c r="L8" s="883"/>
      <c r="M8" s="883"/>
      <c r="N8" s="883"/>
      <c r="O8" s="883"/>
      <c r="P8" s="883"/>
    </row>
    <row r="9" spans="1:43" s="241" customFormat="1" x14ac:dyDescent="0.3">
      <c r="A9" s="224" t="s">
        <v>647</v>
      </c>
    </row>
    <row r="10" spans="1:43" s="241" customFormat="1" x14ac:dyDescent="0.3">
      <c r="A10" s="912" t="s">
        <v>493</v>
      </c>
      <c r="B10" s="912" t="s">
        <v>391</v>
      </c>
      <c r="C10" s="912" t="s">
        <v>392</v>
      </c>
      <c r="D10" s="910" t="s">
        <v>393</v>
      </c>
      <c r="E10" s="911"/>
      <c r="F10" s="911"/>
      <c r="G10" s="911"/>
      <c r="H10" s="911"/>
    </row>
    <row r="11" spans="1:43" s="241" customFormat="1" x14ac:dyDescent="0.3">
      <c r="A11" s="912" t="s">
        <v>408</v>
      </c>
      <c r="B11" s="912" t="s">
        <v>408</v>
      </c>
      <c r="C11" s="912" t="s">
        <v>408</v>
      </c>
      <c r="D11" s="538" t="s">
        <v>409</v>
      </c>
      <c r="E11" s="538" t="s">
        <v>410</v>
      </c>
      <c r="F11" s="538" t="s">
        <v>411</v>
      </c>
      <c r="G11" s="538" t="s">
        <v>412</v>
      </c>
      <c r="H11" s="538" t="s">
        <v>413</v>
      </c>
      <c r="J11" s="633" t="s">
        <v>712</v>
      </c>
      <c r="K11" s="649"/>
      <c r="L11" s="634"/>
      <c r="M11" s="634"/>
      <c r="N11" s="634"/>
      <c r="O11" s="634"/>
      <c r="P11" s="634"/>
    </row>
    <row r="12" spans="1:43" s="241" customFormat="1" x14ac:dyDescent="0.3">
      <c r="A12" s="603" t="s">
        <v>399</v>
      </c>
      <c r="B12" s="39">
        <v>50</v>
      </c>
      <c r="C12" s="39">
        <v>13</v>
      </c>
      <c r="D12" s="40">
        <v>0.47</v>
      </c>
      <c r="E12" s="40">
        <v>0.28000000000000003</v>
      </c>
      <c r="F12" s="40">
        <v>0.15</v>
      </c>
      <c r="G12" s="40">
        <v>0.08</v>
      </c>
      <c r="H12" s="40">
        <v>0.02</v>
      </c>
      <c r="J12" s="885" t="s">
        <v>708</v>
      </c>
      <c r="K12" s="917" t="s">
        <v>707</v>
      </c>
      <c r="L12" s="885" t="s">
        <v>393</v>
      </c>
      <c r="M12" s="918"/>
      <c r="N12" s="918"/>
      <c r="O12" s="918"/>
      <c r="P12" s="918"/>
    </row>
    <row r="13" spans="1:43" s="241" customFormat="1" x14ac:dyDescent="0.3">
      <c r="A13" s="603" t="s">
        <v>401</v>
      </c>
      <c r="B13" s="39">
        <v>45</v>
      </c>
      <c r="C13" s="39">
        <v>10</v>
      </c>
      <c r="D13" s="40">
        <v>0.65</v>
      </c>
      <c r="E13" s="40">
        <v>0.24</v>
      </c>
      <c r="F13" s="40">
        <v>0.08</v>
      </c>
      <c r="G13" s="40">
        <v>0.03</v>
      </c>
      <c r="H13" s="40">
        <v>0</v>
      </c>
      <c r="J13" s="885" t="s">
        <v>408</v>
      </c>
      <c r="K13" s="917" t="s">
        <v>408</v>
      </c>
      <c r="L13" s="636" t="s">
        <v>409</v>
      </c>
      <c r="M13" s="636" t="s">
        <v>410</v>
      </c>
      <c r="N13" s="636" t="s">
        <v>411</v>
      </c>
      <c r="O13" s="636" t="s">
        <v>412</v>
      </c>
      <c r="P13" s="636" t="s">
        <v>413</v>
      </c>
      <c r="AL13"/>
      <c r="AM13"/>
      <c r="AN13"/>
      <c r="AO13"/>
      <c r="AP13"/>
      <c r="AQ13"/>
    </row>
    <row r="14" spans="1:43" s="241" customFormat="1" x14ac:dyDescent="0.3">
      <c r="A14" s="603" t="s">
        <v>403</v>
      </c>
      <c r="B14" s="39">
        <v>45</v>
      </c>
      <c r="C14" s="39">
        <v>10</v>
      </c>
      <c r="D14" s="40">
        <v>0.63</v>
      </c>
      <c r="E14" s="40">
        <v>0.25</v>
      </c>
      <c r="F14" s="40">
        <v>0.09</v>
      </c>
      <c r="G14" s="40">
        <v>0.03</v>
      </c>
      <c r="H14" s="40">
        <v>0</v>
      </c>
      <c r="J14" s="642" t="s">
        <v>426</v>
      </c>
      <c r="K14" s="642" t="s">
        <v>188</v>
      </c>
      <c r="L14" s="647">
        <v>1</v>
      </c>
      <c r="M14" s="648">
        <v>0</v>
      </c>
      <c r="N14" s="648">
        <v>0</v>
      </c>
      <c r="O14" s="648">
        <v>0</v>
      </c>
      <c r="P14" s="648">
        <v>0</v>
      </c>
      <c r="AL14" s="396" t="s">
        <v>390</v>
      </c>
      <c r="AM14" s="910" t="s">
        <v>393</v>
      </c>
      <c r="AN14" s="911"/>
      <c r="AO14" s="911"/>
      <c r="AP14" s="911"/>
      <c r="AQ14" s="911"/>
    </row>
    <row r="15" spans="1:43" s="241" customFormat="1" x14ac:dyDescent="0.3">
      <c r="A15" s="603" t="s">
        <v>405</v>
      </c>
      <c r="B15" s="39">
        <v>42</v>
      </c>
      <c r="C15" s="39">
        <v>8</v>
      </c>
      <c r="D15" s="40">
        <v>0.76</v>
      </c>
      <c r="E15" s="40">
        <v>0.2</v>
      </c>
      <c r="F15" s="40">
        <v>0.04</v>
      </c>
      <c r="G15" s="40">
        <v>0</v>
      </c>
      <c r="H15" s="40">
        <v>0</v>
      </c>
      <c r="J15" s="642" t="s">
        <v>426</v>
      </c>
      <c r="K15" s="642" t="s">
        <v>190</v>
      </c>
      <c r="L15" s="648">
        <v>0.91</v>
      </c>
      <c r="M15" s="648">
        <v>0.09</v>
      </c>
      <c r="N15" s="648">
        <v>0</v>
      </c>
      <c r="O15" s="648">
        <v>0</v>
      </c>
      <c r="P15" s="648">
        <v>0</v>
      </c>
      <c r="AL15" s="396" t="s">
        <v>408</v>
      </c>
      <c r="AM15" s="395" t="s">
        <v>409</v>
      </c>
      <c r="AN15" s="395" t="s">
        <v>410</v>
      </c>
      <c r="AO15" s="395" t="s">
        <v>411</v>
      </c>
      <c r="AP15" s="395" t="s">
        <v>412</v>
      </c>
      <c r="AQ15" s="395" t="s">
        <v>413</v>
      </c>
    </row>
    <row r="16" spans="1:43" s="241" customFormat="1" x14ac:dyDescent="0.3">
      <c r="A16" s="603" t="s">
        <v>407</v>
      </c>
      <c r="B16" s="39">
        <v>54</v>
      </c>
      <c r="C16" s="39">
        <v>12</v>
      </c>
      <c r="D16" s="40">
        <v>0.3</v>
      </c>
      <c r="E16" s="40">
        <v>0.32</v>
      </c>
      <c r="F16" s="40">
        <v>0.24</v>
      </c>
      <c r="G16" s="40">
        <v>0.12</v>
      </c>
      <c r="H16" s="40">
        <v>0.02</v>
      </c>
      <c r="J16" s="642" t="s">
        <v>426</v>
      </c>
      <c r="K16" s="642" t="s">
        <v>706</v>
      </c>
      <c r="L16" s="647">
        <v>1</v>
      </c>
      <c r="M16" s="648">
        <v>0</v>
      </c>
      <c r="N16" s="648">
        <v>0</v>
      </c>
      <c r="O16" s="648">
        <v>0</v>
      </c>
      <c r="P16" s="648">
        <v>0</v>
      </c>
      <c r="AL16" s="397" t="s">
        <v>400</v>
      </c>
      <c r="AM16" s="40">
        <v>0.44</v>
      </c>
      <c r="AN16" s="40">
        <v>0.3</v>
      </c>
      <c r="AO16" s="40">
        <v>0.16</v>
      </c>
      <c r="AP16" s="40">
        <v>0.08</v>
      </c>
      <c r="AQ16" s="40">
        <v>0.02</v>
      </c>
    </row>
    <row r="17" spans="1:43" s="241" customFormat="1" x14ac:dyDescent="0.3">
      <c r="A17" s="224"/>
      <c r="J17" s="642" t="s">
        <v>430</v>
      </c>
      <c r="K17" s="642" t="s">
        <v>202</v>
      </c>
      <c r="L17" s="648">
        <v>0.97</v>
      </c>
      <c r="M17" s="648">
        <v>0</v>
      </c>
      <c r="N17" s="648">
        <v>0.03</v>
      </c>
      <c r="O17" s="648">
        <v>0</v>
      </c>
      <c r="P17" s="648">
        <v>0</v>
      </c>
      <c r="AL17" s="397" t="s">
        <v>402</v>
      </c>
      <c r="AM17" s="40">
        <v>0.59</v>
      </c>
      <c r="AN17" s="40">
        <v>0.3</v>
      </c>
      <c r="AO17" s="40">
        <v>0.09</v>
      </c>
      <c r="AP17" s="40">
        <v>0.02</v>
      </c>
      <c r="AQ17" s="40">
        <v>0</v>
      </c>
    </row>
    <row r="18" spans="1:43" s="241" customFormat="1" x14ac:dyDescent="0.3">
      <c r="A18" s="224" t="s">
        <v>583</v>
      </c>
      <c r="J18" s="642" t="s">
        <v>430</v>
      </c>
      <c r="K18" s="642" t="s">
        <v>713</v>
      </c>
      <c r="L18" s="648">
        <v>0.9</v>
      </c>
      <c r="M18" s="648">
        <v>0.1</v>
      </c>
      <c r="N18" s="648">
        <v>0</v>
      </c>
      <c r="O18" s="648">
        <v>0</v>
      </c>
      <c r="P18" s="648">
        <v>0</v>
      </c>
      <c r="AL18" s="397" t="s">
        <v>404</v>
      </c>
      <c r="AM18" s="40">
        <v>0.37</v>
      </c>
      <c r="AN18" s="40">
        <v>0.34</v>
      </c>
      <c r="AO18" s="40">
        <v>0.19</v>
      </c>
      <c r="AP18" s="40">
        <v>0.08</v>
      </c>
      <c r="AQ18" s="40">
        <v>0.02</v>
      </c>
    </row>
    <row r="19" spans="1:43" s="241" customFormat="1" x14ac:dyDescent="0.3">
      <c r="A19" s="912" t="s">
        <v>493</v>
      </c>
      <c r="B19" s="912" t="s">
        <v>391</v>
      </c>
      <c r="C19" s="912" t="s">
        <v>392</v>
      </c>
      <c r="D19" s="910" t="s">
        <v>393</v>
      </c>
      <c r="E19" s="911"/>
      <c r="F19" s="911"/>
      <c r="G19" s="911"/>
      <c r="H19" s="911"/>
      <c r="J19" s="642" t="s">
        <v>432</v>
      </c>
      <c r="K19" s="642" t="s">
        <v>216</v>
      </c>
      <c r="L19" s="647">
        <v>1</v>
      </c>
      <c r="M19" s="648">
        <v>0</v>
      </c>
      <c r="N19" s="648">
        <v>0</v>
      </c>
      <c r="O19" s="648">
        <v>0</v>
      </c>
      <c r="P19" s="648">
        <v>0</v>
      </c>
      <c r="AL19" s="397" t="s">
        <v>406</v>
      </c>
      <c r="AM19" s="40">
        <v>0.53</v>
      </c>
      <c r="AN19" s="40">
        <v>0.34</v>
      </c>
      <c r="AO19" s="40">
        <v>0.11</v>
      </c>
      <c r="AP19" s="40">
        <v>0.02</v>
      </c>
      <c r="AQ19" s="40">
        <v>0</v>
      </c>
    </row>
    <row r="20" spans="1:43" s="241" customFormat="1" ht="16.5" customHeight="1" x14ac:dyDescent="0.3">
      <c r="A20" s="912" t="s">
        <v>408</v>
      </c>
      <c r="B20" s="912" t="s">
        <v>408</v>
      </c>
      <c r="C20" s="912" t="s">
        <v>408</v>
      </c>
      <c r="D20" s="395" t="s">
        <v>409</v>
      </c>
      <c r="E20" s="395" t="s">
        <v>410</v>
      </c>
      <c r="F20" s="395" t="s">
        <v>411</v>
      </c>
      <c r="G20" s="395" t="s">
        <v>412</v>
      </c>
      <c r="H20" s="395" t="s">
        <v>413</v>
      </c>
      <c r="J20" s="642" t="s">
        <v>432</v>
      </c>
      <c r="K20" s="642" t="s">
        <v>714</v>
      </c>
      <c r="L20" s="647">
        <v>1</v>
      </c>
      <c r="M20" s="648">
        <v>0</v>
      </c>
      <c r="N20" s="648">
        <v>0</v>
      </c>
      <c r="O20" s="648">
        <v>0</v>
      </c>
      <c r="P20" s="648">
        <v>0</v>
      </c>
      <c r="AL20" s="397" t="s">
        <v>535</v>
      </c>
      <c r="AM20" s="40">
        <v>0.44</v>
      </c>
      <c r="AN20" s="40">
        <v>0.3</v>
      </c>
      <c r="AO20" s="40">
        <v>0.17</v>
      </c>
      <c r="AP20" s="40">
        <v>7.0000000000000007E-2</v>
      </c>
      <c r="AQ20" s="40">
        <v>0.02</v>
      </c>
    </row>
    <row r="21" spans="1:43" s="241" customFormat="1" x14ac:dyDescent="0.3">
      <c r="A21" s="397" t="s">
        <v>399</v>
      </c>
      <c r="B21" s="322">
        <v>48</v>
      </c>
      <c r="C21" s="322">
        <v>11</v>
      </c>
      <c r="D21" s="40">
        <v>0.56999999999999995</v>
      </c>
      <c r="E21" s="40">
        <v>0.27</v>
      </c>
      <c r="F21" s="40">
        <v>0.09</v>
      </c>
      <c r="G21" s="40">
        <v>0.06</v>
      </c>
      <c r="H21" s="40">
        <v>0.01</v>
      </c>
      <c r="J21" s="642" t="s">
        <v>432</v>
      </c>
      <c r="K21" s="642" t="s">
        <v>219</v>
      </c>
      <c r="L21" s="648">
        <v>0.96</v>
      </c>
      <c r="M21" s="648">
        <v>0.04</v>
      </c>
      <c r="N21" s="648">
        <v>0</v>
      </c>
      <c r="O21" s="648">
        <v>0</v>
      </c>
      <c r="P21" s="648">
        <v>0</v>
      </c>
      <c r="AL21" s="397" t="s">
        <v>536</v>
      </c>
      <c r="AM21" s="40">
        <v>0.61</v>
      </c>
      <c r="AN21" s="40">
        <v>0.28000000000000003</v>
      </c>
      <c r="AO21" s="40">
        <v>0.09</v>
      </c>
      <c r="AP21" s="40">
        <v>0.02</v>
      </c>
      <c r="AQ21" s="40">
        <v>0</v>
      </c>
    </row>
    <row r="22" spans="1:43" s="241" customFormat="1" x14ac:dyDescent="0.3">
      <c r="A22" s="397" t="s">
        <v>401</v>
      </c>
      <c r="B22" s="322">
        <v>44</v>
      </c>
      <c r="C22" s="322">
        <v>8</v>
      </c>
      <c r="D22" s="40">
        <v>0.72</v>
      </c>
      <c r="E22" s="40">
        <v>0.22</v>
      </c>
      <c r="F22" s="40">
        <v>0.04</v>
      </c>
      <c r="G22" s="40">
        <v>0.01</v>
      </c>
      <c r="H22" s="40">
        <v>0</v>
      </c>
      <c r="J22" s="642" t="s">
        <v>432</v>
      </c>
      <c r="K22" s="642" t="s">
        <v>215</v>
      </c>
      <c r="L22" s="648">
        <v>0.9</v>
      </c>
      <c r="M22" s="648">
        <v>0.1</v>
      </c>
      <c r="N22" s="648">
        <v>0</v>
      </c>
      <c r="O22" s="648">
        <v>0</v>
      </c>
      <c r="P22" s="648">
        <v>0</v>
      </c>
      <c r="AL22" s="397" t="s">
        <v>586</v>
      </c>
      <c r="AM22" s="40">
        <v>0.56999999999999995</v>
      </c>
      <c r="AN22" s="40">
        <v>0.27</v>
      </c>
      <c r="AO22" s="40">
        <v>0.09</v>
      </c>
      <c r="AP22" s="40">
        <v>0.06</v>
      </c>
      <c r="AQ22" s="40">
        <v>0.01</v>
      </c>
    </row>
    <row r="23" spans="1:43" s="241" customFormat="1" ht="27" x14ac:dyDescent="0.3">
      <c r="A23" s="397" t="s">
        <v>403</v>
      </c>
      <c r="B23" s="322">
        <v>44</v>
      </c>
      <c r="C23" s="322">
        <v>8</v>
      </c>
      <c r="D23" s="40">
        <v>0.7</v>
      </c>
      <c r="E23" s="40">
        <v>0.24</v>
      </c>
      <c r="F23" s="40">
        <v>0.04</v>
      </c>
      <c r="G23" s="40">
        <v>0.01</v>
      </c>
      <c r="H23" s="40">
        <v>0</v>
      </c>
      <c r="J23" s="642" t="s">
        <v>432</v>
      </c>
      <c r="K23" s="642" t="s">
        <v>212</v>
      </c>
      <c r="L23" s="648">
        <v>0.9</v>
      </c>
      <c r="M23" s="648">
        <v>0.08</v>
      </c>
      <c r="N23" s="648">
        <v>0.02</v>
      </c>
      <c r="O23" s="648">
        <v>0.01</v>
      </c>
      <c r="P23" s="648">
        <v>0</v>
      </c>
      <c r="AL23" s="397" t="s">
        <v>587</v>
      </c>
      <c r="AM23" s="40">
        <v>0.72</v>
      </c>
      <c r="AN23" s="40">
        <v>0.22</v>
      </c>
      <c r="AO23" s="40">
        <v>0.04</v>
      </c>
      <c r="AP23" s="40">
        <v>0.01</v>
      </c>
      <c r="AQ23" s="40">
        <v>0</v>
      </c>
    </row>
    <row r="24" spans="1:43" s="241" customFormat="1" x14ac:dyDescent="0.3">
      <c r="A24" s="397" t="s">
        <v>405</v>
      </c>
      <c r="B24" s="322">
        <v>42</v>
      </c>
      <c r="C24" s="322">
        <v>7</v>
      </c>
      <c r="D24" s="40">
        <v>0.81</v>
      </c>
      <c r="E24" s="40">
        <v>0.17</v>
      </c>
      <c r="F24" s="40">
        <v>0.02</v>
      </c>
      <c r="G24" s="40">
        <v>0</v>
      </c>
      <c r="H24" s="40">
        <v>0</v>
      </c>
      <c r="J24" s="642" t="s">
        <v>432</v>
      </c>
      <c r="K24" s="642" t="s">
        <v>218</v>
      </c>
      <c r="L24" s="648">
        <v>0.93</v>
      </c>
      <c r="M24" s="648">
        <v>7.0000000000000007E-2</v>
      </c>
      <c r="N24" s="648">
        <v>0</v>
      </c>
      <c r="O24" s="648">
        <v>0</v>
      </c>
      <c r="P24" s="648">
        <v>0</v>
      </c>
      <c r="AL24" s="397" t="s">
        <v>640</v>
      </c>
      <c r="AM24" s="40">
        <v>0.47</v>
      </c>
      <c r="AN24" s="40">
        <v>0.28000000000000003</v>
      </c>
      <c r="AO24" s="40">
        <v>0.15</v>
      </c>
      <c r="AP24" s="40">
        <v>0.08</v>
      </c>
      <c r="AQ24" s="40">
        <v>0.02</v>
      </c>
    </row>
    <row r="25" spans="1:43" s="241" customFormat="1" x14ac:dyDescent="0.3">
      <c r="A25" s="397" t="s">
        <v>407</v>
      </c>
      <c r="B25" s="322">
        <v>50</v>
      </c>
      <c r="C25" s="322">
        <v>10</v>
      </c>
      <c r="D25" s="40">
        <v>0.45</v>
      </c>
      <c r="E25" s="40">
        <v>0.31</v>
      </c>
      <c r="F25" s="40">
        <v>0.16</v>
      </c>
      <c r="G25" s="40">
        <v>7.0000000000000007E-2</v>
      </c>
      <c r="H25" s="40">
        <v>0.01</v>
      </c>
      <c r="J25" s="642" t="s">
        <v>432</v>
      </c>
      <c r="K25" s="642" t="s">
        <v>211</v>
      </c>
      <c r="L25" s="648">
        <v>0.94</v>
      </c>
      <c r="M25" s="648">
        <v>0.06</v>
      </c>
      <c r="N25" s="648">
        <v>0</v>
      </c>
      <c r="O25" s="648">
        <v>0</v>
      </c>
      <c r="P25" s="648">
        <v>0</v>
      </c>
      <c r="AL25" s="397" t="s">
        <v>641</v>
      </c>
      <c r="AM25" s="40">
        <v>0.65</v>
      </c>
      <c r="AN25" s="40">
        <v>0.24</v>
      </c>
      <c r="AO25" s="40">
        <v>0.08</v>
      </c>
      <c r="AP25" s="40">
        <v>0.03</v>
      </c>
      <c r="AQ25" s="40">
        <v>0</v>
      </c>
    </row>
    <row r="26" spans="1:43" s="241" customFormat="1" x14ac:dyDescent="0.3">
      <c r="A26" s="324"/>
      <c r="B26" s="324"/>
      <c r="C26" s="324"/>
      <c r="D26" s="324"/>
      <c r="E26" s="324"/>
      <c r="F26" s="324"/>
      <c r="G26" s="324"/>
      <c r="J26" s="642" t="s">
        <v>434</v>
      </c>
      <c r="K26" s="642" t="s">
        <v>182</v>
      </c>
      <c r="L26" s="647">
        <v>1</v>
      </c>
      <c r="M26" s="648">
        <v>0</v>
      </c>
      <c r="N26" s="648">
        <v>0</v>
      </c>
      <c r="O26" s="648">
        <v>0</v>
      </c>
      <c r="P26" s="648">
        <v>0</v>
      </c>
    </row>
    <row r="27" spans="1:43" s="241" customFormat="1" x14ac:dyDescent="0.3">
      <c r="A27" s="224" t="s">
        <v>546</v>
      </c>
      <c r="J27" s="642" t="s">
        <v>435</v>
      </c>
      <c r="K27" s="642" t="s">
        <v>235</v>
      </c>
      <c r="L27" s="648">
        <v>0.9</v>
      </c>
      <c r="M27" s="648">
        <v>0</v>
      </c>
      <c r="N27" s="648">
        <v>0.1</v>
      </c>
      <c r="O27" s="648">
        <v>0</v>
      </c>
      <c r="P27" s="648">
        <v>0</v>
      </c>
    </row>
    <row r="28" spans="1:43" s="241" customFormat="1" x14ac:dyDescent="0.3">
      <c r="A28" s="916" t="s">
        <v>493</v>
      </c>
      <c r="B28" s="912" t="s">
        <v>391</v>
      </c>
      <c r="C28" s="912" t="s">
        <v>392</v>
      </c>
      <c r="D28" s="910" t="s">
        <v>393</v>
      </c>
      <c r="E28" s="911"/>
      <c r="F28" s="911"/>
      <c r="G28" s="911"/>
      <c r="H28" s="911"/>
      <c r="J28" s="642" t="s">
        <v>439</v>
      </c>
      <c r="K28" s="642" t="s">
        <v>715</v>
      </c>
      <c r="L28" s="648">
        <v>0.92</v>
      </c>
      <c r="M28" s="648">
        <v>0.08</v>
      </c>
      <c r="N28" s="648">
        <v>0</v>
      </c>
      <c r="O28" s="648">
        <v>0</v>
      </c>
      <c r="P28" s="648">
        <v>0</v>
      </c>
    </row>
    <row r="29" spans="1:43" s="241" customFormat="1" x14ac:dyDescent="0.3">
      <c r="A29" s="916" t="s">
        <v>408</v>
      </c>
      <c r="B29" s="912" t="s">
        <v>408</v>
      </c>
      <c r="C29" s="912" t="s">
        <v>408</v>
      </c>
      <c r="D29" s="395" t="s">
        <v>409</v>
      </c>
      <c r="E29" s="395" t="s">
        <v>410</v>
      </c>
      <c r="F29" s="395" t="s">
        <v>411</v>
      </c>
      <c r="G29" s="395" t="s">
        <v>412</v>
      </c>
      <c r="H29" s="395" t="s">
        <v>413</v>
      </c>
      <c r="J29" s="642" t="s">
        <v>441</v>
      </c>
      <c r="K29" s="642" t="s">
        <v>716</v>
      </c>
      <c r="L29" s="647">
        <v>1</v>
      </c>
      <c r="M29" s="648">
        <v>0</v>
      </c>
      <c r="N29" s="648">
        <v>0</v>
      </c>
      <c r="O29" s="648">
        <v>0</v>
      </c>
      <c r="P29" s="648">
        <v>0</v>
      </c>
    </row>
    <row r="30" spans="1:43" s="241" customFormat="1" ht="27" x14ac:dyDescent="0.3">
      <c r="A30" s="397" t="s">
        <v>399</v>
      </c>
      <c r="B30" s="322">
        <v>50</v>
      </c>
      <c r="C30" s="322">
        <v>12</v>
      </c>
      <c r="D30" s="40">
        <v>0.44</v>
      </c>
      <c r="E30" s="40">
        <v>0.3</v>
      </c>
      <c r="F30" s="40">
        <v>0.17</v>
      </c>
      <c r="G30" s="40">
        <v>7.0000000000000007E-2</v>
      </c>
      <c r="H30" s="40">
        <v>0.02</v>
      </c>
      <c r="J30" s="642" t="s">
        <v>717</v>
      </c>
      <c r="K30" s="642" t="s">
        <v>281</v>
      </c>
      <c r="L30" s="647">
        <v>1</v>
      </c>
      <c r="M30" s="648">
        <v>0</v>
      </c>
      <c r="N30" s="648">
        <v>0</v>
      </c>
      <c r="O30" s="648">
        <v>0</v>
      </c>
      <c r="P30" s="648">
        <v>0</v>
      </c>
    </row>
    <row r="31" spans="1:43" s="241" customFormat="1" ht="27" x14ac:dyDescent="0.3">
      <c r="A31" s="397" t="s">
        <v>401</v>
      </c>
      <c r="B31" s="322">
        <v>45</v>
      </c>
      <c r="C31" s="322">
        <v>10</v>
      </c>
      <c r="D31" s="40">
        <v>0.61</v>
      </c>
      <c r="E31" s="40">
        <v>0.28000000000000003</v>
      </c>
      <c r="F31" s="40">
        <v>0.09</v>
      </c>
      <c r="G31" s="40">
        <v>0.02</v>
      </c>
      <c r="H31" s="40">
        <v>0</v>
      </c>
      <c r="J31" s="642" t="s">
        <v>717</v>
      </c>
      <c r="K31" s="642" t="s">
        <v>718</v>
      </c>
      <c r="L31" s="647">
        <v>1</v>
      </c>
      <c r="M31" s="648">
        <v>0</v>
      </c>
      <c r="N31" s="648">
        <v>0</v>
      </c>
      <c r="O31" s="648">
        <v>0</v>
      </c>
      <c r="P31" s="648">
        <v>0</v>
      </c>
    </row>
    <row r="32" spans="1:43" s="241" customFormat="1" x14ac:dyDescent="0.3">
      <c r="A32" s="397" t="s">
        <v>403</v>
      </c>
      <c r="B32" s="322">
        <v>46</v>
      </c>
      <c r="C32" s="322">
        <v>10</v>
      </c>
      <c r="D32" s="40">
        <v>0.57999999999999996</v>
      </c>
      <c r="E32" s="40">
        <v>0.31</v>
      </c>
      <c r="F32" s="40">
        <v>0.09</v>
      </c>
      <c r="G32" s="40">
        <v>0.02</v>
      </c>
      <c r="H32" s="40">
        <v>0</v>
      </c>
      <c r="J32" s="642" t="s">
        <v>448</v>
      </c>
      <c r="K32" s="642" t="s">
        <v>288</v>
      </c>
      <c r="L32" s="648">
        <v>0.91</v>
      </c>
      <c r="M32" s="648">
        <v>0.09</v>
      </c>
      <c r="N32" s="648">
        <v>0</v>
      </c>
      <c r="O32" s="648">
        <v>0</v>
      </c>
      <c r="P32" s="648">
        <v>0</v>
      </c>
    </row>
    <row r="33" spans="1:16" s="241" customFormat="1" x14ac:dyDescent="0.3">
      <c r="A33" s="397" t="s">
        <v>405</v>
      </c>
      <c r="B33" s="322">
        <v>42</v>
      </c>
      <c r="C33" s="322">
        <v>9</v>
      </c>
      <c r="D33" s="40">
        <v>0.74</v>
      </c>
      <c r="E33" s="40">
        <v>0.21</v>
      </c>
      <c r="F33" s="40">
        <v>0.04</v>
      </c>
      <c r="G33" s="40">
        <v>0</v>
      </c>
      <c r="H33" s="40">
        <v>0</v>
      </c>
      <c r="J33" s="642" t="s">
        <v>448</v>
      </c>
      <c r="K33" s="642" t="s">
        <v>290</v>
      </c>
      <c r="L33" s="648">
        <v>0.91</v>
      </c>
      <c r="M33" s="648">
        <v>0.09</v>
      </c>
      <c r="N33" s="648">
        <v>0</v>
      </c>
      <c r="O33" s="648">
        <v>0</v>
      </c>
      <c r="P33" s="648">
        <v>0</v>
      </c>
    </row>
    <row r="34" spans="1:16" s="241" customFormat="1" x14ac:dyDescent="0.3">
      <c r="A34" s="397" t="s">
        <v>407</v>
      </c>
      <c r="B34" s="322">
        <v>54</v>
      </c>
      <c r="C34" s="322">
        <v>12</v>
      </c>
      <c r="D34" s="40">
        <v>0.28999999999999998</v>
      </c>
      <c r="E34" s="40">
        <v>0.34</v>
      </c>
      <c r="F34" s="40">
        <v>0.26</v>
      </c>
      <c r="G34" s="40">
        <v>0.1</v>
      </c>
      <c r="H34" s="40">
        <v>0.01</v>
      </c>
      <c r="J34" s="642" t="s">
        <v>449</v>
      </c>
      <c r="K34" s="642" t="s">
        <v>293</v>
      </c>
      <c r="L34" s="648">
        <v>0.91</v>
      </c>
      <c r="M34" s="648">
        <v>0.06</v>
      </c>
      <c r="N34" s="648">
        <v>0.03</v>
      </c>
      <c r="O34" s="648">
        <v>0</v>
      </c>
      <c r="P34" s="648">
        <v>0</v>
      </c>
    </row>
    <row r="35" spans="1:16" s="241" customFormat="1" x14ac:dyDescent="0.3">
      <c r="J35" s="642" t="s">
        <v>449</v>
      </c>
      <c r="K35" s="642" t="s">
        <v>719</v>
      </c>
      <c r="L35" s="648">
        <v>0.91</v>
      </c>
      <c r="M35" s="648">
        <v>0.09</v>
      </c>
      <c r="N35" s="648">
        <v>0</v>
      </c>
      <c r="O35" s="648">
        <v>0</v>
      </c>
      <c r="P35" s="648">
        <v>0</v>
      </c>
    </row>
    <row r="36" spans="1:16" x14ac:dyDescent="0.3">
      <c r="J36" s="642" t="s">
        <v>449</v>
      </c>
      <c r="K36" s="642" t="s">
        <v>720</v>
      </c>
      <c r="L36" s="648">
        <v>0.94</v>
      </c>
      <c r="M36" s="648">
        <v>0</v>
      </c>
      <c r="N36" s="648">
        <v>0</v>
      </c>
      <c r="O36" s="648">
        <v>0.06</v>
      </c>
      <c r="P36" s="648">
        <v>0</v>
      </c>
    </row>
    <row r="37" spans="1:16" x14ac:dyDescent="0.3">
      <c r="A37" s="224" t="s">
        <v>547</v>
      </c>
      <c r="J37" s="642" t="s">
        <v>449</v>
      </c>
      <c r="K37" s="642" t="s">
        <v>296</v>
      </c>
      <c r="L37" s="648">
        <v>0.95</v>
      </c>
      <c r="M37" s="648">
        <v>0.05</v>
      </c>
      <c r="N37" s="648">
        <v>0</v>
      </c>
      <c r="O37" s="648">
        <v>0</v>
      </c>
      <c r="P37" s="648">
        <v>0</v>
      </c>
    </row>
    <row r="38" spans="1:16" x14ac:dyDescent="0.3">
      <c r="A38" s="912" t="s">
        <v>390</v>
      </c>
      <c r="B38" s="912" t="s">
        <v>391</v>
      </c>
      <c r="C38" s="912" t="s">
        <v>392</v>
      </c>
      <c r="D38" s="910" t="s">
        <v>393</v>
      </c>
      <c r="E38" s="911"/>
      <c r="F38" s="911"/>
      <c r="G38" s="911"/>
      <c r="H38" s="911"/>
      <c r="J38" s="642" t="s">
        <v>451</v>
      </c>
      <c r="K38" s="642" t="s">
        <v>721</v>
      </c>
      <c r="L38" s="648">
        <v>0.93</v>
      </c>
      <c r="M38" s="648">
        <v>7.0000000000000007E-2</v>
      </c>
      <c r="N38" s="648">
        <v>0</v>
      </c>
      <c r="O38" s="648">
        <v>0</v>
      </c>
      <c r="P38" s="648">
        <v>0</v>
      </c>
    </row>
    <row r="39" spans="1:16" x14ac:dyDescent="0.3">
      <c r="A39" s="912" t="s">
        <v>408</v>
      </c>
      <c r="B39" s="912" t="s">
        <v>408</v>
      </c>
      <c r="C39" s="912" t="s">
        <v>408</v>
      </c>
      <c r="D39" s="395" t="s">
        <v>409</v>
      </c>
      <c r="E39" s="395" t="s">
        <v>410</v>
      </c>
      <c r="F39" s="395" t="s">
        <v>411</v>
      </c>
      <c r="G39" s="395" t="s">
        <v>412</v>
      </c>
      <c r="H39" s="395" t="s">
        <v>413</v>
      </c>
      <c r="J39" s="642" t="s">
        <v>451</v>
      </c>
      <c r="K39" s="642" t="s">
        <v>312</v>
      </c>
      <c r="L39" s="648">
        <v>0.91</v>
      </c>
      <c r="M39" s="648">
        <v>0.09</v>
      </c>
      <c r="N39" s="648">
        <v>0</v>
      </c>
      <c r="O39" s="648">
        <v>0</v>
      </c>
      <c r="P39" s="648">
        <v>0</v>
      </c>
    </row>
    <row r="40" spans="1:16" x14ac:dyDescent="0.3">
      <c r="A40" s="397" t="s">
        <v>399</v>
      </c>
      <c r="B40" s="322">
        <v>52</v>
      </c>
      <c r="C40" s="322">
        <v>11</v>
      </c>
      <c r="D40" s="40">
        <v>0.37</v>
      </c>
      <c r="E40" s="40">
        <v>0.34</v>
      </c>
      <c r="F40" s="40">
        <v>0.19</v>
      </c>
      <c r="G40" s="40">
        <v>0.08</v>
      </c>
      <c r="H40" s="40">
        <v>0.02</v>
      </c>
      <c r="J40" s="642" t="s">
        <v>451</v>
      </c>
      <c r="K40" s="642" t="s">
        <v>309</v>
      </c>
      <c r="L40" s="648">
        <v>0.94</v>
      </c>
      <c r="M40" s="648">
        <v>0.06</v>
      </c>
      <c r="N40" s="648">
        <v>0</v>
      </c>
      <c r="O40" s="648">
        <v>0</v>
      </c>
      <c r="P40" s="648">
        <v>0</v>
      </c>
    </row>
    <row r="41" spans="1:16" x14ac:dyDescent="0.3">
      <c r="A41" s="397" t="s">
        <v>401</v>
      </c>
      <c r="B41" s="322">
        <v>47</v>
      </c>
      <c r="C41" s="322">
        <v>9</v>
      </c>
      <c r="D41" s="40">
        <v>0.53</v>
      </c>
      <c r="E41" s="40">
        <v>0.34</v>
      </c>
      <c r="F41" s="40">
        <v>0.11</v>
      </c>
      <c r="G41" s="40">
        <v>0.02</v>
      </c>
      <c r="H41" s="40">
        <v>0</v>
      </c>
      <c r="J41" s="642" t="s">
        <v>451</v>
      </c>
      <c r="K41" s="642" t="s">
        <v>311</v>
      </c>
      <c r="L41" s="647">
        <v>1</v>
      </c>
      <c r="M41" s="648">
        <v>0</v>
      </c>
      <c r="N41" s="648">
        <v>0</v>
      </c>
      <c r="O41" s="648">
        <v>0</v>
      </c>
      <c r="P41" s="648">
        <v>0</v>
      </c>
    </row>
    <row r="42" spans="1:16" x14ac:dyDescent="0.3">
      <c r="A42" s="397" t="s">
        <v>403</v>
      </c>
      <c r="B42" s="322">
        <v>48</v>
      </c>
      <c r="C42" s="322">
        <v>9</v>
      </c>
      <c r="D42" s="40">
        <v>0.5</v>
      </c>
      <c r="E42" s="40">
        <v>0.36</v>
      </c>
      <c r="F42" s="40">
        <v>0.12</v>
      </c>
      <c r="G42" s="40">
        <v>0.02</v>
      </c>
      <c r="H42" s="40">
        <v>0</v>
      </c>
      <c r="J42" s="642" t="s">
        <v>722</v>
      </c>
      <c r="K42" s="642" t="s">
        <v>723</v>
      </c>
      <c r="L42" s="648">
        <v>0.93</v>
      </c>
      <c r="M42" s="648">
        <v>7.0000000000000007E-2</v>
      </c>
      <c r="N42" s="648">
        <v>0</v>
      </c>
      <c r="O42" s="648">
        <v>0</v>
      </c>
      <c r="P42" s="648">
        <v>0</v>
      </c>
    </row>
    <row r="43" spans="1:16" x14ac:dyDescent="0.3">
      <c r="A43" s="397" t="s">
        <v>405</v>
      </c>
      <c r="B43" s="322">
        <v>45</v>
      </c>
      <c r="C43" s="322">
        <v>8</v>
      </c>
      <c r="D43" s="40">
        <v>0.63</v>
      </c>
      <c r="E43" s="40">
        <v>0.31</v>
      </c>
      <c r="F43" s="40">
        <v>0.06</v>
      </c>
      <c r="G43" s="40">
        <v>0</v>
      </c>
      <c r="H43" s="40">
        <v>0</v>
      </c>
      <c r="J43" s="642" t="s">
        <v>722</v>
      </c>
      <c r="K43" s="642" t="s">
        <v>322</v>
      </c>
      <c r="L43" s="648">
        <v>0.9</v>
      </c>
      <c r="M43" s="648">
        <v>0.05</v>
      </c>
      <c r="N43" s="648">
        <v>0.05</v>
      </c>
      <c r="O43" s="648">
        <v>0</v>
      </c>
      <c r="P43" s="648">
        <v>0</v>
      </c>
    </row>
    <row r="44" spans="1:16" x14ac:dyDescent="0.3">
      <c r="A44" s="397" t="s">
        <v>407</v>
      </c>
      <c r="B44" s="322">
        <v>55</v>
      </c>
      <c r="C44" s="322">
        <v>11</v>
      </c>
      <c r="D44" s="40">
        <v>0.23</v>
      </c>
      <c r="E44" s="40">
        <v>0.39</v>
      </c>
      <c r="F44" s="40">
        <v>0.26</v>
      </c>
      <c r="G44" s="40">
        <v>0.11</v>
      </c>
      <c r="H44" s="40">
        <v>0.02</v>
      </c>
      <c r="J44" s="642" t="s">
        <v>722</v>
      </c>
      <c r="K44" s="642" t="s">
        <v>321</v>
      </c>
      <c r="L44" s="648">
        <v>0.94</v>
      </c>
      <c r="M44" s="648">
        <v>0.06</v>
      </c>
      <c r="N44" s="648">
        <v>0</v>
      </c>
      <c r="O44" s="648">
        <v>0</v>
      </c>
      <c r="P44" s="648">
        <v>0</v>
      </c>
    </row>
    <row r="45" spans="1:16" x14ac:dyDescent="0.3">
      <c r="J45" s="642" t="s">
        <v>456</v>
      </c>
      <c r="K45" s="642" t="s">
        <v>724</v>
      </c>
      <c r="L45" s="648">
        <v>0.93</v>
      </c>
      <c r="M45" s="648">
        <v>7.0000000000000007E-2</v>
      </c>
      <c r="N45" s="648">
        <v>0</v>
      </c>
      <c r="O45" s="648">
        <v>0</v>
      </c>
      <c r="P45" s="648">
        <v>0</v>
      </c>
    </row>
    <row r="46" spans="1:16" x14ac:dyDescent="0.3">
      <c r="A46" s="224" t="s">
        <v>547</v>
      </c>
      <c r="J46" s="642" t="s">
        <v>456</v>
      </c>
      <c r="K46" s="642" t="s">
        <v>333</v>
      </c>
      <c r="L46" s="647">
        <v>1</v>
      </c>
      <c r="M46" s="648">
        <v>0</v>
      </c>
      <c r="N46" s="648">
        <v>0</v>
      </c>
      <c r="O46" s="648">
        <v>0</v>
      </c>
      <c r="P46" s="648">
        <v>0</v>
      </c>
    </row>
    <row r="47" spans="1:16" ht="27.75" customHeight="1" x14ac:dyDescent="0.3">
      <c r="A47" s="912" t="s">
        <v>390</v>
      </c>
      <c r="B47" s="912" t="s">
        <v>391</v>
      </c>
      <c r="C47" s="912" t="s">
        <v>392</v>
      </c>
      <c r="D47" s="910" t="s">
        <v>393</v>
      </c>
      <c r="E47" s="911"/>
      <c r="F47" s="911"/>
      <c r="G47" s="911"/>
      <c r="H47" s="911"/>
      <c r="J47" s="642" t="s">
        <v>456</v>
      </c>
      <c r="K47" s="642" t="s">
        <v>336</v>
      </c>
      <c r="L47" s="648">
        <v>0.95</v>
      </c>
      <c r="M47" s="648">
        <v>0.05</v>
      </c>
      <c r="N47" s="648">
        <v>0</v>
      </c>
      <c r="O47" s="648">
        <v>0</v>
      </c>
      <c r="P47" s="648">
        <v>0</v>
      </c>
    </row>
    <row r="48" spans="1:16" ht="27" x14ac:dyDescent="0.3">
      <c r="A48" s="912" t="s">
        <v>408</v>
      </c>
      <c r="B48" s="912" t="s">
        <v>408</v>
      </c>
      <c r="C48" s="912" t="s">
        <v>408</v>
      </c>
      <c r="D48" s="395" t="s">
        <v>409</v>
      </c>
      <c r="E48" s="395" t="s">
        <v>410</v>
      </c>
      <c r="F48" s="395" t="s">
        <v>411</v>
      </c>
      <c r="G48" s="395" t="s">
        <v>412</v>
      </c>
      <c r="H48" s="395" t="s">
        <v>413</v>
      </c>
      <c r="J48" s="642" t="s">
        <v>459</v>
      </c>
      <c r="K48" s="642" t="s">
        <v>353</v>
      </c>
      <c r="L48" s="648">
        <v>0.91</v>
      </c>
      <c r="M48" s="648">
        <v>0.09</v>
      </c>
      <c r="N48" s="648">
        <v>0</v>
      </c>
      <c r="O48" s="648">
        <v>0</v>
      </c>
      <c r="P48" s="648">
        <v>0</v>
      </c>
    </row>
    <row r="49" spans="1:16" x14ac:dyDescent="0.3">
      <c r="A49" s="397" t="s">
        <v>399</v>
      </c>
      <c r="B49" s="322">
        <v>51</v>
      </c>
      <c r="C49" s="322">
        <v>11</v>
      </c>
      <c r="D49" s="40">
        <v>0.44</v>
      </c>
      <c r="E49" s="40">
        <v>0.3</v>
      </c>
      <c r="F49" s="40">
        <v>0.16</v>
      </c>
      <c r="G49" s="40">
        <v>0.08</v>
      </c>
      <c r="H49" s="40">
        <v>0.02</v>
      </c>
      <c r="J49" s="642" t="s">
        <v>460</v>
      </c>
      <c r="K49" s="642" t="s">
        <v>358</v>
      </c>
      <c r="L49" s="647">
        <v>1</v>
      </c>
      <c r="M49" s="648">
        <v>0</v>
      </c>
      <c r="N49" s="648">
        <v>0</v>
      </c>
      <c r="O49" s="648">
        <v>0</v>
      </c>
      <c r="P49" s="648">
        <v>0</v>
      </c>
    </row>
    <row r="50" spans="1:16" x14ac:dyDescent="0.3">
      <c r="A50" s="397" t="s">
        <v>401</v>
      </c>
      <c r="B50" s="322">
        <v>46</v>
      </c>
      <c r="C50" s="322">
        <v>9</v>
      </c>
      <c r="D50" s="40">
        <v>0.59</v>
      </c>
      <c r="E50" s="40">
        <v>0.3</v>
      </c>
      <c r="F50" s="40">
        <v>0.09</v>
      </c>
      <c r="G50" s="40">
        <v>0.02</v>
      </c>
      <c r="H50" s="40">
        <v>0</v>
      </c>
    </row>
    <row r="51" spans="1:16" x14ac:dyDescent="0.3">
      <c r="A51" s="397" t="s">
        <v>403</v>
      </c>
      <c r="B51" s="322">
        <v>47</v>
      </c>
      <c r="C51" s="322">
        <v>9</v>
      </c>
      <c r="D51" s="40">
        <v>0.56000000000000005</v>
      </c>
      <c r="E51" s="40">
        <v>0.32</v>
      </c>
      <c r="F51" s="40">
        <v>0.1</v>
      </c>
      <c r="G51" s="40">
        <v>0.02</v>
      </c>
      <c r="H51" s="40">
        <v>0</v>
      </c>
    </row>
    <row r="52" spans="1:16" x14ac:dyDescent="0.3">
      <c r="A52" s="397" t="s">
        <v>405</v>
      </c>
      <c r="B52" s="322">
        <v>44</v>
      </c>
      <c r="C52" s="322">
        <v>7</v>
      </c>
      <c r="D52" s="40">
        <v>0.7</v>
      </c>
      <c r="E52" s="40">
        <v>0.25</v>
      </c>
      <c r="F52" s="40">
        <v>0.05</v>
      </c>
      <c r="G52" s="40">
        <v>0</v>
      </c>
      <c r="H52" s="40">
        <v>0</v>
      </c>
    </row>
    <row r="53" spans="1:16" x14ac:dyDescent="0.3">
      <c r="A53" s="397" t="s">
        <v>407</v>
      </c>
      <c r="B53" s="322">
        <v>53</v>
      </c>
      <c r="C53" s="322">
        <v>11</v>
      </c>
      <c r="D53" s="40">
        <v>0.36</v>
      </c>
      <c r="E53" s="40">
        <v>0.31</v>
      </c>
      <c r="F53" s="40">
        <v>0.22</v>
      </c>
      <c r="G53" s="40">
        <v>0.1</v>
      </c>
      <c r="H53" s="40">
        <v>0.01</v>
      </c>
    </row>
  </sheetData>
  <mergeCells count="26">
    <mergeCell ref="J12:J13"/>
    <mergeCell ref="K12:K13"/>
    <mergeCell ref="L12:P12"/>
    <mergeCell ref="J7:P8"/>
    <mergeCell ref="AM14:AQ14"/>
    <mergeCell ref="A38:A39"/>
    <mergeCell ref="B38:B39"/>
    <mergeCell ref="C38:C39"/>
    <mergeCell ref="D38:H38"/>
    <mergeCell ref="D19:H19"/>
    <mergeCell ref="F2:G6"/>
    <mergeCell ref="A47:A48"/>
    <mergeCell ref="B47:B48"/>
    <mergeCell ref="C47:C48"/>
    <mergeCell ref="D47:H47"/>
    <mergeCell ref="A28:A29"/>
    <mergeCell ref="B28:B29"/>
    <mergeCell ref="C28:C29"/>
    <mergeCell ref="D28:H28"/>
    <mergeCell ref="A19:A20"/>
    <mergeCell ref="B19:B20"/>
    <mergeCell ref="C19:C20"/>
    <mergeCell ref="A10:A11"/>
    <mergeCell ref="B10:B11"/>
    <mergeCell ref="C10:C11"/>
    <mergeCell ref="D10:H1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C4FD6-B91D-43C1-B125-3628BE55E09C}">
  <sheetPr codeName="Hoja17">
    <tabColor rgb="FF00B0F0"/>
  </sheetPr>
  <dimension ref="A1:DZ195"/>
  <sheetViews>
    <sheetView showGridLines="0" topLeftCell="A25" zoomScale="78" zoomScaleNormal="78" workbookViewId="0"/>
  </sheetViews>
  <sheetFormatPr baseColWidth="10" defaultColWidth="10.625" defaultRowHeight="15" x14ac:dyDescent="0.25"/>
  <cols>
    <col min="1" max="11" width="10.625" style="70"/>
    <col min="12" max="12" width="24.625" style="70" customWidth="1"/>
    <col min="13" max="13" width="10.625" style="70"/>
    <col min="14" max="14" width="4.625" style="70" customWidth="1"/>
    <col min="15" max="15" width="10.625" style="70"/>
    <col min="16" max="16" width="6.125" style="70" customWidth="1"/>
    <col min="17" max="17" width="12.75" style="70" customWidth="1"/>
    <col min="18" max="18" width="10.625" style="70"/>
    <col min="19" max="19" width="12" style="70" customWidth="1"/>
    <col min="20" max="23" width="10.625" style="70"/>
    <col min="24" max="24" width="23.125" style="70" customWidth="1"/>
    <col min="25" max="25" width="10.625" style="70"/>
    <col min="26" max="26" width="4.375" style="70" customWidth="1"/>
    <col min="27" max="27" width="10.625" style="70"/>
    <col min="28" max="28" width="5" style="70" customWidth="1"/>
    <col min="29" max="29" width="10.625" style="70"/>
    <col min="30" max="30" width="5.25" style="70" customWidth="1"/>
    <col min="31" max="31" width="10.625" style="70"/>
    <col min="32" max="32" width="5.375" style="70" customWidth="1"/>
    <col min="33" max="33" width="10.625" style="70"/>
    <col min="34" max="34" width="6.625" style="70" customWidth="1"/>
    <col min="35" max="35" width="10.625" style="70"/>
    <col min="36" max="36" width="23.75" style="70" customWidth="1"/>
    <col min="37" max="37" width="10.625" style="70" customWidth="1"/>
    <col min="38" max="38" width="4.75" style="70" customWidth="1"/>
    <col min="39" max="39" width="12.75" style="70" customWidth="1"/>
    <col min="40" max="40" width="4.625" style="70" customWidth="1"/>
    <col min="41" max="41" width="12" style="70" customWidth="1"/>
    <col min="42" max="42" width="4.5" style="70" customWidth="1"/>
    <col min="43" max="43" width="10.625" style="70" customWidth="1"/>
    <col min="44" max="44" width="4.625" style="70" customWidth="1"/>
    <col min="45" max="45" width="10.625" style="70"/>
    <col min="46" max="46" width="4.875" style="70" customWidth="1"/>
    <col min="47" max="47" width="10.625" style="70"/>
    <col min="48" max="48" width="23" style="70" customWidth="1"/>
    <col min="49" max="49" width="10.625" style="70"/>
    <col min="50" max="50" width="5" style="70" customWidth="1"/>
    <col min="51" max="51" width="12.625" style="70" customWidth="1"/>
    <col min="52" max="52" width="5" style="70" customWidth="1"/>
    <col min="53" max="53" width="10.625" style="70"/>
    <col min="54" max="54" width="5.75" style="70" customWidth="1"/>
    <col min="55" max="55" width="10.625" style="70"/>
    <col min="56" max="56" width="5.25" style="70" customWidth="1"/>
    <col min="57" max="57" width="10.625" style="70"/>
    <col min="58" max="58" width="5.875" style="70" customWidth="1"/>
    <col min="59" max="59" width="10.625" style="70"/>
    <col min="60" max="60" width="27.875" style="70" customWidth="1"/>
    <col min="61" max="61" width="10.625" style="70"/>
    <col min="62" max="62" width="4.5" style="70" customWidth="1"/>
    <col min="63" max="63" width="12.875" style="70" customWidth="1"/>
    <col min="64" max="64" width="6.25" style="70" customWidth="1"/>
    <col min="65" max="65" width="12" style="70" customWidth="1"/>
    <col min="66" max="66" width="4.5" style="70" customWidth="1"/>
    <col min="67" max="67" width="10.625" style="70"/>
    <col min="68" max="68" width="4.875" style="70" customWidth="1"/>
    <col min="69" max="69" width="10.625" style="70"/>
    <col min="70" max="70" width="4.5" style="70" customWidth="1"/>
    <col min="71" max="71" width="10.625" style="70"/>
    <col min="72" max="72" width="27.5" style="70" customWidth="1"/>
    <col min="73" max="73" width="15.5" style="70" customWidth="1"/>
    <col min="74" max="74" width="4.75" style="70" customWidth="1"/>
    <col min="75" max="75" width="14.625" style="70" customWidth="1"/>
    <col min="76" max="76" width="4.875" style="70" customWidth="1"/>
    <col min="77" max="77" width="13.625" style="70" customWidth="1"/>
    <col min="78" max="78" width="5" style="70" customWidth="1"/>
    <col min="79" max="79" width="12.25" style="70" customWidth="1"/>
    <col min="80" max="80" width="4.5" style="70" customWidth="1"/>
    <col min="81" max="81" width="10.625" style="70"/>
    <col min="82" max="82" width="4.375" style="70" customWidth="1"/>
    <col min="83" max="85" width="10.625" style="70"/>
    <col min="86" max="86" width="14.875" style="70" customWidth="1"/>
    <col min="87" max="87" width="14.5" style="70" customWidth="1"/>
    <col min="88" max="90" width="10.625" style="70"/>
    <col min="91" max="91" width="25.375" style="70" customWidth="1"/>
    <col min="92" max="92" width="10.625" style="70"/>
    <col min="93" max="93" width="5" style="70" customWidth="1"/>
    <col min="94" max="94" width="12.875" style="70" customWidth="1"/>
    <col min="95" max="95" width="4.875" style="70" customWidth="1"/>
    <col min="96" max="96" width="11.875" style="70" customWidth="1"/>
    <col min="97" max="97" width="4.25" style="70" customWidth="1"/>
    <col min="98" max="98" width="10.625" style="70"/>
    <col min="99" max="99" width="5.25" style="70" customWidth="1"/>
    <col min="100" max="100" width="10.625" style="70"/>
    <col min="101" max="101" width="4.875" style="70" customWidth="1"/>
    <col min="102" max="102" width="10.625" style="70"/>
    <col min="103" max="103" width="20" style="70" customWidth="1"/>
    <col min="104" max="104" width="10.625" style="70"/>
    <col min="105" max="105" width="3.75" style="70" customWidth="1"/>
    <col min="106" max="106" width="10.625" style="70"/>
    <col min="107" max="107" width="3.75" style="70" customWidth="1"/>
    <col min="108" max="108" width="10.625" style="70"/>
    <col min="109" max="109" width="3.75" style="70" customWidth="1"/>
    <col min="110" max="110" width="10.625" style="70"/>
    <col min="111" max="111" width="4" style="70" customWidth="1"/>
    <col min="112" max="112" width="10.625" style="70"/>
    <col min="113" max="113" width="4.25" style="70" customWidth="1"/>
    <col min="114" max="114" width="10.625" style="70"/>
    <col min="115" max="115" width="20.5" style="70" customWidth="1"/>
    <col min="116" max="116" width="10.625" style="70"/>
    <col min="117" max="117" width="4.625" style="70" customWidth="1"/>
    <col min="118" max="118" width="12.625" style="70" customWidth="1"/>
    <col min="119" max="119" width="3.75" style="70" customWidth="1"/>
    <col min="120" max="120" width="10.625" style="70"/>
    <col min="121" max="121" width="3.5" style="70" customWidth="1"/>
    <col min="122" max="122" width="10.625" style="70"/>
    <col min="123" max="123" width="3.875" style="70" customWidth="1"/>
    <col min="124" max="124" width="10.625" style="70"/>
    <col min="125" max="125" width="4.25" style="70" customWidth="1"/>
    <col min="126" max="322" width="10.625" style="70"/>
    <col min="323" max="323" width="15.875" style="70" customWidth="1"/>
    <col min="324" max="324" width="10.625" style="70"/>
    <col min="325" max="325" width="11.625" style="70" customWidth="1"/>
    <col min="326" max="326" width="13.25" style="70" customWidth="1"/>
    <col min="327" max="327" width="12.375" style="70" customWidth="1"/>
    <col min="328" max="328" width="10.625" style="70"/>
    <col min="329" max="329" width="13" style="70" customWidth="1"/>
    <col min="330" max="330" width="14.125" style="70" customWidth="1"/>
    <col min="331" max="333" width="10.625" style="70"/>
    <col min="334" max="334" width="21.5" style="70" customWidth="1"/>
    <col min="335" max="335" width="11.5" style="70" customWidth="1"/>
    <col min="336" max="336" width="12.5" style="70" customWidth="1"/>
    <col min="337" max="337" width="11.125" style="70" customWidth="1"/>
    <col min="338" max="339" width="10.625" style="70"/>
    <col min="340" max="340" width="13.125" style="70" customWidth="1"/>
    <col min="341" max="341" width="12.75" style="70" customWidth="1"/>
    <col min="342" max="344" width="10.625" style="70"/>
    <col min="345" max="345" width="22.25" style="70" customWidth="1"/>
    <col min="346" max="346" width="10.625" style="70"/>
    <col min="347" max="347" width="4.5" style="70" customWidth="1"/>
    <col min="348" max="348" width="11.375" style="70" customWidth="1"/>
    <col min="349" max="349" width="4.375" style="70" customWidth="1"/>
    <col min="350" max="350" width="10.5" style="70" customWidth="1"/>
    <col min="351" max="351" width="3.75" style="70" customWidth="1"/>
    <col min="352" max="352" width="10.625" style="70"/>
    <col min="353" max="353" width="4.625" style="70" customWidth="1"/>
    <col min="354" max="354" width="10.625" style="70"/>
    <col min="355" max="355" width="4.375" style="70" customWidth="1"/>
    <col min="356" max="578" width="10.625" style="70"/>
    <col min="579" max="579" width="15.875" style="70" customWidth="1"/>
    <col min="580" max="580" width="10.625" style="70"/>
    <col min="581" max="581" width="11.625" style="70" customWidth="1"/>
    <col min="582" max="582" width="13.25" style="70" customWidth="1"/>
    <col min="583" max="583" width="12.375" style="70" customWidth="1"/>
    <col min="584" max="584" width="10.625" style="70"/>
    <col min="585" max="585" width="13" style="70" customWidth="1"/>
    <col min="586" max="586" width="14.125" style="70" customWidth="1"/>
    <col min="587" max="589" width="10.625" style="70"/>
    <col min="590" max="590" width="21.5" style="70" customWidth="1"/>
    <col min="591" max="591" width="11.5" style="70" customWidth="1"/>
    <col min="592" max="592" width="12.5" style="70" customWidth="1"/>
    <col min="593" max="593" width="11.125" style="70" customWidth="1"/>
    <col min="594" max="595" width="10.625" style="70"/>
    <col min="596" max="596" width="13.125" style="70" customWidth="1"/>
    <col min="597" max="597" width="12.75" style="70" customWidth="1"/>
    <col min="598" max="600" width="10.625" style="70"/>
    <col min="601" max="601" width="22.25" style="70" customWidth="1"/>
    <col min="602" max="602" width="10.625" style="70"/>
    <col min="603" max="603" width="4.5" style="70" customWidth="1"/>
    <col min="604" max="604" width="11.375" style="70" customWidth="1"/>
    <col min="605" max="605" width="4.375" style="70" customWidth="1"/>
    <col min="606" max="606" width="10.5" style="70" customWidth="1"/>
    <col min="607" max="607" width="3.75" style="70" customWidth="1"/>
    <col min="608" max="608" width="10.625" style="70"/>
    <col min="609" max="609" width="4.625" style="70" customWidth="1"/>
    <col min="610" max="610" width="10.625" style="70"/>
    <col min="611" max="611" width="4.375" style="70" customWidth="1"/>
    <col min="612" max="834" width="10.625" style="70"/>
    <col min="835" max="835" width="15.875" style="70" customWidth="1"/>
    <col min="836" max="836" width="10.625" style="70"/>
    <col min="837" max="837" width="11.625" style="70" customWidth="1"/>
    <col min="838" max="838" width="13.25" style="70" customWidth="1"/>
    <col min="839" max="839" width="12.375" style="70" customWidth="1"/>
    <col min="840" max="840" width="10.625" style="70"/>
    <col min="841" max="841" width="13" style="70" customWidth="1"/>
    <col min="842" max="842" width="14.125" style="70" customWidth="1"/>
    <col min="843" max="845" width="10.625" style="70"/>
    <col min="846" max="846" width="21.5" style="70" customWidth="1"/>
    <col min="847" max="847" width="11.5" style="70" customWidth="1"/>
    <col min="848" max="848" width="12.5" style="70" customWidth="1"/>
    <col min="849" max="849" width="11.125" style="70" customWidth="1"/>
    <col min="850" max="851" width="10.625" style="70"/>
    <col min="852" max="852" width="13.125" style="70" customWidth="1"/>
    <col min="853" max="853" width="12.75" style="70" customWidth="1"/>
    <col min="854" max="856" width="10.625" style="70"/>
    <col min="857" max="857" width="22.25" style="70" customWidth="1"/>
    <col min="858" max="858" width="10.625" style="70"/>
    <col min="859" max="859" width="4.5" style="70" customWidth="1"/>
    <col min="860" max="860" width="11.375" style="70" customWidth="1"/>
    <col min="861" max="861" width="4.375" style="70" customWidth="1"/>
    <col min="862" max="862" width="10.5" style="70" customWidth="1"/>
    <col min="863" max="863" width="3.75" style="70" customWidth="1"/>
    <col min="864" max="864" width="10.625" style="70"/>
    <col min="865" max="865" width="4.625" style="70" customWidth="1"/>
    <col min="866" max="866" width="10.625" style="70"/>
    <col min="867" max="867" width="4.375" style="70" customWidth="1"/>
    <col min="868" max="1090" width="10.625" style="70"/>
    <col min="1091" max="1091" width="15.875" style="70" customWidth="1"/>
    <col min="1092" max="1092" width="10.625" style="70"/>
    <col min="1093" max="1093" width="11.625" style="70" customWidth="1"/>
    <col min="1094" max="1094" width="13.25" style="70" customWidth="1"/>
    <col min="1095" max="1095" width="12.375" style="70" customWidth="1"/>
    <col min="1096" max="1096" width="10.625" style="70"/>
    <col min="1097" max="1097" width="13" style="70" customWidth="1"/>
    <col min="1098" max="1098" width="14.125" style="70" customWidth="1"/>
    <col min="1099" max="1101" width="10.625" style="70"/>
    <col min="1102" max="1102" width="21.5" style="70" customWidth="1"/>
    <col min="1103" max="1103" width="11.5" style="70" customWidth="1"/>
    <col min="1104" max="1104" width="12.5" style="70" customWidth="1"/>
    <col min="1105" max="1105" width="11.125" style="70" customWidth="1"/>
    <col min="1106" max="1107" width="10.625" style="70"/>
    <col min="1108" max="1108" width="13.125" style="70" customWidth="1"/>
    <col min="1109" max="1109" width="12.75" style="70" customWidth="1"/>
    <col min="1110" max="1112" width="10.625" style="70"/>
    <col min="1113" max="1113" width="22.25" style="70" customWidth="1"/>
    <col min="1114" max="1114" width="10.625" style="70"/>
    <col min="1115" max="1115" width="4.5" style="70" customWidth="1"/>
    <col min="1116" max="1116" width="11.375" style="70" customWidth="1"/>
    <col min="1117" max="1117" width="4.375" style="70" customWidth="1"/>
    <col min="1118" max="1118" width="10.5" style="70" customWidth="1"/>
    <col min="1119" max="1119" width="3.75" style="70" customWidth="1"/>
    <col min="1120" max="1120" width="10.625" style="70"/>
    <col min="1121" max="1121" width="4.625" style="70" customWidth="1"/>
    <col min="1122" max="1122" width="10.625" style="70"/>
    <col min="1123" max="1123" width="4.375" style="70" customWidth="1"/>
    <col min="1124" max="1346" width="10.625" style="70"/>
    <col min="1347" max="1347" width="15.875" style="70" customWidth="1"/>
    <col min="1348" max="1348" width="10.625" style="70"/>
    <col min="1349" max="1349" width="11.625" style="70" customWidth="1"/>
    <col min="1350" max="1350" width="13.25" style="70" customWidth="1"/>
    <col min="1351" max="1351" width="12.375" style="70" customWidth="1"/>
    <col min="1352" max="1352" width="10.625" style="70"/>
    <col min="1353" max="1353" width="13" style="70" customWidth="1"/>
    <col min="1354" max="1354" width="14.125" style="70" customWidth="1"/>
    <col min="1355" max="1357" width="10.625" style="70"/>
    <col min="1358" max="1358" width="21.5" style="70" customWidth="1"/>
    <col min="1359" max="1359" width="11.5" style="70" customWidth="1"/>
    <col min="1360" max="1360" width="12.5" style="70" customWidth="1"/>
    <col min="1361" max="1361" width="11.125" style="70" customWidth="1"/>
    <col min="1362" max="1363" width="10.625" style="70"/>
    <col min="1364" max="1364" width="13.125" style="70" customWidth="1"/>
    <col min="1365" max="1365" width="12.75" style="70" customWidth="1"/>
    <col min="1366" max="1368" width="10.625" style="70"/>
    <col min="1369" max="1369" width="22.25" style="70" customWidth="1"/>
    <col min="1370" max="1370" width="10.625" style="70"/>
    <col min="1371" max="1371" width="4.5" style="70" customWidth="1"/>
    <col min="1372" max="1372" width="11.375" style="70" customWidth="1"/>
    <col min="1373" max="1373" width="4.375" style="70" customWidth="1"/>
    <col min="1374" max="1374" width="10.5" style="70" customWidth="1"/>
    <col min="1375" max="1375" width="3.75" style="70" customWidth="1"/>
    <col min="1376" max="1376" width="10.625" style="70"/>
    <col min="1377" max="1377" width="4.625" style="70" customWidth="1"/>
    <col min="1378" max="1378" width="10.625" style="70"/>
    <col min="1379" max="1379" width="4.375" style="70" customWidth="1"/>
    <col min="1380" max="1602" width="10.625" style="70"/>
    <col min="1603" max="1603" width="15.875" style="70" customWidth="1"/>
    <col min="1604" max="1604" width="10.625" style="70"/>
    <col min="1605" max="1605" width="11.625" style="70" customWidth="1"/>
    <col min="1606" max="1606" width="13.25" style="70" customWidth="1"/>
    <col min="1607" max="1607" width="12.375" style="70" customWidth="1"/>
    <col min="1608" max="1608" width="10.625" style="70"/>
    <col min="1609" max="1609" width="13" style="70" customWidth="1"/>
    <col min="1610" max="1610" width="14.125" style="70" customWidth="1"/>
    <col min="1611" max="1613" width="10.625" style="70"/>
    <col min="1614" max="1614" width="21.5" style="70" customWidth="1"/>
    <col min="1615" max="1615" width="11.5" style="70" customWidth="1"/>
    <col min="1616" max="1616" width="12.5" style="70" customWidth="1"/>
    <col min="1617" max="1617" width="11.125" style="70" customWidth="1"/>
    <col min="1618" max="1619" width="10.625" style="70"/>
    <col min="1620" max="1620" width="13.125" style="70" customWidth="1"/>
    <col min="1621" max="1621" width="12.75" style="70" customWidth="1"/>
    <col min="1622" max="1624" width="10.625" style="70"/>
    <col min="1625" max="1625" width="22.25" style="70" customWidth="1"/>
    <col min="1626" max="1626" width="10.625" style="70"/>
    <col min="1627" max="1627" width="4.5" style="70" customWidth="1"/>
    <col min="1628" max="1628" width="11.375" style="70" customWidth="1"/>
    <col min="1629" max="1629" width="4.375" style="70" customWidth="1"/>
    <col min="1630" max="1630" width="10.5" style="70" customWidth="1"/>
    <col min="1631" max="1631" width="3.75" style="70" customWidth="1"/>
    <col min="1632" max="1632" width="10.625" style="70"/>
    <col min="1633" max="1633" width="4.625" style="70" customWidth="1"/>
    <col min="1634" max="1634" width="10.625" style="70"/>
    <col min="1635" max="1635" width="4.375" style="70" customWidth="1"/>
    <col min="1636" max="1858" width="10.625" style="70"/>
    <col min="1859" max="1859" width="15.875" style="70" customWidth="1"/>
    <col min="1860" max="1860" width="10.625" style="70"/>
    <col min="1861" max="1861" width="11.625" style="70" customWidth="1"/>
    <col min="1862" max="1862" width="13.25" style="70" customWidth="1"/>
    <col min="1863" max="1863" width="12.375" style="70" customWidth="1"/>
    <col min="1864" max="1864" width="10.625" style="70"/>
    <col min="1865" max="1865" width="13" style="70" customWidth="1"/>
    <col min="1866" max="1866" width="14.125" style="70" customWidth="1"/>
    <col min="1867" max="1869" width="10.625" style="70"/>
    <col min="1870" max="1870" width="21.5" style="70" customWidth="1"/>
    <col min="1871" max="1871" width="11.5" style="70" customWidth="1"/>
    <col min="1872" max="1872" width="12.5" style="70" customWidth="1"/>
    <col min="1873" max="1873" width="11.125" style="70" customWidth="1"/>
    <col min="1874" max="1875" width="10.625" style="70"/>
    <col min="1876" max="1876" width="13.125" style="70" customWidth="1"/>
    <col min="1877" max="1877" width="12.75" style="70" customWidth="1"/>
    <col min="1878" max="1880" width="10.625" style="70"/>
    <col min="1881" max="1881" width="22.25" style="70" customWidth="1"/>
    <col min="1882" max="1882" width="10.625" style="70"/>
    <col min="1883" max="1883" width="4.5" style="70" customWidth="1"/>
    <col min="1884" max="1884" width="11.375" style="70" customWidth="1"/>
    <col min="1885" max="1885" width="4.375" style="70" customWidth="1"/>
    <col min="1886" max="1886" width="10.5" style="70" customWidth="1"/>
    <col min="1887" max="1887" width="3.75" style="70" customWidth="1"/>
    <col min="1888" max="1888" width="10.625" style="70"/>
    <col min="1889" max="1889" width="4.625" style="70" customWidth="1"/>
    <col min="1890" max="1890" width="10.625" style="70"/>
    <col min="1891" max="1891" width="4.375" style="70" customWidth="1"/>
    <col min="1892" max="2114" width="10.625" style="70"/>
    <col min="2115" max="2115" width="15.875" style="70" customWidth="1"/>
    <col min="2116" max="2116" width="10.625" style="70"/>
    <col min="2117" max="2117" width="11.625" style="70" customWidth="1"/>
    <col min="2118" max="2118" width="13.25" style="70" customWidth="1"/>
    <col min="2119" max="2119" width="12.375" style="70" customWidth="1"/>
    <col min="2120" max="2120" width="10.625" style="70"/>
    <col min="2121" max="2121" width="13" style="70" customWidth="1"/>
    <col min="2122" max="2122" width="14.125" style="70" customWidth="1"/>
    <col min="2123" max="2125" width="10.625" style="70"/>
    <col min="2126" max="2126" width="21.5" style="70" customWidth="1"/>
    <col min="2127" max="2127" width="11.5" style="70" customWidth="1"/>
    <col min="2128" max="2128" width="12.5" style="70" customWidth="1"/>
    <col min="2129" max="2129" width="11.125" style="70" customWidth="1"/>
    <col min="2130" max="2131" width="10.625" style="70"/>
    <col min="2132" max="2132" width="13.125" style="70" customWidth="1"/>
    <col min="2133" max="2133" width="12.75" style="70" customWidth="1"/>
    <col min="2134" max="2136" width="10.625" style="70"/>
    <col min="2137" max="2137" width="22.25" style="70" customWidth="1"/>
    <col min="2138" max="2138" width="10.625" style="70"/>
    <col min="2139" max="2139" width="4.5" style="70" customWidth="1"/>
    <col min="2140" max="2140" width="11.375" style="70" customWidth="1"/>
    <col min="2141" max="2141" width="4.375" style="70" customWidth="1"/>
    <col min="2142" max="2142" width="10.5" style="70" customWidth="1"/>
    <col min="2143" max="2143" width="3.75" style="70" customWidth="1"/>
    <col min="2144" max="2144" width="10.625" style="70"/>
    <col min="2145" max="2145" width="4.625" style="70" customWidth="1"/>
    <col min="2146" max="2146" width="10.625" style="70"/>
    <col min="2147" max="2147" width="4.375" style="70" customWidth="1"/>
    <col min="2148" max="2370" width="10.625" style="70"/>
    <col min="2371" max="2371" width="15.875" style="70" customWidth="1"/>
    <col min="2372" max="2372" width="10.625" style="70"/>
    <col min="2373" max="2373" width="11.625" style="70" customWidth="1"/>
    <col min="2374" max="2374" width="13.25" style="70" customWidth="1"/>
    <col min="2375" max="2375" width="12.375" style="70" customWidth="1"/>
    <col min="2376" max="2376" width="10.625" style="70"/>
    <col min="2377" max="2377" width="13" style="70" customWidth="1"/>
    <col min="2378" max="2378" width="14.125" style="70" customWidth="1"/>
    <col min="2379" max="2381" width="10.625" style="70"/>
    <col min="2382" max="2382" width="21.5" style="70" customWidth="1"/>
    <col min="2383" max="2383" width="11.5" style="70" customWidth="1"/>
    <col min="2384" max="2384" width="12.5" style="70" customWidth="1"/>
    <col min="2385" max="2385" width="11.125" style="70" customWidth="1"/>
    <col min="2386" max="2387" width="10.625" style="70"/>
    <col min="2388" max="2388" width="13.125" style="70" customWidth="1"/>
    <col min="2389" max="2389" width="12.75" style="70" customWidth="1"/>
    <col min="2390" max="2392" width="10.625" style="70"/>
    <col min="2393" max="2393" width="22.25" style="70" customWidth="1"/>
    <col min="2394" max="2394" width="10.625" style="70"/>
    <col min="2395" max="2395" width="4.5" style="70" customWidth="1"/>
    <col min="2396" max="2396" width="11.375" style="70" customWidth="1"/>
    <col min="2397" max="2397" width="4.375" style="70" customWidth="1"/>
    <col min="2398" max="2398" width="10.5" style="70" customWidth="1"/>
    <col min="2399" max="2399" width="3.75" style="70" customWidth="1"/>
    <col min="2400" max="2400" width="10.625" style="70"/>
    <col min="2401" max="2401" width="4.625" style="70" customWidth="1"/>
    <col min="2402" max="2402" width="10.625" style="70"/>
    <col min="2403" max="2403" width="4.375" style="70" customWidth="1"/>
    <col min="2404" max="2626" width="10.625" style="70"/>
    <col min="2627" max="2627" width="15.875" style="70" customWidth="1"/>
    <col min="2628" max="2628" width="10.625" style="70"/>
    <col min="2629" max="2629" width="11.625" style="70" customWidth="1"/>
    <col min="2630" max="2630" width="13.25" style="70" customWidth="1"/>
    <col min="2631" max="2631" width="12.375" style="70" customWidth="1"/>
    <col min="2632" max="2632" width="10.625" style="70"/>
    <col min="2633" max="2633" width="13" style="70" customWidth="1"/>
    <col min="2634" max="2634" width="14.125" style="70" customWidth="1"/>
    <col min="2635" max="2637" width="10.625" style="70"/>
    <col min="2638" max="2638" width="21.5" style="70" customWidth="1"/>
    <col min="2639" max="2639" width="11.5" style="70" customWidth="1"/>
    <col min="2640" max="2640" width="12.5" style="70" customWidth="1"/>
    <col min="2641" max="2641" width="11.125" style="70" customWidth="1"/>
    <col min="2642" max="2643" width="10.625" style="70"/>
    <col min="2644" max="2644" width="13.125" style="70" customWidth="1"/>
    <col min="2645" max="2645" width="12.75" style="70" customWidth="1"/>
    <col min="2646" max="2648" width="10.625" style="70"/>
    <col min="2649" max="2649" width="22.25" style="70" customWidth="1"/>
    <col min="2650" max="2650" width="10.625" style="70"/>
    <col min="2651" max="2651" width="4.5" style="70" customWidth="1"/>
    <col min="2652" max="2652" width="11.375" style="70" customWidth="1"/>
    <col min="2653" max="2653" width="4.375" style="70" customWidth="1"/>
    <col min="2654" max="2654" width="10.5" style="70" customWidth="1"/>
    <col min="2655" max="2655" width="3.75" style="70" customWidth="1"/>
    <col min="2656" max="2656" width="10.625" style="70"/>
    <col min="2657" max="2657" width="4.625" style="70" customWidth="1"/>
    <col min="2658" max="2658" width="10.625" style="70"/>
    <col min="2659" max="2659" width="4.375" style="70" customWidth="1"/>
    <col min="2660" max="2882" width="10.625" style="70"/>
    <col min="2883" max="2883" width="15.875" style="70" customWidth="1"/>
    <col min="2884" max="2884" width="10.625" style="70"/>
    <col min="2885" max="2885" width="11.625" style="70" customWidth="1"/>
    <col min="2886" max="2886" width="13.25" style="70" customWidth="1"/>
    <col min="2887" max="2887" width="12.375" style="70" customWidth="1"/>
    <col min="2888" max="2888" width="10.625" style="70"/>
    <col min="2889" max="2889" width="13" style="70" customWidth="1"/>
    <col min="2890" max="2890" width="14.125" style="70" customWidth="1"/>
    <col min="2891" max="2893" width="10.625" style="70"/>
    <col min="2894" max="2894" width="21.5" style="70" customWidth="1"/>
    <col min="2895" max="2895" width="11.5" style="70" customWidth="1"/>
    <col min="2896" max="2896" width="12.5" style="70" customWidth="1"/>
    <col min="2897" max="2897" width="11.125" style="70" customWidth="1"/>
    <col min="2898" max="2899" width="10.625" style="70"/>
    <col min="2900" max="2900" width="13.125" style="70" customWidth="1"/>
    <col min="2901" max="2901" width="12.75" style="70" customWidth="1"/>
    <col min="2902" max="2904" width="10.625" style="70"/>
    <col min="2905" max="2905" width="22.25" style="70" customWidth="1"/>
    <col min="2906" max="2906" width="10.625" style="70"/>
    <col min="2907" max="2907" width="4.5" style="70" customWidth="1"/>
    <col min="2908" max="2908" width="11.375" style="70" customWidth="1"/>
    <col min="2909" max="2909" width="4.375" style="70" customWidth="1"/>
    <col min="2910" max="2910" width="10.5" style="70" customWidth="1"/>
    <col min="2911" max="2911" width="3.75" style="70" customWidth="1"/>
    <col min="2912" max="2912" width="10.625" style="70"/>
    <col min="2913" max="2913" width="4.625" style="70" customWidth="1"/>
    <col min="2914" max="2914" width="10.625" style="70"/>
    <col min="2915" max="2915" width="4.375" style="70" customWidth="1"/>
    <col min="2916" max="3138" width="10.625" style="70"/>
    <col min="3139" max="3139" width="15.875" style="70" customWidth="1"/>
    <col min="3140" max="3140" width="10.625" style="70"/>
    <col min="3141" max="3141" width="11.625" style="70" customWidth="1"/>
    <col min="3142" max="3142" width="13.25" style="70" customWidth="1"/>
    <col min="3143" max="3143" width="12.375" style="70" customWidth="1"/>
    <col min="3144" max="3144" width="10.625" style="70"/>
    <col min="3145" max="3145" width="13" style="70" customWidth="1"/>
    <col min="3146" max="3146" width="14.125" style="70" customWidth="1"/>
    <col min="3147" max="3149" width="10.625" style="70"/>
    <col min="3150" max="3150" width="21.5" style="70" customWidth="1"/>
    <col min="3151" max="3151" width="11.5" style="70" customWidth="1"/>
    <col min="3152" max="3152" width="12.5" style="70" customWidth="1"/>
    <col min="3153" max="3153" width="11.125" style="70" customWidth="1"/>
    <col min="3154" max="3155" width="10.625" style="70"/>
    <col min="3156" max="3156" width="13.125" style="70" customWidth="1"/>
    <col min="3157" max="3157" width="12.75" style="70" customWidth="1"/>
    <col min="3158" max="3160" width="10.625" style="70"/>
    <col min="3161" max="3161" width="22.25" style="70" customWidth="1"/>
    <col min="3162" max="3162" width="10.625" style="70"/>
    <col min="3163" max="3163" width="4.5" style="70" customWidth="1"/>
    <col min="3164" max="3164" width="11.375" style="70" customWidth="1"/>
    <col min="3165" max="3165" width="4.375" style="70" customWidth="1"/>
    <col min="3166" max="3166" width="10.5" style="70" customWidth="1"/>
    <col min="3167" max="3167" width="3.75" style="70" customWidth="1"/>
    <col min="3168" max="3168" width="10.625" style="70"/>
    <col min="3169" max="3169" width="4.625" style="70" customWidth="1"/>
    <col min="3170" max="3170" width="10.625" style="70"/>
    <col min="3171" max="3171" width="4.375" style="70" customWidth="1"/>
    <col min="3172" max="3394" width="10.625" style="70"/>
    <col min="3395" max="3395" width="15.875" style="70" customWidth="1"/>
    <col min="3396" max="3396" width="10.625" style="70"/>
    <col min="3397" max="3397" width="11.625" style="70" customWidth="1"/>
    <col min="3398" max="3398" width="13.25" style="70" customWidth="1"/>
    <col min="3399" max="3399" width="12.375" style="70" customWidth="1"/>
    <col min="3400" max="3400" width="10.625" style="70"/>
    <col min="3401" max="3401" width="13" style="70" customWidth="1"/>
    <col min="3402" max="3402" width="14.125" style="70" customWidth="1"/>
    <col min="3403" max="3405" width="10.625" style="70"/>
    <col min="3406" max="3406" width="21.5" style="70" customWidth="1"/>
    <col min="3407" max="3407" width="11.5" style="70" customWidth="1"/>
    <col min="3408" max="3408" width="12.5" style="70" customWidth="1"/>
    <col min="3409" max="3409" width="11.125" style="70" customWidth="1"/>
    <col min="3410" max="3411" width="10.625" style="70"/>
    <col min="3412" max="3412" width="13.125" style="70" customWidth="1"/>
    <col min="3413" max="3413" width="12.75" style="70" customWidth="1"/>
    <col min="3414" max="3416" width="10.625" style="70"/>
    <col min="3417" max="3417" width="22.25" style="70" customWidth="1"/>
    <col min="3418" max="3418" width="10.625" style="70"/>
    <col min="3419" max="3419" width="4.5" style="70" customWidth="1"/>
    <col min="3420" max="3420" width="11.375" style="70" customWidth="1"/>
    <col min="3421" max="3421" width="4.375" style="70" customWidth="1"/>
    <col min="3422" max="3422" width="10.5" style="70" customWidth="1"/>
    <col min="3423" max="3423" width="3.75" style="70" customWidth="1"/>
    <col min="3424" max="3424" width="10.625" style="70"/>
    <col min="3425" max="3425" width="4.625" style="70" customWidth="1"/>
    <col min="3426" max="3426" width="10.625" style="70"/>
    <col min="3427" max="3427" width="4.375" style="70" customWidth="1"/>
    <col min="3428" max="3650" width="10.625" style="70"/>
    <col min="3651" max="3651" width="15.875" style="70" customWidth="1"/>
    <col min="3652" max="3652" width="10.625" style="70"/>
    <col min="3653" max="3653" width="11.625" style="70" customWidth="1"/>
    <col min="3654" max="3654" width="13.25" style="70" customWidth="1"/>
    <col min="3655" max="3655" width="12.375" style="70" customWidth="1"/>
    <col min="3656" max="3656" width="10.625" style="70"/>
    <col min="3657" max="3657" width="13" style="70" customWidth="1"/>
    <col min="3658" max="3658" width="14.125" style="70" customWidth="1"/>
    <col min="3659" max="3661" width="10.625" style="70"/>
    <col min="3662" max="3662" width="21.5" style="70" customWidth="1"/>
    <col min="3663" max="3663" width="11.5" style="70" customWidth="1"/>
    <col min="3664" max="3664" width="12.5" style="70" customWidth="1"/>
    <col min="3665" max="3665" width="11.125" style="70" customWidth="1"/>
    <col min="3666" max="3667" width="10.625" style="70"/>
    <col min="3668" max="3668" width="13.125" style="70" customWidth="1"/>
    <col min="3669" max="3669" width="12.75" style="70" customWidth="1"/>
    <col min="3670" max="3672" width="10.625" style="70"/>
    <col min="3673" max="3673" width="22.25" style="70" customWidth="1"/>
    <col min="3674" max="3674" width="10.625" style="70"/>
    <col min="3675" max="3675" width="4.5" style="70" customWidth="1"/>
    <col min="3676" max="3676" width="11.375" style="70" customWidth="1"/>
    <col min="3677" max="3677" width="4.375" style="70" customWidth="1"/>
    <col min="3678" max="3678" width="10.5" style="70" customWidth="1"/>
    <col min="3679" max="3679" width="3.75" style="70" customWidth="1"/>
    <col min="3680" max="3680" width="10.625" style="70"/>
    <col min="3681" max="3681" width="4.625" style="70" customWidth="1"/>
    <col min="3682" max="3682" width="10.625" style="70"/>
    <col min="3683" max="3683" width="4.375" style="70" customWidth="1"/>
    <col min="3684" max="3906" width="10.625" style="70"/>
    <col min="3907" max="3907" width="15.875" style="70" customWidth="1"/>
    <col min="3908" max="3908" width="10.625" style="70"/>
    <col min="3909" max="3909" width="11.625" style="70" customWidth="1"/>
    <col min="3910" max="3910" width="13.25" style="70" customWidth="1"/>
    <col min="3911" max="3911" width="12.375" style="70" customWidth="1"/>
    <col min="3912" max="3912" width="10.625" style="70"/>
    <col min="3913" max="3913" width="13" style="70" customWidth="1"/>
    <col min="3914" max="3914" width="14.125" style="70" customWidth="1"/>
    <col min="3915" max="3917" width="10.625" style="70"/>
    <col min="3918" max="3918" width="21.5" style="70" customWidth="1"/>
    <col min="3919" max="3919" width="11.5" style="70" customWidth="1"/>
    <col min="3920" max="3920" width="12.5" style="70" customWidth="1"/>
    <col min="3921" max="3921" width="11.125" style="70" customWidth="1"/>
    <col min="3922" max="3923" width="10.625" style="70"/>
    <col min="3924" max="3924" width="13.125" style="70" customWidth="1"/>
    <col min="3925" max="3925" width="12.75" style="70" customWidth="1"/>
    <col min="3926" max="3928" width="10.625" style="70"/>
    <col min="3929" max="3929" width="22.25" style="70" customWidth="1"/>
    <col min="3930" max="3930" width="10.625" style="70"/>
    <col min="3931" max="3931" width="4.5" style="70" customWidth="1"/>
    <col min="3932" max="3932" width="11.375" style="70" customWidth="1"/>
    <col min="3933" max="3933" width="4.375" style="70" customWidth="1"/>
    <col min="3934" max="3934" width="10.5" style="70" customWidth="1"/>
    <col min="3935" max="3935" width="3.75" style="70" customWidth="1"/>
    <col min="3936" max="3936" width="10.625" style="70"/>
    <col min="3937" max="3937" width="4.625" style="70" customWidth="1"/>
    <col min="3938" max="3938" width="10.625" style="70"/>
    <col min="3939" max="3939" width="4.375" style="70" customWidth="1"/>
    <col min="3940" max="4162" width="10.625" style="70"/>
    <col min="4163" max="4163" width="15.875" style="70" customWidth="1"/>
    <col min="4164" max="4164" width="10.625" style="70"/>
    <col min="4165" max="4165" width="11.625" style="70" customWidth="1"/>
    <col min="4166" max="4166" width="13.25" style="70" customWidth="1"/>
    <col min="4167" max="4167" width="12.375" style="70" customWidth="1"/>
    <col min="4168" max="4168" width="10.625" style="70"/>
    <col min="4169" max="4169" width="13" style="70" customWidth="1"/>
    <col min="4170" max="4170" width="14.125" style="70" customWidth="1"/>
    <col min="4171" max="4173" width="10.625" style="70"/>
    <col min="4174" max="4174" width="21.5" style="70" customWidth="1"/>
    <col min="4175" max="4175" width="11.5" style="70" customWidth="1"/>
    <col min="4176" max="4176" width="12.5" style="70" customWidth="1"/>
    <col min="4177" max="4177" width="11.125" style="70" customWidth="1"/>
    <col min="4178" max="4179" width="10.625" style="70"/>
    <col min="4180" max="4180" width="13.125" style="70" customWidth="1"/>
    <col min="4181" max="4181" width="12.75" style="70" customWidth="1"/>
    <col min="4182" max="4184" width="10.625" style="70"/>
    <col min="4185" max="4185" width="22.25" style="70" customWidth="1"/>
    <col min="4186" max="4186" width="10.625" style="70"/>
    <col min="4187" max="4187" width="4.5" style="70" customWidth="1"/>
    <col min="4188" max="4188" width="11.375" style="70" customWidth="1"/>
    <col min="4189" max="4189" width="4.375" style="70" customWidth="1"/>
    <col min="4190" max="4190" width="10.5" style="70" customWidth="1"/>
    <col min="4191" max="4191" width="3.75" style="70" customWidth="1"/>
    <col min="4192" max="4192" width="10.625" style="70"/>
    <col min="4193" max="4193" width="4.625" style="70" customWidth="1"/>
    <col min="4194" max="4194" width="10.625" style="70"/>
    <col min="4195" max="4195" width="4.375" style="70" customWidth="1"/>
    <col min="4196" max="4418" width="10.625" style="70"/>
    <col min="4419" max="4419" width="15.875" style="70" customWidth="1"/>
    <col min="4420" max="4420" width="10.625" style="70"/>
    <col min="4421" max="4421" width="11.625" style="70" customWidth="1"/>
    <col min="4422" max="4422" width="13.25" style="70" customWidth="1"/>
    <col min="4423" max="4423" width="12.375" style="70" customWidth="1"/>
    <col min="4424" max="4424" width="10.625" style="70"/>
    <col min="4425" max="4425" width="13" style="70" customWidth="1"/>
    <col min="4426" max="4426" width="14.125" style="70" customWidth="1"/>
    <col min="4427" max="4429" width="10.625" style="70"/>
    <col min="4430" max="4430" width="21.5" style="70" customWidth="1"/>
    <col min="4431" max="4431" width="11.5" style="70" customWidth="1"/>
    <col min="4432" max="4432" width="12.5" style="70" customWidth="1"/>
    <col min="4433" max="4433" width="11.125" style="70" customWidth="1"/>
    <col min="4434" max="4435" width="10.625" style="70"/>
    <col min="4436" max="4436" width="13.125" style="70" customWidth="1"/>
    <col min="4437" max="4437" width="12.75" style="70" customWidth="1"/>
    <col min="4438" max="4440" width="10.625" style="70"/>
    <col min="4441" max="4441" width="22.25" style="70" customWidth="1"/>
    <col min="4442" max="4442" width="10.625" style="70"/>
    <col min="4443" max="4443" width="4.5" style="70" customWidth="1"/>
    <col min="4444" max="4444" width="11.375" style="70" customWidth="1"/>
    <col min="4445" max="4445" width="4.375" style="70" customWidth="1"/>
    <col min="4446" max="4446" width="10.5" style="70" customWidth="1"/>
    <col min="4447" max="4447" width="3.75" style="70" customWidth="1"/>
    <col min="4448" max="4448" width="10.625" style="70"/>
    <col min="4449" max="4449" width="4.625" style="70" customWidth="1"/>
    <col min="4450" max="4450" width="10.625" style="70"/>
    <col min="4451" max="4451" width="4.375" style="70" customWidth="1"/>
    <col min="4452" max="4674" width="10.625" style="70"/>
    <col min="4675" max="4675" width="15.875" style="70" customWidth="1"/>
    <col min="4676" max="4676" width="10.625" style="70"/>
    <col min="4677" max="4677" width="11.625" style="70" customWidth="1"/>
    <col min="4678" max="4678" width="13.25" style="70" customWidth="1"/>
    <col min="4679" max="4679" width="12.375" style="70" customWidth="1"/>
    <col min="4680" max="4680" width="10.625" style="70"/>
    <col min="4681" max="4681" width="13" style="70" customWidth="1"/>
    <col min="4682" max="4682" width="14.125" style="70" customWidth="1"/>
    <col min="4683" max="4685" width="10.625" style="70"/>
    <col min="4686" max="4686" width="21.5" style="70" customWidth="1"/>
    <col min="4687" max="4687" width="11.5" style="70" customWidth="1"/>
    <col min="4688" max="4688" width="12.5" style="70" customWidth="1"/>
    <col min="4689" max="4689" width="11.125" style="70" customWidth="1"/>
    <col min="4690" max="4691" width="10.625" style="70"/>
    <col min="4692" max="4692" width="13.125" style="70" customWidth="1"/>
    <col min="4693" max="4693" width="12.75" style="70" customWidth="1"/>
    <col min="4694" max="4696" width="10.625" style="70"/>
    <col min="4697" max="4697" width="22.25" style="70" customWidth="1"/>
    <col min="4698" max="4698" width="10.625" style="70"/>
    <col min="4699" max="4699" width="4.5" style="70" customWidth="1"/>
    <col min="4700" max="4700" width="11.375" style="70" customWidth="1"/>
    <col min="4701" max="4701" width="4.375" style="70" customWidth="1"/>
    <col min="4702" max="4702" width="10.5" style="70" customWidth="1"/>
    <col min="4703" max="4703" width="3.75" style="70" customWidth="1"/>
    <col min="4704" max="4704" width="10.625" style="70"/>
    <col min="4705" max="4705" width="4.625" style="70" customWidth="1"/>
    <col min="4706" max="4706" width="10.625" style="70"/>
    <col min="4707" max="4707" width="4.375" style="70" customWidth="1"/>
    <col min="4708" max="4930" width="10.625" style="70"/>
    <col min="4931" max="4931" width="15.875" style="70" customWidth="1"/>
    <col min="4932" max="4932" width="10.625" style="70"/>
    <col min="4933" max="4933" width="11.625" style="70" customWidth="1"/>
    <col min="4934" max="4934" width="13.25" style="70" customWidth="1"/>
    <col min="4935" max="4935" width="12.375" style="70" customWidth="1"/>
    <col min="4936" max="4936" width="10.625" style="70"/>
    <col min="4937" max="4937" width="13" style="70" customWidth="1"/>
    <col min="4938" max="4938" width="14.125" style="70" customWidth="1"/>
    <col min="4939" max="4941" width="10.625" style="70"/>
    <col min="4942" max="4942" width="21.5" style="70" customWidth="1"/>
    <col min="4943" max="4943" width="11.5" style="70" customWidth="1"/>
    <col min="4944" max="4944" width="12.5" style="70" customWidth="1"/>
    <col min="4945" max="4945" width="11.125" style="70" customWidth="1"/>
    <col min="4946" max="4947" width="10.625" style="70"/>
    <col min="4948" max="4948" width="13.125" style="70" customWidth="1"/>
    <col min="4949" max="4949" width="12.75" style="70" customWidth="1"/>
    <col min="4950" max="4952" width="10.625" style="70"/>
    <col min="4953" max="4953" width="22.25" style="70" customWidth="1"/>
    <col min="4954" max="4954" width="10.625" style="70"/>
    <col min="4955" max="4955" width="4.5" style="70" customWidth="1"/>
    <col min="4956" max="4956" width="11.375" style="70" customWidth="1"/>
    <col min="4957" max="4957" width="4.375" style="70" customWidth="1"/>
    <col min="4958" max="4958" width="10.5" style="70" customWidth="1"/>
    <col min="4959" max="4959" width="3.75" style="70" customWidth="1"/>
    <col min="4960" max="4960" width="10.625" style="70"/>
    <col min="4961" max="4961" width="4.625" style="70" customWidth="1"/>
    <col min="4962" max="4962" width="10.625" style="70"/>
    <col min="4963" max="4963" width="4.375" style="70" customWidth="1"/>
    <col min="4964" max="5186" width="10.625" style="70"/>
    <col min="5187" max="5187" width="15.875" style="70" customWidth="1"/>
    <col min="5188" max="5188" width="10.625" style="70"/>
    <col min="5189" max="5189" width="11.625" style="70" customWidth="1"/>
    <col min="5190" max="5190" width="13.25" style="70" customWidth="1"/>
    <col min="5191" max="5191" width="12.375" style="70" customWidth="1"/>
    <col min="5192" max="5192" width="10.625" style="70"/>
    <col min="5193" max="5193" width="13" style="70" customWidth="1"/>
    <col min="5194" max="5194" width="14.125" style="70" customWidth="1"/>
    <col min="5195" max="5197" width="10.625" style="70"/>
    <col min="5198" max="5198" width="21.5" style="70" customWidth="1"/>
    <col min="5199" max="5199" width="11.5" style="70" customWidth="1"/>
    <col min="5200" max="5200" width="12.5" style="70" customWidth="1"/>
    <col min="5201" max="5201" width="11.125" style="70" customWidth="1"/>
    <col min="5202" max="5203" width="10.625" style="70"/>
    <col min="5204" max="5204" width="13.125" style="70" customWidth="1"/>
    <col min="5205" max="5205" width="12.75" style="70" customWidth="1"/>
    <col min="5206" max="5208" width="10.625" style="70"/>
    <col min="5209" max="5209" width="22.25" style="70" customWidth="1"/>
    <col min="5210" max="5210" width="10.625" style="70"/>
    <col min="5211" max="5211" width="4.5" style="70" customWidth="1"/>
    <col min="5212" max="5212" width="11.375" style="70" customWidth="1"/>
    <col min="5213" max="5213" width="4.375" style="70" customWidth="1"/>
    <col min="5214" max="5214" width="10.5" style="70" customWidth="1"/>
    <col min="5215" max="5215" width="3.75" style="70" customWidth="1"/>
    <col min="5216" max="5216" width="10.625" style="70"/>
    <col min="5217" max="5217" width="4.625" style="70" customWidth="1"/>
    <col min="5218" max="5218" width="10.625" style="70"/>
    <col min="5219" max="5219" width="4.375" style="70" customWidth="1"/>
    <col min="5220" max="5442" width="10.625" style="70"/>
    <col min="5443" max="5443" width="15.875" style="70" customWidth="1"/>
    <col min="5444" max="5444" width="10.625" style="70"/>
    <col min="5445" max="5445" width="11.625" style="70" customWidth="1"/>
    <col min="5446" max="5446" width="13.25" style="70" customWidth="1"/>
    <col min="5447" max="5447" width="12.375" style="70" customWidth="1"/>
    <col min="5448" max="5448" width="10.625" style="70"/>
    <col min="5449" max="5449" width="13" style="70" customWidth="1"/>
    <col min="5450" max="5450" width="14.125" style="70" customWidth="1"/>
    <col min="5451" max="5453" width="10.625" style="70"/>
    <col min="5454" max="5454" width="21.5" style="70" customWidth="1"/>
    <col min="5455" max="5455" width="11.5" style="70" customWidth="1"/>
    <col min="5456" max="5456" width="12.5" style="70" customWidth="1"/>
    <col min="5457" max="5457" width="11.125" style="70" customWidth="1"/>
    <col min="5458" max="5459" width="10.625" style="70"/>
    <col min="5460" max="5460" width="13.125" style="70" customWidth="1"/>
    <col min="5461" max="5461" width="12.75" style="70" customWidth="1"/>
    <col min="5462" max="5464" width="10.625" style="70"/>
    <col min="5465" max="5465" width="22.25" style="70" customWidth="1"/>
    <col min="5466" max="5466" width="10.625" style="70"/>
    <col min="5467" max="5467" width="4.5" style="70" customWidth="1"/>
    <col min="5468" max="5468" width="11.375" style="70" customWidth="1"/>
    <col min="5469" max="5469" width="4.375" style="70" customWidth="1"/>
    <col min="5470" max="5470" width="10.5" style="70" customWidth="1"/>
    <col min="5471" max="5471" width="3.75" style="70" customWidth="1"/>
    <col min="5472" max="5472" width="10.625" style="70"/>
    <col min="5473" max="5473" width="4.625" style="70" customWidth="1"/>
    <col min="5474" max="5474" width="10.625" style="70"/>
    <col min="5475" max="5475" width="4.375" style="70" customWidth="1"/>
    <col min="5476" max="5698" width="10.625" style="70"/>
    <col min="5699" max="5699" width="15.875" style="70" customWidth="1"/>
    <col min="5700" max="5700" width="10.625" style="70"/>
    <col min="5701" max="5701" width="11.625" style="70" customWidth="1"/>
    <col min="5702" max="5702" width="13.25" style="70" customWidth="1"/>
    <col min="5703" max="5703" width="12.375" style="70" customWidth="1"/>
    <col min="5704" max="5704" width="10.625" style="70"/>
    <col min="5705" max="5705" width="13" style="70" customWidth="1"/>
    <col min="5706" max="5706" width="14.125" style="70" customWidth="1"/>
    <col min="5707" max="5709" width="10.625" style="70"/>
    <col min="5710" max="5710" width="21.5" style="70" customWidth="1"/>
    <col min="5711" max="5711" width="11.5" style="70" customWidth="1"/>
    <col min="5712" max="5712" width="12.5" style="70" customWidth="1"/>
    <col min="5713" max="5713" width="11.125" style="70" customWidth="1"/>
    <col min="5714" max="5715" width="10.625" style="70"/>
    <col min="5716" max="5716" width="13.125" style="70" customWidth="1"/>
    <col min="5717" max="5717" width="12.75" style="70" customWidth="1"/>
    <col min="5718" max="5720" width="10.625" style="70"/>
    <col min="5721" max="5721" width="22.25" style="70" customWidth="1"/>
    <col min="5722" max="5722" width="10.625" style="70"/>
    <col min="5723" max="5723" width="4.5" style="70" customWidth="1"/>
    <col min="5724" max="5724" width="11.375" style="70" customWidth="1"/>
    <col min="5725" max="5725" width="4.375" style="70" customWidth="1"/>
    <col min="5726" max="5726" width="10.5" style="70" customWidth="1"/>
    <col min="5727" max="5727" width="3.75" style="70" customWidth="1"/>
    <col min="5728" max="5728" width="10.625" style="70"/>
    <col min="5729" max="5729" width="4.625" style="70" customWidth="1"/>
    <col min="5730" max="5730" width="10.625" style="70"/>
    <col min="5731" max="5731" width="4.375" style="70" customWidth="1"/>
    <col min="5732" max="5954" width="10.625" style="70"/>
    <col min="5955" max="5955" width="15.875" style="70" customWidth="1"/>
    <col min="5956" max="5956" width="10.625" style="70"/>
    <col min="5957" max="5957" width="11.625" style="70" customWidth="1"/>
    <col min="5958" max="5958" width="13.25" style="70" customWidth="1"/>
    <col min="5959" max="5959" width="12.375" style="70" customWidth="1"/>
    <col min="5960" max="5960" width="10.625" style="70"/>
    <col min="5961" max="5961" width="13" style="70" customWidth="1"/>
    <col min="5962" max="5962" width="14.125" style="70" customWidth="1"/>
    <col min="5963" max="5965" width="10.625" style="70"/>
    <col min="5966" max="5966" width="21.5" style="70" customWidth="1"/>
    <col min="5967" max="5967" width="11.5" style="70" customWidth="1"/>
    <col min="5968" max="5968" width="12.5" style="70" customWidth="1"/>
    <col min="5969" max="5969" width="11.125" style="70" customWidth="1"/>
    <col min="5970" max="5971" width="10.625" style="70"/>
    <col min="5972" max="5972" width="13.125" style="70" customWidth="1"/>
    <col min="5973" max="5973" width="12.75" style="70" customWidth="1"/>
    <col min="5974" max="5976" width="10.625" style="70"/>
    <col min="5977" max="5977" width="22.25" style="70" customWidth="1"/>
    <col min="5978" max="5978" width="10.625" style="70"/>
    <col min="5979" max="5979" width="4.5" style="70" customWidth="1"/>
    <col min="5980" max="5980" width="11.375" style="70" customWidth="1"/>
    <col min="5981" max="5981" width="4.375" style="70" customWidth="1"/>
    <col min="5982" max="5982" width="10.5" style="70" customWidth="1"/>
    <col min="5983" max="5983" width="3.75" style="70" customWidth="1"/>
    <col min="5984" max="5984" width="10.625" style="70"/>
    <col min="5985" max="5985" width="4.625" style="70" customWidth="1"/>
    <col min="5986" max="5986" width="10.625" style="70"/>
    <col min="5987" max="5987" width="4.375" style="70" customWidth="1"/>
    <col min="5988" max="6210" width="10.625" style="70"/>
    <col min="6211" max="6211" width="15.875" style="70" customWidth="1"/>
    <col min="6212" max="6212" width="10.625" style="70"/>
    <col min="6213" max="6213" width="11.625" style="70" customWidth="1"/>
    <col min="6214" max="6214" width="13.25" style="70" customWidth="1"/>
    <col min="6215" max="6215" width="12.375" style="70" customWidth="1"/>
    <col min="6216" max="6216" width="10.625" style="70"/>
    <col min="6217" max="6217" width="13" style="70" customWidth="1"/>
    <col min="6218" max="6218" width="14.125" style="70" customWidth="1"/>
    <col min="6219" max="6221" width="10.625" style="70"/>
    <col min="6222" max="6222" width="21.5" style="70" customWidth="1"/>
    <col min="6223" max="6223" width="11.5" style="70" customWidth="1"/>
    <col min="6224" max="6224" width="12.5" style="70" customWidth="1"/>
    <col min="6225" max="6225" width="11.125" style="70" customWidth="1"/>
    <col min="6226" max="6227" width="10.625" style="70"/>
    <col min="6228" max="6228" width="13.125" style="70" customWidth="1"/>
    <col min="6229" max="6229" width="12.75" style="70" customWidth="1"/>
    <col min="6230" max="6232" width="10.625" style="70"/>
    <col min="6233" max="6233" width="22.25" style="70" customWidth="1"/>
    <col min="6234" max="6234" width="10.625" style="70"/>
    <col min="6235" max="6235" width="4.5" style="70" customWidth="1"/>
    <col min="6236" max="6236" width="11.375" style="70" customWidth="1"/>
    <col min="6237" max="6237" width="4.375" style="70" customWidth="1"/>
    <col min="6238" max="6238" width="10.5" style="70" customWidth="1"/>
    <col min="6239" max="6239" width="3.75" style="70" customWidth="1"/>
    <col min="6240" max="6240" width="10.625" style="70"/>
    <col min="6241" max="6241" width="4.625" style="70" customWidth="1"/>
    <col min="6242" max="6242" width="10.625" style="70"/>
    <col min="6243" max="6243" width="4.375" style="70" customWidth="1"/>
    <col min="6244" max="6466" width="10.625" style="70"/>
    <col min="6467" max="6467" width="15.875" style="70" customWidth="1"/>
    <col min="6468" max="6468" width="10.625" style="70"/>
    <col min="6469" max="6469" width="11.625" style="70" customWidth="1"/>
    <col min="6470" max="6470" width="13.25" style="70" customWidth="1"/>
    <col min="6471" max="6471" width="12.375" style="70" customWidth="1"/>
    <col min="6472" max="6472" width="10.625" style="70"/>
    <col min="6473" max="6473" width="13" style="70" customWidth="1"/>
    <col min="6474" max="6474" width="14.125" style="70" customWidth="1"/>
    <col min="6475" max="6477" width="10.625" style="70"/>
    <col min="6478" max="6478" width="21.5" style="70" customWidth="1"/>
    <col min="6479" max="6479" width="11.5" style="70" customWidth="1"/>
    <col min="6480" max="6480" width="12.5" style="70" customWidth="1"/>
    <col min="6481" max="6481" width="11.125" style="70" customWidth="1"/>
    <col min="6482" max="6483" width="10.625" style="70"/>
    <col min="6484" max="6484" width="13.125" style="70" customWidth="1"/>
    <col min="6485" max="6485" width="12.75" style="70" customWidth="1"/>
    <col min="6486" max="6488" width="10.625" style="70"/>
    <col min="6489" max="6489" width="22.25" style="70" customWidth="1"/>
    <col min="6490" max="6490" width="10.625" style="70"/>
    <col min="6491" max="6491" width="4.5" style="70" customWidth="1"/>
    <col min="6492" max="6492" width="11.375" style="70" customWidth="1"/>
    <col min="6493" max="6493" width="4.375" style="70" customWidth="1"/>
    <col min="6494" max="6494" width="10.5" style="70" customWidth="1"/>
    <col min="6495" max="6495" width="3.75" style="70" customWidth="1"/>
    <col min="6496" max="6496" width="10.625" style="70"/>
    <col min="6497" max="6497" width="4.625" style="70" customWidth="1"/>
    <col min="6498" max="6498" width="10.625" style="70"/>
    <col min="6499" max="6499" width="4.375" style="70" customWidth="1"/>
    <col min="6500" max="6722" width="10.625" style="70"/>
    <col min="6723" max="6723" width="15.875" style="70" customWidth="1"/>
    <col min="6724" max="6724" width="10.625" style="70"/>
    <col min="6725" max="6725" width="11.625" style="70" customWidth="1"/>
    <col min="6726" max="6726" width="13.25" style="70" customWidth="1"/>
    <col min="6727" max="6727" width="12.375" style="70" customWidth="1"/>
    <col min="6728" max="6728" width="10.625" style="70"/>
    <col min="6729" max="6729" width="13" style="70" customWidth="1"/>
    <col min="6730" max="6730" width="14.125" style="70" customWidth="1"/>
    <col min="6731" max="6733" width="10.625" style="70"/>
    <col min="6734" max="6734" width="21.5" style="70" customWidth="1"/>
    <col min="6735" max="6735" width="11.5" style="70" customWidth="1"/>
    <col min="6736" max="6736" width="12.5" style="70" customWidth="1"/>
    <col min="6737" max="6737" width="11.125" style="70" customWidth="1"/>
    <col min="6738" max="6739" width="10.625" style="70"/>
    <col min="6740" max="6740" width="13.125" style="70" customWidth="1"/>
    <col min="6741" max="6741" width="12.75" style="70" customWidth="1"/>
    <col min="6742" max="6744" width="10.625" style="70"/>
    <col min="6745" max="6745" width="22.25" style="70" customWidth="1"/>
    <col min="6746" max="6746" width="10.625" style="70"/>
    <col min="6747" max="6747" width="4.5" style="70" customWidth="1"/>
    <col min="6748" max="6748" width="11.375" style="70" customWidth="1"/>
    <col min="6749" max="6749" width="4.375" style="70" customWidth="1"/>
    <col min="6750" max="6750" width="10.5" style="70" customWidth="1"/>
    <col min="6751" max="6751" width="3.75" style="70" customWidth="1"/>
    <col min="6752" max="6752" width="10.625" style="70"/>
    <col min="6753" max="6753" width="4.625" style="70" customWidth="1"/>
    <col min="6754" max="6754" width="10.625" style="70"/>
    <col min="6755" max="6755" width="4.375" style="70" customWidth="1"/>
    <col min="6756" max="6978" width="10.625" style="70"/>
    <col min="6979" max="6979" width="15.875" style="70" customWidth="1"/>
    <col min="6980" max="6980" width="10.625" style="70"/>
    <col min="6981" max="6981" width="11.625" style="70" customWidth="1"/>
    <col min="6982" max="6982" width="13.25" style="70" customWidth="1"/>
    <col min="6983" max="6983" width="12.375" style="70" customWidth="1"/>
    <col min="6984" max="6984" width="10.625" style="70"/>
    <col min="6985" max="6985" width="13" style="70" customWidth="1"/>
    <col min="6986" max="6986" width="14.125" style="70" customWidth="1"/>
    <col min="6987" max="6989" width="10.625" style="70"/>
    <col min="6990" max="6990" width="21.5" style="70" customWidth="1"/>
    <col min="6991" max="6991" width="11.5" style="70" customWidth="1"/>
    <col min="6992" max="6992" width="12.5" style="70" customWidth="1"/>
    <col min="6993" max="6993" width="11.125" style="70" customWidth="1"/>
    <col min="6994" max="6995" width="10.625" style="70"/>
    <col min="6996" max="6996" width="13.125" style="70" customWidth="1"/>
    <col min="6997" max="6997" width="12.75" style="70" customWidth="1"/>
    <col min="6998" max="7000" width="10.625" style="70"/>
    <col min="7001" max="7001" width="22.25" style="70" customWidth="1"/>
    <col min="7002" max="7002" width="10.625" style="70"/>
    <col min="7003" max="7003" width="4.5" style="70" customWidth="1"/>
    <col min="7004" max="7004" width="11.375" style="70" customWidth="1"/>
    <col min="7005" max="7005" width="4.375" style="70" customWidth="1"/>
    <col min="7006" max="7006" width="10.5" style="70" customWidth="1"/>
    <col min="7007" max="7007" width="3.75" style="70" customWidth="1"/>
    <col min="7008" max="7008" width="10.625" style="70"/>
    <col min="7009" max="7009" width="4.625" style="70" customWidth="1"/>
    <col min="7010" max="7010" width="10.625" style="70"/>
    <col min="7011" max="7011" width="4.375" style="70" customWidth="1"/>
    <col min="7012" max="7234" width="10.625" style="70"/>
    <col min="7235" max="7235" width="15.875" style="70" customWidth="1"/>
    <col min="7236" max="7236" width="10.625" style="70"/>
    <col min="7237" max="7237" width="11.625" style="70" customWidth="1"/>
    <col min="7238" max="7238" width="13.25" style="70" customWidth="1"/>
    <col min="7239" max="7239" width="12.375" style="70" customWidth="1"/>
    <col min="7240" max="7240" width="10.625" style="70"/>
    <col min="7241" max="7241" width="13" style="70" customWidth="1"/>
    <col min="7242" max="7242" width="14.125" style="70" customWidth="1"/>
    <col min="7243" max="7245" width="10.625" style="70"/>
    <col min="7246" max="7246" width="21.5" style="70" customWidth="1"/>
    <col min="7247" max="7247" width="11.5" style="70" customWidth="1"/>
    <col min="7248" max="7248" width="12.5" style="70" customWidth="1"/>
    <col min="7249" max="7249" width="11.125" style="70" customWidth="1"/>
    <col min="7250" max="7251" width="10.625" style="70"/>
    <col min="7252" max="7252" width="13.125" style="70" customWidth="1"/>
    <col min="7253" max="7253" width="12.75" style="70" customWidth="1"/>
    <col min="7254" max="7256" width="10.625" style="70"/>
    <col min="7257" max="7257" width="22.25" style="70" customWidth="1"/>
    <col min="7258" max="7258" width="10.625" style="70"/>
    <col min="7259" max="7259" width="4.5" style="70" customWidth="1"/>
    <col min="7260" max="7260" width="11.375" style="70" customWidth="1"/>
    <col min="7261" max="7261" width="4.375" style="70" customWidth="1"/>
    <col min="7262" max="7262" width="10.5" style="70" customWidth="1"/>
    <col min="7263" max="7263" width="3.75" style="70" customWidth="1"/>
    <col min="7264" max="7264" width="10.625" style="70"/>
    <col min="7265" max="7265" width="4.625" style="70" customWidth="1"/>
    <col min="7266" max="7266" width="10.625" style="70"/>
    <col min="7267" max="7267" width="4.375" style="70" customWidth="1"/>
    <col min="7268" max="7490" width="10.625" style="70"/>
    <col min="7491" max="7491" width="15.875" style="70" customWidth="1"/>
    <col min="7492" max="7492" width="10.625" style="70"/>
    <col min="7493" max="7493" width="11.625" style="70" customWidth="1"/>
    <col min="7494" max="7494" width="13.25" style="70" customWidth="1"/>
    <col min="7495" max="7495" width="12.375" style="70" customWidth="1"/>
    <col min="7496" max="7496" width="10.625" style="70"/>
    <col min="7497" max="7497" width="13" style="70" customWidth="1"/>
    <col min="7498" max="7498" width="14.125" style="70" customWidth="1"/>
    <col min="7499" max="7501" width="10.625" style="70"/>
    <col min="7502" max="7502" width="21.5" style="70" customWidth="1"/>
    <col min="7503" max="7503" width="11.5" style="70" customWidth="1"/>
    <col min="7504" max="7504" width="12.5" style="70" customWidth="1"/>
    <col min="7505" max="7505" width="11.125" style="70" customWidth="1"/>
    <col min="7506" max="7507" width="10.625" style="70"/>
    <col min="7508" max="7508" width="13.125" style="70" customWidth="1"/>
    <col min="7509" max="7509" width="12.75" style="70" customWidth="1"/>
    <col min="7510" max="7512" width="10.625" style="70"/>
    <col min="7513" max="7513" width="22.25" style="70" customWidth="1"/>
    <col min="7514" max="7514" width="10.625" style="70"/>
    <col min="7515" max="7515" width="4.5" style="70" customWidth="1"/>
    <col min="7516" max="7516" width="11.375" style="70" customWidth="1"/>
    <col min="7517" max="7517" width="4.375" style="70" customWidth="1"/>
    <col min="7518" max="7518" width="10.5" style="70" customWidth="1"/>
    <col min="7519" max="7519" width="3.75" style="70" customWidth="1"/>
    <col min="7520" max="7520" width="10.625" style="70"/>
    <col min="7521" max="7521" width="4.625" style="70" customWidth="1"/>
    <col min="7522" max="7522" width="10.625" style="70"/>
    <col min="7523" max="7523" width="4.375" style="70" customWidth="1"/>
    <col min="7524" max="7746" width="10.625" style="70"/>
    <col min="7747" max="7747" width="15.875" style="70" customWidth="1"/>
    <col min="7748" max="7748" width="10.625" style="70"/>
    <col min="7749" max="7749" width="11.625" style="70" customWidth="1"/>
    <col min="7750" max="7750" width="13.25" style="70" customWidth="1"/>
    <col min="7751" max="7751" width="12.375" style="70" customWidth="1"/>
    <col min="7752" max="7752" width="10.625" style="70"/>
    <col min="7753" max="7753" width="13" style="70" customWidth="1"/>
    <col min="7754" max="7754" width="14.125" style="70" customWidth="1"/>
    <col min="7755" max="7757" width="10.625" style="70"/>
    <col min="7758" max="7758" width="21.5" style="70" customWidth="1"/>
    <col min="7759" max="7759" width="11.5" style="70" customWidth="1"/>
    <col min="7760" max="7760" width="12.5" style="70" customWidth="1"/>
    <col min="7761" max="7761" width="11.125" style="70" customWidth="1"/>
    <col min="7762" max="7763" width="10.625" style="70"/>
    <col min="7764" max="7764" width="13.125" style="70" customWidth="1"/>
    <col min="7765" max="7765" width="12.75" style="70" customWidth="1"/>
    <col min="7766" max="7768" width="10.625" style="70"/>
    <col min="7769" max="7769" width="22.25" style="70" customWidth="1"/>
    <col min="7770" max="7770" width="10.625" style="70"/>
    <col min="7771" max="7771" width="4.5" style="70" customWidth="1"/>
    <col min="7772" max="7772" width="11.375" style="70" customWidth="1"/>
    <col min="7773" max="7773" width="4.375" style="70" customWidth="1"/>
    <col min="7774" max="7774" width="10.5" style="70" customWidth="1"/>
    <col min="7775" max="7775" width="3.75" style="70" customWidth="1"/>
    <col min="7776" max="7776" width="10.625" style="70"/>
    <col min="7777" max="7777" width="4.625" style="70" customWidth="1"/>
    <col min="7778" max="7778" width="10.625" style="70"/>
    <col min="7779" max="7779" width="4.375" style="70" customWidth="1"/>
    <col min="7780" max="8002" width="10.625" style="70"/>
    <col min="8003" max="8003" width="15.875" style="70" customWidth="1"/>
    <col min="8004" max="8004" width="10.625" style="70"/>
    <col min="8005" max="8005" width="11.625" style="70" customWidth="1"/>
    <col min="8006" max="8006" width="13.25" style="70" customWidth="1"/>
    <col min="8007" max="8007" width="12.375" style="70" customWidth="1"/>
    <col min="8008" max="8008" width="10.625" style="70"/>
    <col min="8009" max="8009" width="13" style="70" customWidth="1"/>
    <col min="8010" max="8010" width="14.125" style="70" customWidth="1"/>
    <col min="8011" max="8013" width="10.625" style="70"/>
    <col min="8014" max="8014" width="21.5" style="70" customWidth="1"/>
    <col min="8015" max="8015" width="11.5" style="70" customWidth="1"/>
    <col min="8016" max="8016" width="12.5" style="70" customWidth="1"/>
    <col min="8017" max="8017" width="11.125" style="70" customWidth="1"/>
    <col min="8018" max="8019" width="10.625" style="70"/>
    <col min="8020" max="8020" width="13.125" style="70" customWidth="1"/>
    <col min="8021" max="8021" width="12.75" style="70" customWidth="1"/>
    <col min="8022" max="8024" width="10.625" style="70"/>
    <col min="8025" max="8025" width="22.25" style="70" customWidth="1"/>
    <col min="8026" max="8026" width="10.625" style="70"/>
    <col min="8027" max="8027" width="4.5" style="70" customWidth="1"/>
    <col min="8028" max="8028" width="11.375" style="70" customWidth="1"/>
    <col min="8029" max="8029" width="4.375" style="70" customWidth="1"/>
    <col min="8030" max="8030" width="10.5" style="70" customWidth="1"/>
    <col min="8031" max="8031" width="3.75" style="70" customWidth="1"/>
    <col min="8032" max="8032" width="10.625" style="70"/>
    <col min="8033" max="8033" width="4.625" style="70" customWidth="1"/>
    <col min="8034" max="8034" width="10.625" style="70"/>
    <col min="8035" max="8035" width="4.375" style="70" customWidth="1"/>
    <col min="8036" max="8258" width="10.625" style="70"/>
    <col min="8259" max="8259" width="15.875" style="70" customWidth="1"/>
    <col min="8260" max="8260" width="10.625" style="70"/>
    <col min="8261" max="8261" width="11.625" style="70" customWidth="1"/>
    <col min="8262" max="8262" width="13.25" style="70" customWidth="1"/>
    <col min="8263" max="8263" width="12.375" style="70" customWidth="1"/>
    <col min="8264" max="8264" width="10.625" style="70"/>
    <col min="8265" max="8265" width="13" style="70" customWidth="1"/>
    <col min="8266" max="8266" width="14.125" style="70" customWidth="1"/>
    <col min="8267" max="8269" width="10.625" style="70"/>
    <col min="8270" max="8270" width="21.5" style="70" customWidth="1"/>
    <col min="8271" max="8271" width="11.5" style="70" customWidth="1"/>
    <col min="8272" max="8272" width="12.5" style="70" customWidth="1"/>
    <col min="8273" max="8273" width="11.125" style="70" customWidth="1"/>
    <col min="8274" max="8275" width="10.625" style="70"/>
    <col min="8276" max="8276" width="13.125" style="70" customWidth="1"/>
    <col min="8277" max="8277" width="12.75" style="70" customWidth="1"/>
    <col min="8278" max="8280" width="10.625" style="70"/>
    <col min="8281" max="8281" width="22.25" style="70" customWidth="1"/>
    <col min="8282" max="8282" width="10.625" style="70"/>
    <col min="8283" max="8283" width="4.5" style="70" customWidth="1"/>
    <col min="8284" max="8284" width="11.375" style="70" customWidth="1"/>
    <col min="8285" max="8285" width="4.375" style="70" customWidth="1"/>
    <col min="8286" max="8286" width="10.5" style="70" customWidth="1"/>
    <col min="8287" max="8287" width="3.75" style="70" customWidth="1"/>
    <col min="8288" max="8288" width="10.625" style="70"/>
    <col min="8289" max="8289" width="4.625" style="70" customWidth="1"/>
    <col min="8290" max="8290" width="10.625" style="70"/>
    <col min="8291" max="8291" width="4.375" style="70" customWidth="1"/>
    <col min="8292" max="8514" width="10.625" style="70"/>
    <col min="8515" max="8515" width="15.875" style="70" customWidth="1"/>
    <col min="8516" max="8516" width="10.625" style="70"/>
    <col min="8517" max="8517" width="11.625" style="70" customWidth="1"/>
    <col min="8518" max="8518" width="13.25" style="70" customWidth="1"/>
    <col min="8519" max="8519" width="12.375" style="70" customWidth="1"/>
    <col min="8520" max="8520" width="10.625" style="70"/>
    <col min="8521" max="8521" width="13" style="70" customWidth="1"/>
    <col min="8522" max="8522" width="14.125" style="70" customWidth="1"/>
    <col min="8523" max="8525" width="10.625" style="70"/>
    <col min="8526" max="8526" width="21.5" style="70" customWidth="1"/>
    <col min="8527" max="8527" width="11.5" style="70" customWidth="1"/>
    <col min="8528" max="8528" width="12.5" style="70" customWidth="1"/>
    <col min="8529" max="8529" width="11.125" style="70" customWidth="1"/>
    <col min="8530" max="8531" width="10.625" style="70"/>
    <col min="8532" max="8532" width="13.125" style="70" customWidth="1"/>
    <col min="8533" max="8533" width="12.75" style="70" customWidth="1"/>
    <col min="8534" max="8536" width="10.625" style="70"/>
    <col min="8537" max="8537" width="22.25" style="70" customWidth="1"/>
    <col min="8538" max="8538" width="10.625" style="70"/>
    <col min="8539" max="8539" width="4.5" style="70" customWidth="1"/>
    <col min="8540" max="8540" width="11.375" style="70" customWidth="1"/>
    <col min="8541" max="8541" width="4.375" style="70" customWidth="1"/>
    <col min="8542" max="8542" width="10.5" style="70" customWidth="1"/>
    <col min="8543" max="8543" width="3.75" style="70" customWidth="1"/>
    <col min="8544" max="8544" width="10.625" style="70"/>
    <col min="8545" max="8545" width="4.625" style="70" customWidth="1"/>
    <col min="8546" max="8546" width="10.625" style="70"/>
    <col min="8547" max="8547" width="4.375" style="70" customWidth="1"/>
    <col min="8548" max="8770" width="10.625" style="70"/>
    <col min="8771" max="8771" width="15.875" style="70" customWidth="1"/>
    <col min="8772" max="8772" width="10.625" style="70"/>
    <col min="8773" max="8773" width="11.625" style="70" customWidth="1"/>
    <col min="8774" max="8774" width="13.25" style="70" customWidth="1"/>
    <col min="8775" max="8775" width="12.375" style="70" customWidth="1"/>
    <col min="8776" max="8776" width="10.625" style="70"/>
    <col min="8777" max="8777" width="13" style="70" customWidth="1"/>
    <col min="8778" max="8778" width="14.125" style="70" customWidth="1"/>
    <col min="8779" max="8781" width="10.625" style="70"/>
    <col min="8782" max="8782" width="21.5" style="70" customWidth="1"/>
    <col min="8783" max="8783" width="11.5" style="70" customWidth="1"/>
    <col min="8784" max="8784" width="12.5" style="70" customWidth="1"/>
    <col min="8785" max="8785" width="11.125" style="70" customWidth="1"/>
    <col min="8786" max="8787" width="10.625" style="70"/>
    <col min="8788" max="8788" width="13.125" style="70" customWidth="1"/>
    <col min="8789" max="8789" width="12.75" style="70" customWidth="1"/>
    <col min="8790" max="8792" width="10.625" style="70"/>
    <col min="8793" max="8793" width="22.25" style="70" customWidth="1"/>
    <col min="8794" max="8794" width="10.625" style="70"/>
    <col min="8795" max="8795" width="4.5" style="70" customWidth="1"/>
    <col min="8796" max="8796" width="11.375" style="70" customWidth="1"/>
    <col min="8797" max="8797" width="4.375" style="70" customWidth="1"/>
    <col min="8798" max="8798" width="10.5" style="70" customWidth="1"/>
    <col min="8799" max="8799" width="3.75" style="70" customWidth="1"/>
    <col min="8800" max="8800" width="10.625" style="70"/>
    <col min="8801" max="8801" width="4.625" style="70" customWidth="1"/>
    <col min="8802" max="8802" width="10.625" style="70"/>
    <col min="8803" max="8803" width="4.375" style="70" customWidth="1"/>
    <col min="8804" max="9026" width="10.625" style="70"/>
    <col min="9027" max="9027" width="15.875" style="70" customWidth="1"/>
    <col min="9028" max="9028" width="10.625" style="70"/>
    <col min="9029" max="9029" width="11.625" style="70" customWidth="1"/>
    <col min="9030" max="9030" width="13.25" style="70" customWidth="1"/>
    <col min="9031" max="9031" width="12.375" style="70" customWidth="1"/>
    <col min="9032" max="9032" width="10.625" style="70"/>
    <col min="9033" max="9033" width="13" style="70" customWidth="1"/>
    <col min="9034" max="9034" width="14.125" style="70" customWidth="1"/>
    <col min="9035" max="9037" width="10.625" style="70"/>
    <col min="9038" max="9038" width="21.5" style="70" customWidth="1"/>
    <col min="9039" max="9039" width="11.5" style="70" customWidth="1"/>
    <col min="9040" max="9040" width="12.5" style="70" customWidth="1"/>
    <col min="9041" max="9041" width="11.125" style="70" customWidth="1"/>
    <col min="9042" max="9043" width="10.625" style="70"/>
    <col min="9044" max="9044" width="13.125" style="70" customWidth="1"/>
    <col min="9045" max="9045" width="12.75" style="70" customWidth="1"/>
    <col min="9046" max="9048" width="10.625" style="70"/>
    <col min="9049" max="9049" width="22.25" style="70" customWidth="1"/>
    <col min="9050" max="9050" width="10.625" style="70"/>
    <col min="9051" max="9051" width="4.5" style="70" customWidth="1"/>
    <col min="9052" max="9052" width="11.375" style="70" customWidth="1"/>
    <col min="9053" max="9053" width="4.375" style="70" customWidth="1"/>
    <col min="9054" max="9054" width="10.5" style="70" customWidth="1"/>
    <col min="9055" max="9055" width="3.75" style="70" customWidth="1"/>
    <col min="9056" max="9056" width="10.625" style="70"/>
    <col min="9057" max="9057" width="4.625" style="70" customWidth="1"/>
    <col min="9058" max="9058" width="10.625" style="70"/>
    <col min="9059" max="9059" width="4.375" style="70" customWidth="1"/>
    <col min="9060" max="9282" width="10.625" style="70"/>
    <col min="9283" max="9283" width="15.875" style="70" customWidth="1"/>
    <col min="9284" max="9284" width="10.625" style="70"/>
    <col min="9285" max="9285" width="11.625" style="70" customWidth="1"/>
    <col min="9286" max="9286" width="13.25" style="70" customWidth="1"/>
    <col min="9287" max="9287" width="12.375" style="70" customWidth="1"/>
    <col min="9288" max="9288" width="10.625" style="70"/>
    <col min="9289" max="9289" width="13" style="70" customWidth="1"/>
    <col min="9290" max="9290" width="14.125" style="70" customWidth="1"/>
    <col min="9291" max="9293" width="10.625" style="70"/>
    <col min="9294" max="9294" width="21.5" style="70" customWidth="1"/>
    <col min="9295" max="9295" width="11.5" style="70" customWidth="1"/>
    <col min="9296" max="9296" width="12.5" style="70" customWidth="1"/>
    <col min="9297" max="9297" width="11.125" style="70" customWidth="1"/>
    <col min="9298" max="9299" width="10.625" style="70"/>
    <col min="9300" max="9300" width="13.125" style="70" customWidth="1"/>
    <col min="9301" max="9301" width="12.75" style="70" customWidth="1"/>
    <col min="9302" max="9304" width="10.625" style="70"/>
    <col min="9305" max="9305" width="22.25" style="70" customWidth="1"/>
    <col min="9306" max="9306" width="10.625" style="70"/>
    <col min="9307" max="9307" width="4.5" style="70" customWidth="1"/>
    <col min="9308" max="9308" width="11.375" style="70" customWidth="1"/>
    <col min="9309" max="9309" width="4.375" style="70" customWidth="1"/>
    <col min="9310" max="9310" width="10.5" style="70" customWidth="1"/>
    <col min="9311" max="9311" width="3.75" style="70" customWidth="1"/>
    <col min="9312" max="9312" width="10.625" style="70"/>
    <col min="9313" max="9313" width="4.625" style="70" customWidth="1"/>
    <col min="9314" max="9314" width="10.625" style="70"/>
    <col min="9315" max="9315" width="4.375" style="70" customWidth="1"/>
    <col min="9316" max="9538" width="10.625" style="70"/>
    <col min="9539" max="9539" width="15.875" style="70" customWidth="1"/>
    <col min="9540" max="9540" width="10.625" style="70"/>
    <col min="9541" max="9541" width="11.625" style="70" customWidth="1"/>
    <col min="9542" max="9542" width="13.25" style="70" customWidth="1"/>
    <col min="9543" max="9543" width="12.375" style="70" customWidth="1"/>
    <col min="9544" max="9544" width="10.625" style="70"/>
    <col min="9545" max="9545" width="13" style="70" customWidth="1"/>
    <col min="9546" max="9546" width="14.125" style="70" customWidth="1"/>
    <col min="9547" max="9549" width="10.625" style="70"/>
    <col min="9550" max="9550" width="21.5" style="70" customWidth="1"/>
    <col min="9551" max="9551" width="11.5" style="70" customWidth="1"/>
    <col min="9552" max="9552" width="12.5" style="70" customWidth="1"/>
    <col min="9553" max="9553" width="11.125" style="70" customWidth="1"/>
    <col min="9554" max="9555" width="10.625" style="70"/>
    <col min="9556" max="9556" width="13.125" style="70" customWidth="1"/>
    <col min="9557" max="9557" width="12.75" style="70" customWidth="1"/>
    <col min="9558" max="9560" width="10.625" style="70"/>
    <col min="9561" max="9561" width="22.25" style="70" customWidth="1"/>
    <col min="9562" max="9562" width="10.625" style="70"/>
    <col min="9563" max="9563" width="4.5" style="70" customWidth="1"/>
    <col min="9564" max="9564" width="11.375" style="70" customWidth="1"/>
    <col min="9565" max="9565" width="4.375" style="70" customWidth="1"/>
    <col min="9566" max="9566" width="10.5" style="70" customWidth="1"/>
    <col min="9567" max="9567" width="3.75" style="70" customWidth="1"/>
    <col min="9568" max="9568" width="10.625" style="70"/>
    <col min="9569" max="9569" width="4.625" style="70" customWidth="1"/>
    <col min="9570" max="9570" width="10.625" style="70"/>
    <col min="9571" max="9571" width="4.375" style="70" customWidth="1"/>
    <col min="9572" max="9794" width="10.625" style="70"/>
    <col min="9795" max="9795" width="15.875" style="70" customWidth="1"/>
    <col min="9796" max="9796" width="10.625" style="70"/>
    <col min="9797" max="9797" width="11.625" style="70" customWidth="1"/>
    <col min="9798" max="9798" width="13.25" style="70" customWidth="1"/>
    <col min="9799" max="9799" width="12.375" style="70" customWidth="1"/>
    <col min="9800" max="9800" width="10.625" style="70"/>
    <col min="9801" max="9801" width="13" style="70" customWidth="1"/>
    <col min="9802" max="9802" width="14.125" style="70" customWidth="1"/>
    <col min="9803" max="9805" width="10.625" style="70"/>
    <col min="9806" max="9806" width="21.5" style="70" customWidth="1"/>
    <col min="9807" max="9807" width="11.5" style="70" customWidth="1"/>
    <col min="9808" max="9808" width="12.5" style="70" customWidth="1"/>
    <col min="9809" max="9809" width="11.125" style="70" customWidth="1"/>
    <col min="9810" max="9811" width="10.625" style="70"/>
    <col min="9812" max="9812" width="13.125" style="70" customWidth="1"/>
    <col min="9813" max="9813" width="12.75" style="70" customWidth="1"/>
    <col min="9814" max="9816" width="10.625" style="70"/>
    <col min="9817" max="9817" width="22.25" style="70" customWidth="1"/>
    <col min="9818" max="9818" width="10.625" style="70"/>
    <col min="9819" max="9819" width="4.5" style="70" customWidth="1"/>
    <col min="9820" max="9820" width="11.375" style="70" customWidth="1"/>
    <col min="9821" max="9821" width="4.375" style="70" customWidth="1"/>
    <col min="9822" max="9822" width="10.5" style="70" customWidth="1"/>
    <col min="9823" max="9823" width="3.75" style="70" customWidth="1"/>
    <col min="9824" max="9824" width="10.625" style="70"/>
    <col min="9825" max="9825" width="4.625" style="70" customWidth="1"/>
    <col min="9826" max="9826" width="10.625" style="70"/>
    <col min="9827" max="9827" width="4.375" style="70" customWidth="1"/>
    <col min="9828" max="10050" width="10.625" style="70"/>
    <col min="10051" max="10051" width="15.875" style="70" customWidth="1"/>
    <col min="10052" max="10052" width="10.625" style="70"/>
    <col min="10053" max="10053" width="11.625" style="70" customWidth="1"/>
    <col min="10054" max="10054" width="13.25" style="70" customWidth="1"/>
    <col min="10055" max="10055" width="12.375" style="70" customWidth="1"/>
    <col min="10056" max="10056" width="10.625" style="70"/>
    <col min="10057" max="10057" width="13" style="70" customWidth="1"/>
    <col min="10058" max="10058" width="14.125" style="70" customWidth="1"/>
    <col min="10059" max="10061" width="10.625" style="70"/>
    <col min="10062" max="10062" width="21.5" style="70" customWidth="1"/>
    <col min="10063" max="10063" width="11.5" style="70" customWidth="1"/>
    <col min="10064" max="10064" width="12.5" style="70" customWidth="1"/>
    <col min="10065" max="10065" width="11.125" style="70" customWidth="1"/>
    <col min="10066" max="10067" width="10.625" style="70"/>
    <col min="10068" max="10068" width="13.125" style="70" customWidth="1"/>
    <col min="10069" max="10069" width="12.75" style="70" customWidth="1"/>
    <col min="10070" max="10072" width="10.625" style="70"/>
    <col min="10073" max="10073" width="22.25" style="70" customWidth="1"/>
    <col min="10074" max="10074" width="10.625" style="70"/>
    <col min="10075" max="10075" width="4.5" style="70" customWidth="1"/>
    <col min="10076" max="10076" width="11.375" style="70" customWidth="1"/>
    <col min="10077" max="10077" width="4.375" style="70" customWidth="1"/>
    <col min="10078" max="10078" width="10.5" style="70" customWidth="1"/>
    <col min="10079" max="10079" width="3.75" style="70" customWidth="1"/>
    <col min="10080" max="10080" width="10.625" style="70"/>
    <col min="10081" max="10081" width="4.625" style="70" customWidth="1"/>
    <col min="10082" max="10082" width="10.625" style="70"/>
    <col min="10083" max="10083" width="4.375" style="70" customWidth="1"/>
    <col min="10084" max="10306" width="10.625" style="70"/>
    <col min="10307" max="10307" width="15.875" style="70" customWidth="1"/>
    <col min="10308" max="10308" width="10.625" style="70"/>
    <col min="10309" max="10309" width="11.625" style="70" customWidth="1"/>
    <col min="10310" max="10310" width="13.25" style="70" customWidth="1"/>
    <col min="10311" max="10311" width="12.375" style="70" customWidth="1"/>
    <col min="10312" max="10312" width="10.625" style="70"/>
    <col min="10313" max="10313" width="13" style="70" customWidth="1"/>
    <col min="10314" max="10314" width="14.125" style="70" customWidth="1"/>
    <col min="10315" max="10317" width="10.625" style="70"/>
    <col min="10318" max="10318" width="21.5" style="70" customWidth="1"/>
    <col min="10319" max="10319" width="11.5" style="70" customWidth="1"/>
    <col min="10320" max="10320" width="12.5" style="70" customWidth="1"/>
    <col min="10321" max="10321" width="11.125" style="70" customWidth="1"/>
    <col min="10322" max="10323" width="10.625" style="70"/>
    <col min="10324" max="10324" width="13.125" style="70" customWidth="1"/>
    <col min="10325" max="10325" width="12.75" style="70" customWidth="1"/>
    <col min="10326" max="10328" width="10.625" style="70"/>
    <col min="10329" max="10329" width="22.25" style="70" customWidth="1"/>
    <col min="10330" max="10330" width="10.625" style="70"/>
    <col min="10331" max="10331" width="4.5" style="70" customWidth="1"/>
    <col min="10332" max="10332" width="11.375" style="70" customWidth="1"/>
    <col min="10333" max="10333" width="4.375" style="70" customWidth="1"/>
    <col min="10334" max="10334" width="10.5" style="70" customWidth="1"/>
    <col min="10335" max="10335" width="3.75" style="70" customWidth="1"/>
    <col min="10336" max="10336" width="10.625" style="70"/>
    <col min="10337" max="10337" width="4.625" style="70" customWidth="1"/>
    <col min="10338" max="10338" width="10.625" style="70"/>
    <col min="10339" max="10339" width="4.375" style="70" customWidth="1"/>
    <col min="10340" max="10562" width="10.625" style="70"/>
    <col min="10563" max="10563" width="15.875" style="70" customWidth="1"/>
    <col min="10564" max="10564" width="10.625" style="70"/>
    <col min="10565" max="10565" width="11.625" style="70" customWidth="1"/>
    <col min="10566" max="10566" width="13.25" style="70" customWidth="1"/>
    <col min="10567" max="10567" width="12.375" style="70" customWidth="1"/>
    <col min="10568" max="10568" width="10.625" style="70"/>
    <col min="10569" max="10569" width="13" style="70" customWidth="1"/>
    <col min="10570" max="10570" width="14.125" style="70" customWidth="1"/>
    <col min="10571" max="10573" width="10.625" style="70"/>
    <col min="10574" max="10574" width="21.5" style="70" customWidth="1"/>
    <col min="10575" max="10575" width="11.5" style="70" customWidth="1"/>
    <col min="10576" max="10576" width="12.5" style="70" customWidth="1"/>
    <col min="10577" max="10577" width="11.125" style="70" customWidth="1"/>
    <col min="10578" max="10579" width="10.625" style="70"/>
    <col min="10580" max="10580" width="13.125" style="70" customWidth="1"/>
    <col min="10581" max="10581" width="12.75" style="70" customWidth="1"/>
    <col min="10582" max="10584" width="10.625" style="70"/>
    <col min="10585" max="10585" width="22.25" style="70" customWidth="1"/>
    <col min="10586" max="10586" width="10.625" style="70"/>
    <col min="10587" max="10587" width="4.5" style="70" customWidth="1"/>
    <col min="10588" max="10588" width="11.375" style="70" customWidth="1"/>
    <col min="10589" max="10589" width="4.375" style="70" customWidth="1"/>
    <col min="10590" max="10590" width="10.5" style="70" customWidth="1"/>
    <col min="10591" max="10591" width="3.75" style="70" customWidth="1"/>
    <col min="10592" max="10592" width="10.625" style="70"/>
    <col min="10593" max="10593" width="4.625" style="70" customWidth="1"/>
    <col min="10594" max="10594" width="10.625" style="70"/>
    <col min="10595" max="10595" width="4.375" style="70" customWidth="1"/>
    <col min="10596" max="10818" width="10.625" style="70"/>
    <col min="10819" max="10819" width="15.875" style="70" customWidth="1"/>
    <col min="10820" max="10820" width="10.625" style="70"/>
    <col min="10821" max="10821" width="11.625" style="70" customWidth="1"/>
    <col min="10822" max="10822" width="13.25" style="70" customWidth="1"/>
    <col min="10823" max="10823" width="12.375" style="70" customWidth="1"/>
    <col min="10824" max="10824" width="10.625" style="70"/>
    <col min="10825" max="10825" width="13" style="70" customWidth="1"/>
    <col min="10826" max="10826" width="14.125" style="70" customWidth="1"/>
    <col min="10827" max="10829" width="10.625" style="70"/>
    <col min="10830" max="10830" width="21.5" style="70" customWidth="1"/>
    <col min="10831" max="10831" width="11.5" style="70" customWidth="1"/>
    <col min="10832" max="10832" width="12.5" style="70" customWidth="1"/>
    <col min="10833" max="10833" width="11.125" style="70" customWidth="1"/>
    <col min="10834" max="10835" width="10.625" style="70"/>
    <col min="10836" max="10836" width="13.125" style="70" customWidth="1"/>
    <col min="10837" max="10837" width="12.75" style="70" customWidth="1"/>
    <col min="10838" max="10840" width="10.625" style="70"/>
    <col min="10841" max="10841" width="22.25" style="70" customWidth="1"/>
    <col min="10842" max="10842" width="10.625" style="70"/>
    <col min="10843" max="10843" width="4.5" style="70" customWidth="1"/>
    <col min="10844" max="10844" width="11.375" style="70" customWidth="1"/>
    <col min="10845" max="10845" width="4.375" style="70" customWidth="1"/>
    <col min="10846" max="10846" width="10.5" style="70" customWidth="1"/>
    <col min="10847" max="10847" width="3.75" style="70" customWidth="1"/>
    <col min="10848" max="10848" width="10.625" style="70"/>
    <col min="10849" max="10849" width="4.625" style="70" customWidth="1"/>
    <col min="10850" max="10850" width="10.625" style="70"/>
    <col min="10851" max="10851" width="4.375" style="70" customWidth="1"/>
    <col min="10852" max="11074" width="10.625" style="70"/>
    <col min="11075" max="11075" width="15.875" style="70" customWidth="1"/>
    <col min="11076" max="11076" width="10.625" style="70"/>
    <col min="11077" max="11077" width="11.625" style="70" customWidth="1"/>
    <col min="11078" max="11078" width="13.25" style="70" customWidth="1"/>
    <col min="11079" max="11079" width="12.375" style="70" customWidth="1"/>
    <col min="11080" max="11080" width="10.625" style="70"/>
    <col min="11081" max="11081" width="13" style="70" customWidth="1"/>
    <col min="11082" max="11082" width="14.125" style="70" customWidth="1"/>
    <col min="11083" max="11085" width="10.625" style="70"/>
    <col min="11086" max="11086" width="21.5" style="70" customWidth="1"/>
    <col min="11087" max="11087" width="11.5" style="70" customWidth="1"/>
    <col min="11088" max="11088" width="12.5" style="70" customWidth="1"/>
    <col min="11089" max="11089" width="11.125" style="70" customWidth="1"/>
    <col min="11090" max="11091" width="10.625" style="70"/>
    <col min="11092" max="11092" width="13.125" style="70" customWidth="1"/>
    <col min="11093" max="11093" width="12.75" style="70" customWidth="1"/>
    <col min="11094" max="11096" width="10.625" style="70"/>
    <col min="11097" max="11097" width="22.25" style="70" customWidth="1"/>
    <col min="11098" max="11098" width="10.625" style="70"/>
    <col min="11099" max="11099" width="4.5" style="70" customWidth="1"/>
    <col min="11100" max="11100" width="11.375" style="70" customWidth="1"/>
    <col min="11101" max="11101" width="4.375" style="70" customWidth="1"/>
    <col min="11102" max="11102" width="10.5" style="70" customWidth="1"/>
    <col min="11103" max="11103" width="3.75" style="70" customWidth="1"/>
    <col min="11104" max="11104" width="10.625" style="70"/>
    <col min="11105" max="11105" width="4.625" style="70" customWidth="1"/>
    <col min="11106" max="11106" width="10.625" style="70"/>
    <col min="11107" max="11107" width="4.375" style="70" customWidth="1"/>
    <col min="11108" max="11330" width="10.625" style="70"/>
    <col min="11331" max="11331" width="15.875" style="70" customWidth="1"/>
    <col min="11332" max="11332" width="10.625" style="70"/>
    <col min="11333" max="11333" width="11.625" style="70" customWidth="1"/>
    <col min="11334" max="11334" width="13.25" style="70" customWidth="1"/>
    <col min="11335" max="11335" width="12.375" style="70" customWidth="1"/>
    <col min="11336" max="11336" width="10.625" style="70"/>
    <col min="11337" max="11337" width="13" style="70" customWidth="1"/>
    <col min="11338" max="11338" width="14.125" style="70" customWidth="1"/>
    <col min="11339" max="11341" width="10.625" style="70"/>
    <col min="11342" max="11342" width="21.5" style="70" customWidth="1"/>
    <col min="11343" max="11343" width="11.5" style="70" customWidth="1"/>
    <col min="11344" max="11344" width="12.5" style="70" customWidth="1"/>
    <col min="11345" max="11345" width="11.125" style="70" customWidth="1"/>
    <col min="11346" max="11347" width="10.625" style="70"/>
    <col min="11348" max="11348" width="13.125" style="70" customWidth="1"/>
    <col min="11349" max="11349" width="12.75" style="70" customWidth="1"/>
    <col min="11350" max="11352" width="10.625" style="70"/>
    <col min="11353" max="11353" width="22.25" style="70" customWidth="1"/>
    <col min="11354" max="11354" width="10.625" style="70"/>
    <col min="11355" max="11355" width="4.5" style="70" customWidth="1"/>
    <col min="11356" max="11356" width="11.375" style="70" customWidth="1"/>
    <col min="11357" max="11357" width="4.375" style="70" customWidth="1"/>
    <col min="11358" max="11358" width="10.5" style="70" customWidth="1"/>
    <col min="11359" max="11359" width="3.75" style="70" customWidth="1"/>
    <col min="11360" max="11360" width="10.625" style="70"/>
    <col min="11361" max="11361" width="4.625" style="70" customWidth="1"/>
    <col min="11362" max="11362" width="10.625" style="70"/>
    <col min="11363" max="11363" width="4.375" style="70" customWidth="1"/>
    <col min="11364" max="11586" width="10.625" style="70"/>
    <col min="11587" max="11587" width="15.875" style="70" customWidth="1"/>
    <col min="11588" max="11588" width="10.625" style="70"/>
    <col min="11589" max="11589" width="11.625" style="70" customWidth="1"/>
    <col min="11590" max="11590" width="13.25" style="70" customWidth="1"/>
    <col min="11591" max="11591" width="12.375" style="70" customWidth="1"/>
    <col min="11592" max="11592" width="10.625" style="70"/>
    <col min="11593" max="11593" width="13" style="70" customWidth="1"/>
    <col min="11594" max="11594" width="14.125" style="70" customWidth="1"/>
    <col min="11595" max="11597" width="10.625" style="70"/>
    <col min="11598" max="11598" width="21.5" style="70" customWidth="1"/>
    <col min="11599" max="11599" width="11.5" style="70" customWidth="1"/>
    <col min="11600" max="11600" width="12.5" style="70" customWidth="1"/>
    <col min="11601" max="11601" width="11.125" style="70" customWidth="1"/>
    <col min="11602" max="11603" width="10.625" style="70"/>
    <col min="11604" max="11604" width="13.125" style="70" customWidth="1"/>
    <col min="11605" max="11605" width="12.75" style="70" customWidth="1"/>
    <col min="11606" max="11608" width="10.625" style="70"/>
    <col min="11609" max="11609" width="22.25" style="70" customWidth="1"/>
    <col min="11610" max="11610" width="10.625" style="70"/>
    <col min="11611" max="11611" width="4.5" style="70" customWidth="1"/>
    <col min="11612" max="11612" width="11.375" style="70" customWidth="1"/>
    <col min="11613" max="11613" width="4.375" style="70" customWidth="1"/>
    <col min="11614" max="11614" width="10.5" style="70" customWidth="1"/>
    <col min="11615" max="11615" width="3.75" style="70" customWidth="1"/>
    <col min="11616" max="11616" width="10.625" style="70"/>
    <col min="11617" max="11617" width="4.625" style="70" customWidth="1"/>
    <col min="11618" max="11618" width="10.625" style="70"/>
    <col min="11619" max="11619" width="4.375" style="70" customWidth="1"/>
    <col min="11620" max="11842" width="10.625" style="70"/>
    <col min="11843" max="11843" width="15.875" style="70" customWidth="1"/>
    <col min="11844" max="11844" width="10.625" style="70"/>
    <col min="11845" max="11845" width="11.625" style="70" customWidth="1"/>
    <col min="11846" max="11846" width="13.25" style="70" customWidth="1"/>
    <col min="11847" max="11847" width="12.375" style="70" customWidth="1"/>
    <col min="11848" max="11848" width="10.625" style="70"/>
    <col min="11849" max="11849" width="13" style="70" customWidth="1"/>
    <col min="11850" max="11850" width="14.125" style="70" customWidth="1"/>
    <col min="11851" max="11853" width="10.625" style="70"/>
    <col min="11854" max="11854" width="21.5" style="70" customWidth="1"/>
    <col min="11855" max="11855" width="11.5" style="70" customWidth="1"/>
    <col min="11856" max="11856" width="12.5" style="70" customWidth="1"/>
    <col min="11857" max="11857" width="11.125" style="70" customWidth="1"/>
    <col min="11858" max="11859" width="10.625" style="70"/>
    <col min="11860" max="11860" width="13.125" style="70" customWidth="1"/>
    <col min="11861" max="11861" width="12.75" style="70" customWidth="1"/>
    <col min="11862" max="11864" width="10.625" style="70"/>
    <col min="11865" max="11865" width="22.25" style="70" customWidth="1"/>
    <col min="11866" max="11866" width="10.625" style="70"/>
    <col min="11867" max="11867" width="4.5" style="70" customWidth="1"/>
    <col min="11868" max="11868" width="11.375" style="70" customWidth="1"/>
    <col min="11869" max="11869" width="4.375" style="70" customWidth="1"/>
    <col min="11870" max="11870" width="10.5" style="70" customWidth="1"/>
    <col min="11871" max="11871" width="3.75" style="70" customWidth="1"/>
    <col min="11872" max="11872" width="10.625" style="70"/>
    <col min="11873" max="11873" width="4.625" style="70" customWidth="1"/>
    <col min="11874" max="11874" width="10.625" style="70"/>
    <col min="11875" max="11875" width="4.375" style="70" customWidth="1"/>
    <col min="11876" max="12098" width="10.625" style="70"/>
    <col min="12099" max="12099" width="15.875" style="70" customWidth="1"/>
    <col min="12100" max="12100" width="10.625" style="70"/>
    <col min="12101" max="12101" width="11.625" style="70" customWidth="1"/>
    <col min="12102" max="12102" width="13.25" style="70" customWidth="1"/>
    <col min="12103" max="12103" width="12.375" style="70" customWidth="1"/>
    <col min="12104" max="12104" width="10.625" style="70"/>
    <col min="12105" max="12105" width="13" style="70" customWidth="1"/>
    <col min="12106" max="12106" width="14.125" style="70" customWidth="1"/>
    <col min="12107" max="12109" width="10.625" style="70"/>
    <col min="12110" max="12110" width="21.5" style="70" customWidth="1"/>
    <col min="12111" max="12111" width="11.5" style="70" customWidth="1"/>
    <col min="12112" max="12112" width="12.5" style="70" customWidth="1"/>
    <col min="12113" max="12113" width="11.125" style="70" customWidth="1"/>
    <col min="12114" max="12115" width="10.625" style="70"/>
    <col min="12116" max="12116" width="13.125" style="70" customWidth="1"/>
    <col min="12117" max="12117" width="12.75" style="70" customWidth="1"/>
    <col min="12118" max="12120" width="10.625" style="70"/>
    <col min="12121" max="12121" width="22.25" style="70" customWidth="1"/>
    <col min="12122" max="12122" width="10.625" style="70"/>
    <col min="12123" max="12123" width="4.5" style="70" customWidth="1"/>
    <col min="12124" max="12124" width="11.375" style="70" customWidth="1"/>
    <col min="12125" max="12125" width="4.375" style="70" customWidth="1"/>
    <col min="12126" max="12126" width="10.5" style="70" customWidth="1"/>
    <col min="12127" max="12127" width="3.75" style="70" customWidth="1"/>
    <col min="12128" max="12128" width="10.625" style="70"/>
    <col min="12129" max="12129" width="4.625" style="70" customWidth="1"/>
    <col min="12130" max="12130" width="10.625" style="70"/>
    <col min="12131" max="12131" width="4.375" style="70" customWidth="1"/>
    <col min="12132" max="12354" width="10.625" style="70"/>
    <col min="12355" max="12355" width="15.875" style="70" customWidth="1"/>
    <col min="12356" max="12356" width="10.625" style="70"/>
    <col min="12357" max="12357" width="11.625" style="70" customWidth="1"/>
    <col min="12358" max="12358" width="13.25" style="70" customWidth="1"/>
    <col min="12359" max="12359" width="12.375" style="70" customWidth="1"/>
    <col min="12360" max="12360" width="10.625" style="70"/>
    <col min="12361" max="12361" width="13" style="70" customWidth="1"/>
    <col min="12362" max="12362" width="14.125" style="70" customWidth="1"/>
    <col min="12363" max="12365" width="10.625" style="70"/>
    <col min="12366" max="12366" width="21.5" style="70" customWidth="1"/>
    <col min="12367" max="12367" width="11.5" style="70" customWidth="1"/>
    <col min="12368" max="12368" width="12.5" style="70" customWidth="1"/>
    <col min="12369" max="12369" width="11.125" style="70" customWidth="1"/>
    <col min="12370" max="12371" width="10.625" style="70"/>
    <col min="12372" max="12372" width="13.125" style="70" customWidth="1"/>
    <col min="12373" max="12373" width="12.75" style="70" customWidth="1"/>
    <col min="12374" max="12376" width="10.625" style="70"/>
    <col min="12377" max="12377" width="22.25" style="70" customWidth="1"/>
    <col min="12378" max="12378" width="10.625" style="70"/>
    <col min="12379" max="12379" width="4.5" style="70" customWidth="1"/>
    <col min="12380" max="12380" width="11.375" style="70" customWidth="1"/>
    <col min="12381" max="12381" width="4.375" style="70" customWidth="1"/>
    <col min="12382" max="12382" width="10.5" style="70" customWidth="1"/>
    <col min="12383" max="12383" width="3.75" style="70" customWidth="1"/>
    <col min="12384" max="12384" width="10.625" style="70"/>
    <col min="12385" max="12385" width="4.625" style="70" customWidth="1"/>
    <col min="12386" max="12386" width="10.625" style="70"/>
    <col min="12387" max="12387" width="4.375" style="70" customWidth="1"/>
    <col min="12388" max="12610" width="10.625" style="70"/>
    <col min="12611" max="12611" width="15.875" style="70" customWidth="1"/>
    <col min="12612" max="12612" width="10.625" style="70"/>
    <col min="12613" max="12613" width="11.625" style="70" customWidth="1"/>
    <col min="12614" max="12614" width="13.25" style="70" customWidth="1"/>
    <col min="12615" max="12615" width="12.375" style="70" customWidth="1"/>
    <col min="12616" max="12616" width="10.625" style="70"/>
    <col min="12617" max="12617" width="13" style="70" customWidth="1"/>
    <col min="12618" max="12618" width="14.125" style="70" customWidth="1"/>
    <col min="12619" max="12621" width="10.625" style="70"/>
    <col min="12622" max="12622" width="21.5" style="70" customWidth="1"/>
    <col min="12623" max="12623" width="11.5" style="70" customWidth="1"/>
    <col min="12624" max="12624" width="12.5" style="70" customWidth="1"/>
    <col min="12625" max="12625" width="11.125" style="70" customWidth="1"/>
    <col min="12626" max="12627" width="10.625" style="70"/>
    <col min="12628" max="12628" width="13.125" style="70" customWidth="1"/>
    <col min="12629" max="12629" width="12.75" style="70" customWidth="1"/>
    <col min="12630" max="12632" width="10.625" style="70"/>
    <col min="12633" max="12633" width="22.25" style="70" customWidth="1"/>
    <col min="12634" max="12634" width="10.625" style="70"/>
    <col min="12635" max="12635" width="4.5" style="70" customWidth="1"/>
    <col min="12636" max="12636" width="11.375" style="70" customWidth="1"/>
    <col min="12637" max="12637" width="4.375" style="70" customWidth="1"/>
    <col min="12638" max="12638" width="10.5" style="70" customWidth="1"/>
    <col min="12639" max="12639" width="3.75" style="70" customWidth="1"/>
    <col min="12640" max="12640" width="10.625" style="70"/>
    <col min="12641" max="12641" width="4.625" style="70" customWidth="1"/>
    <col min="12642" max="12642" width="10.625" style="70"/>
    <col min="12643" max="12643" width="4.375" style="70" customWidth="1"/>
    <col min="12644" max="12866" width="10.625" style="70"/>
    <col min="12867" max="12867" width="15.875" style="70" customWidth="1"/>
    <col min="12868" max="12868" width="10.625" style="70"/>
    <col min="12869" max="12869" width="11.625" style="70" customWidth="1"/>
    <col min="12870" max="12870" width="13.25" style="70" customWidth="1"/>
    <col min="12871" max="12871" width="12.375" style="70" customWidth="1"/>
    <col min="12872" max="12872" width="10.625" style="70"/>
    <col min="12873" max="12873" width="13" style="70" customWidth="1"/>
    <col min="12874" max="12874" width="14.125" style="70" customWidth="1"/>
    <col min="12875" max="12877" width="10.625" style="70"/>
    <col min="12878" max="12878" width="21.5" style="70" customWidth="1"/>
    <col min="12879" max="12879" width="11.5" style="70" customWidth="1"/>
    <col min="12880" max="12880" width="12.5" style="70" customWidth="1"/>
    <col min="12881" max="12881" width="11.125" style="70" customWidth="1"/>
    <col min="12882" max="12883" width="10.625" style="70"/>
    <col min="12884" max="12884" width="13.125" style="70" customWidth="1"/>
    <col min="12885" max="12885" width="12.75" style="70" customWidth="1"/>
    <col min="12886" max="12888" width="10.625" style="70"/>
    <col min="12889" max="12889" width="22.25" style="70" customWidth="1"/>
    <col min="12890" max="12890" width="10.625" style="70"/>
    <col min="12891" max="12891" width="4.5" style="70" customWidth="1"/>
    <col min="12892" max="12892" width="11.375" style="70" customWidth="1"/>
    <col min="12893" max="12893" width="4.375" style="70" customWidth="1"/>
    <col min="12894" max="12894" width="10.5" style="70" customWidth="1"/>
    <col min="12895" max="12895" width="3.75" style="70" customWidth="1"/>
    <col min="12896" max="12896" width="10.625" style="70"/>
    <col min="12897" max="12897" width="4.625" style="70" customWidth="1"/>
    <col min="12898" max="12898" width="10.625" style="70"/>
    <col min="12899" max="12899" width="4.375" style="70" customWidth="1"/>
    <col min="12900" max="13122" width="10.625" style="70"/>
    <col min="13123" max="13123" width="15.875" style="70" customWidth="1"/>
    <col min="13124" max="13124" width="10.625" style="70"/>
    <col min="13125" max="13125" width="11.625" style="70" customWidth="1"/>
    <col min="13126" max="13126" width="13.25" style="70" customWidth="1"/>
    <col min="13127" max="13127" width="12.375" style="70" customWidth="1"/>
    <col min="13128" max="13128" width="10.625" style="70"/>
    <col min="13129" max="13129" width="13" style="70" customWidth="1"/>
    <col min="13130" max="13130" width="14.125" style="70" customWidth="1"/>
    <col min="13131" max="13133" width="10.625" style="70"/>
    <col min="13134" max="13134" width="21.5" style="70" customWidth="1"/>
    <col min="13135" max="13135" width="11.5" style="70" customWidth="1"/>
    <col min="13136" max="13136" width="12.5" style="70" customWidth="1"/>
    <col min="13137" max="13137" width="11.125" style="70" customWidth="1"/>
    <col min="13138" max="13139" width="10.625" style="70"/>
    <col min="13140" max="13140" width="13.125" style="70" customWidth="1"/>
    <col min="13141" max="13141" width="12.75" style="70" customWidth="1"/>
    <col min="13142" max="13144" width="10.625" style="70"/>
    <col min="13145" max="13145" width="22.25" style="70" customWidth="1"/>
    <col min="13146" max="13146" width="10.625" style="70"/>
    <col min="13147" max="13147" width="4.5" style="70" customWidth="1"/>
    <col min="13148" max="13148" width="11.375" style="70" customWidth="1"/>
    <col min="13149" max="13149" width="4.375" style="70" customWidth="1"/>
    <col min="13150" max="13150" width="10.5" style="70" customWidth="1"/>
    <col min="13151" max="13151" width="3.75" style="70" customWidth="1"/>
    <col min="13152" max="13152" width="10.625" style="70"/>
    <col min="13153" max="13153" width="4.625" style="70" customWidth="1"/>
    <col min="13154" max="13154" width="10.625" style="70"/>
    <col min="13155" max="13155" width="4.375" style="70" customWidth="1"/>
    <col min="13156" max="13378" width="10.625" style="70"/>
    <col min="13379" max="13379" width="15.875" style="70" customWidth="1"/>
    <col min="13380" max="13380" width="10.625" style="70"/>
    <col min="13381" max="13381" width="11.625" style="70" customWidth="1"/>
    <col min="13382" max="13382" width="13.25" style="70" customWidth="1"/>
    <col min="13383" max="13383" width="12.375" style="70" customWidth="1"/>
    <col min="13384" max="13384" width="10.625" style="70"/>
    <col min="13385" max="13385" width="13" style="70" customWidth="1"/>
    <col min="13386" max="13386" width="14.125" style="70" customWidth="1"/>
    <col min="13387" max="13389" width="10.625" style="70"/>
    <col min="13390" max="13390" width="21.5" style="70" customWidth="1"/>
    <col min="13391" max="13391" width="11.5" style="70" customWidth="1"/>
    <col min="13392" max="13392" width="12.5" style="70" customWidth="1"/>
    <col min="13393" max="13393" width="11.125" style="70" customWidth="1"/>
    <col min="13394" max="13395" width="10.625" style="70"/>
    <col min="13396" max="13396" width="13.125" style="70" customWidth="1"/>
    <col min="13397" max="13397" width="12.75" style="70" customWidth="1"/>
    <col min="13398" max="13400" width="10.625" style="70"/>
    <col min="13401" max="13401" width="22.25" style="70" customWidth="1"/>
    <col min="13402" max="13402" width="10.625" style="70"/>
    <col min="13403" max="13403" width="4.5" style="70" customWidth="1"/>
    <col min="13404" max="13404" width="11.375" style="70" customWidth="1"/>
    <col min="13405" max="13405" width="4.375" style="70" customWidth="1"/>
    <col min="13406" max="13406" width="10.5" style="70" customWidth="1"/>
    <col min="13407" max="13407" width="3.75" style="70" customWidth="1"/>
    <col min="13408" max="13408" width="10.625" style="70"/>
    <col min="13409" max="13409" width="4.625" style="70" customWidth="1"/>
    <col min="13410" max="13410" width="10.625" style="70"/>
    <col min="13411" max="13411" width="4.375" style="70" customWidth="1"/>
    <col min="13412" max="13634" width="10.625" style="70"/>
    <col min="13635" max="13635" width="15.875" style="70" customWidth="1"/>
    <col min="13636" max="13636" width="10.625" style="70"/>
    <col min="13637" max="13637" width="11.625" style="70" customWidth="1"/>
    <col min="13638" max="13638" width="13.25" style="70" customWidth="1"/>
    <col min="13639" max="13639" width="12.375" style="70" customWidth="1"/>
    <col min="13640" max="13640" width="10.625" style="70"/>
    <col min="13641" max="13641" width="13" style="70" customWidth="1"/>
    <col min="13642" max="13642" width="14.125" style="70" customWidth="1"/>
    <col min="13643" max="13645" width="10.625" style="70"/>
    <col min="13646" max="13646" width="21.5" style="70" customWidth="1"/>
    <col min="13647" max="13647" width="11.5" style="70" customWidth="1"/>
    <col min="13648" max="13648" width="12.5" style="70" customWidth="1"/>
    <col min="13649" max="13649" width="11.125" style="70" customWidth="1"/>
    <col min="13650" max="13651" width="10.625" style="70"/>
    <col min="13652" max="13652" width="13.125" style="70" customWidth="1"/>
    <col min="13653" max="13653" width="12.75" style="70" customWidth="1"/>
    <col min="13654" max="13656" width="10.625" style="70"/>
    <col min="13657" max="13657" width="22.25" style="70" customWidth="1"/>
    <col min="13658" max="13658" width="10.625" style="70"/>
    <col min="13659" max="13659" width="4.5" style="70" customWidth="1"/>
    <col min="13660" max="13660" width="11.375" style="70" customWidth="1"/>
    <col min="13661" max="13661" width="4.375" style="70" customWidth="1"/>
    <col min="13662" max="13662" width="10.5" style="70" customWidth="1"/>
    <col min="13663" max="13663" width="3.75" style="70" customWidth="1"/>
    <col min="13664" max="13664" width="10.625" style="70"/>
    <col min="13665" max="13665" width="4.625" style="70" customWidth="1"/>
    <col min="13666" max="13666" width="10.625" style="70"/>
    <col min="13667" max="13667" width="4.375" style="70" customWidth="1"/>
    <col min="13668" max="13890" width="10.625" style="70"/>
    <col min="13891" max="13891" width="15.875" style="70" customWidth="1"/>
    <col min="13892" max="13892" width="10.625" style="70"/>
    <col min="13893" max="13893" width="11.625" style="70" customWidth="1"/>
    <col min="13894" max="13894" width="13.25" style="70" customWidth="1"/>
    <col min="13895" max="13895" width="12.375" style="70" customWidth="1"/>
    <col min="13896" max="13896" width="10.625" style="70"/>
    <col min="13897" max="13897" width="13" style="70" customWidth="1"/>
    <col min="13898" max="13898" width="14.125" style="70" customWidth="1"/>
    <col min="13899" max="13901" width="10.625" style="70"/>
    <col min="13902" max="13902" width="21.5" style="70" customWidth="1"/>
    <col min="13903" max="13903" width="11.5" style="70" customWidth="1"/>
    <col min="13904" max="13904" width="12.5" style="70" customWidth="1"/>
    <col min="13905" max="13905" width="11.125" style="70" customWidth="1"/>
    <col min="13906" max="13907" width="10.625" style="70"/>
    <col min="13908" max="13908" width="13.125" style="70" customWidth="1"/>
    <col min="13909" max="13909" width="12.75" style="70" customWidth="1"/>
    <col min="13910" max="13912" width="10.625" style="70"/>
    <col min="13913" max="13913" width="22.25" style="70" customWidth="1"/>
    <col min="13914" max="13914" width="10.625" style="70"/>
    <col min="13915" max="13915" width="4.5" style="70" customWidth="1"/>
    <col min="13916" max="13916" width="11.375" style="70" customWidth="1"/>
    <col min="13917" max="13917" width="4.375" style="70" customWidth="1"/>
    <col min="13918" max="13918" width="10.5" style="70" customWidth="1"/>
    <col min="13919" max="13919" width="3.75" style="70" customWidth="1"/>
    <col min="13920" max="13920" width="10.625" style="70"/>
    <col min="13921" max="13921" width="4.625" style="70" customWidth="1"/>
    <col min="13922" max="13922" width="10.625" style="70"/>
    <col min="13923" max="13923" width="4.375" style="70" customWidth="1"/>
    <col min="13924" max="14146" width="10.625" style="70"/>
    <col min="14147" max="14147" width="15.875" style="70" customWidth="1"/>
    <col min="14148" max="14148" width="10.625" style="70"/>
    <col min="14149" max="14149" width="11.625" style="70" customWidth="1"/>
    <col min="14150" max="14150" width="13.25" style="70" customWidth="1"/>
    <col min="14151" max="14151" width="12.375" style="70" customWidth="1"/>
    <col min="14152" max="14152" width="10.625" style="70"/>
    <col min="14153" max="14153" width="13" style="70" customWidth="1"/>
    <col min="14154" max="14154" width="14.125" style="70" customWidth="1"/>
    <col min="14155" max="14157" width="10.625" style="70"/>
    <col min="14158" max="14158" width="21.5" style="70" customWidth="1"/>
    <col min="14159" max="14159" width="11.5" style="70" customWidth="1"/>
    <col min="14160" max="14160" width="12.5" style="70" customWidth="1"/>
    <col min="14161" max="14161" width="11.125" style="70" customWidth="1"/>
    <col min="14162" max="14163" width="10.625" style="70"/>
    <col min="14164" max="14164" width="13.125" style="70" customWidth="1"/>
    <col min="14165" max="14165" width="12.75" style="70" customWidth="1"/>
    <col min="14166" max="14168" width="10.625" style="70"/>
    <col min="14169" max="14169" width="22.25" style="70" customWidth="1"/>
    <col min="14170" max="14170" width="10.625" style="70"/>
    <col min="14171" max="14171" width="4.5" style="70" customWidth="1"/>
    <col min="14172" max="14172" width="11.375" style="70" customWidth="1"/>
    <col min="14173" max="14173" width="4.375" style="70" customWidth="1"/>
    <col min="14174" max="14174" width="10.5" style="70" customWidth="1"/>
    <col min="14175" max="14175" width="3.75" style="70" customWidth="1"/>
    <col min="14176" max="14176" width="10.625" style="70"/>
    <col min="14177" max="14177" width="4.625" style="70" customWidth="1"/>
    <col min="14178" max="14178" width="10.625" style="70"/>
    <col min="14179" max="14179" width="4.375" style="70" customWidth="1"/>
    <col min="14180" max="14402" width="10.625" style="70"/>
    <col min="14403" max="14403" width="15.875" style="70" customWidth="1"/>
    <col min="14404" max="14404" width="10.625" style="70"/>
    <col min="14405" max="14405" width="11.625" style="70" customWidth="1"/>
    <col min="14406" max="14406" width="13.25" style="70" customWidth="1"/>
    <col min="14407" max="14407" width="12.375" style="70" customWidth="1"/>
    <col min="14408" max="14408" width="10.625" style="70"/>
    <col min="14409" max="14409" width="13" style="70" customWidth="1"/>
    <col min="14410" max="14410" width="14.125" style="70" customWidth="1"/>
    <col min="14411" max="14413" width="10.625" style="70"/>
    <col min="14414" max="14414" width="21.5" style="70" customWidth="1"/>
    <col min="14415" max="14415" width="11.5" style="70" customWidth="1"/>
    <col min="14416" max="14416" width="12.5" style="70" customWidth="1"/>
    <col min="14417" max="14417" width="11.125" style="70" customWidth="1"/>
    <col min="14418" max="14419" width="10.625" style="70"/>
    <col min="14420" max="14420" width="13.125" style="70" customWidth="1"/>
    <col min="14421" max="14421" width="12.75" style="70" customWidth="1"/>
    <col min="14422" max="14424" width="10.625" style="70"/>
    <col min="14425" max="14425" width="22.25" style="70" customWidth="1"/>
    <col min="14426" max="14426" width="10.625" style="70"/>
    <col min="14427" max="14427" width="4.5" style="70" customWidth="1"/>
    <col min="14428" max="14428" width="11.375" style="70" customWidth="1"/>
    <col min="14429" max="14429" width="4.375" style="70" customWidth="1"/>
    <col min="14430" max="14430" width="10.5" style="70" customWidth="1"/>
    <col min="14431" max="14431" width="3.75" style="70" customWidth="1"/>
    <col min="14432" max="14432" width="10.625" style="70"/>
    <col min="14433" max="14433" width="4.625" style="70" customWidth="1"/>
    <col min="14434" max="14434" width="10.625" style="70"/>
    <col min="14435" max="14435" width="4.375" style="70" customWidth="1"/>
    <col min="14436" max="14658" width="10.625" style="70"/>
    <col min="14659" max="14659" width="15.875" style="70" customWidth="1"/>
    <col min="14660" max="14660" width="10.625" style="70"/>
    <col min="14661" max="14661" width="11.625" style="70" customWidth="1"/>
    <col min="14662" max="14662" width="13.25" style="70" customWidth="1"/>
    <col min="14663" max="14663" width="12.375" style="70" customWidth="1"/>
    <col min="14664" max="14664" width="10.625" style="70"/>
    <col min="14665" max="14665" width="13" style="70" customWidth="1"/>
    <col min="14666" max="14666" width="14.125" style="70" customWidth="1"/>
    <col min="14667" max="14669" width="10.625" style="70"/>
    <col min="14670" max="14670" width="21.5" style="70" customWidth="1"/>
    <col min="14671" max="14671" width="11.5" style="70" customWidth="1"/>
    <col min="14672" max="14672" width="12.5" style="70" customWidth="1"/>
    <col min="14673" max="14673" width="11.125" style="70" customWidth="1"/>
    <col min="14674" max="14675" width="10.625" style="70"/>
    <col min="14676" max="14676" width="13.125" style="70" customWidth="1"/>
    <col min="14677" max="14677" width="12.75" style="70" customWidth="1"/>
    <col min="14678" max="14680" width="10.625" style="70"/>
    <col min="14681" max="14681" width="22.25" style="70" customWidth="1"/>
    <col min="14682" max="14682" width="10.625" style="70"/>
    <col min="14683" max="14683" width="4.5" style="70" customWidth="1"/>
    <col min="14684" max="14684" width="11.375" style="70" customWidth="1"/>
    <col min="14685" max="14685" width="4.375" style="70" customWidth="1"/>
    <col min="14686" max="14686" width="10.5" style="70" customWidth="1"/>
    <col min="14687" max="14687" width="3.75" style="70" customWidth="1"/>
    <col min="14688" max="14688" width="10.625" style="70"/>
    <col min="14689" max="14689" width="4.625" style="70" customWidth="1"/>
    <col min="14690" max="14690" width="10.625" style="70"/>
    <col min="14691" max="14691" width="4.375" style="70" customWidth="1"/>
    <col min="14692" max="14914" width="10.625" style="70"/>
    <col min="14915" max="14915" width="15.875" style="70" customWidth="1"/>
    <col min="14916" max="14916" width="10.625" style="70"/>
    <col min="14917" max="14917" width="11.625" style="70" customWidth="1"/>
    <col min="14918" max="14918" width="13.25" style="70" customWidth="1"/>
    <col min="14919" max="14919" width="12.375" style="70" customWidth="1"/>
    <col min="14920" max="14920" width="10.625" style="70"/>
    <col min="14921" max="14921" width="13" style="70" customWidth="1"/>
    <col min="14922" max="14922" width="14.125" style="70" customWidth="1"/>
    <col min="14923" max="14925" width="10.625" style="70"/>
    <col min="14926" max="14926" width="21.5" style="70" customWidth="1"/>
    <col min="14927" max="14927" width="11.5" style="70" customWidth="1"/>
    <col min="14928" max="14928" width="12.5" style="70" customWidth="1"/>
    <col min="14929" max="14929" width="11.125" style="70" customWidth="1"/>
    <col min="14930" max="14931" width="10.625" style="70"/>
    <col min="14932" max="14932" width="13.125" style="70" customWidth="1"/>
    <col min="14933" max="14933" width="12.75" style="70" customWidth="1"/>
    <col min="14934" max="14936" width="10.625" style="70"/>
    <col min="14937" max="14937" width="22.25" style="70" customWidth="1"/>
    <col min="14938" max="14938" width="10.625" style="70"/>
    <col min="14939" max="14939" width="4.5" style="70" customWidth="1"/>
    <col min="14940" max="14940" width="11.375" style="70" customWidth="1"/>
    <col min="14941" max="14941" width="4.375" style="70" customWidth="1"/>
    <col min="14942" max="14942" width="10.5" style="70" customWidth="1"/>
    <col min="14943" max="14943" width="3.75" style="70" customWidth="1"/>
    <col min="14944" max="14944" width="10.625" style="70"/>
    <col min="14945" max="14945" width="4.625" style="70" customWidth="1"/>
    <col min="14946" max="14946" width="10.625" style="70"/>
    <col min="14947" max="14947" width="4.375" style="70" customWidth="1"/>
    <col min="14948" max="15170" width="10.625" style="70"/>
    <col min="15171" max="15171" width="15.875" style="70" customWidth="1"/>
    <col min="15172" max="15172" width="10.625" style="70"/>
    <col min="15173" max="15173" width="11.625" style="70" customWidth="1"/>
    <col min="15174" max="15174" width="13.25" style="70" customWidth="1"/>
    <col min="15175" max="15175" width="12.375" style="70" customWidth="1"/>
    <col min="15176" max="15176" width="10.625" style="70"/>
    <col min="15177" max="15177" width="13" style="70" customWidth="1"/>
    <col min="15178" max="15178" width="14.125" style="70" customWidth="1"/>
    <col min="15179" max="15181" width="10.625" style="70"/>
    <col min="15182" max="15182" width="21.5" style="70" customWidth="1"/>
    <col min="15183" max="15183" width="11.5" style="70" customWidth="1"/>
    <col min="15184" max="15184" width="12.5" style="70" customWidth="1"/>
    <col min="15185" max="15185" width="11.125" style="70" customWidth="1"/>
    <col min="15186" max="15187" width="10.625" style="70"/>
    <col min="15188" max="15188" width="13.125" style="70" customWidth="1"/>
    <col min="15189" max="15189" width="12.75" style="70" customWidth="1"/>
    <col min="15190" max="15192" width="10.625" style="70"/>
    <col min="15193" max="15193" width="22.25" style="70" customWidth="1"/>
    <col min="15194" max="15194" width="10.625" style="70"/>
    <col min="15195" max="15195" width="4.5" style="70" customWidth="1"/>
    <col min="15196" max="15196" width="11.375" style="70" customWidth="1"/>
    <col min="15197" max="15197" width="4.375" style="70" customWidth="1"/>
    <col min="15198" max="15198" width="10.5" style="70" customWidth="1"/>
    <col min="15199" max="15199" width="3.75" style="70" customWidth="1"/>
    <col min="15200" max="15200" width="10.625" style="70"/>
    <col min="15201" max="15201" width="4.625" style="70" customWidth="1"/>
    <col min="15202" max="15202" width="10.625" style="70"/>
    <col min="15203" max="15203" width="4.375" style="70" customWidth="1"/>
    <col min="15204" max="15426" width="10.625" style="70"/>
    <col min="15427" max="15427" width="15.875" style="70" customWidth="1"/>
    <col min="15428" max="15428" width="10.625" style="70"/>
    <col min="15429" max="15429" width="11.625" style="70" customWidth="1"/>
    <col min="15430" max="15430" width="13.25" style="70" customWidth="1"/>
    <col min="15431" max="15431" width="12.375" style="70" customWidth="1"/>
    <col min="15432" max="15432" width="10.625" style="70"/>
    <col min="15433" max="15433" width="13" style="70" customWidth="1"/>
    <col min="15434" max="15434" width="14.125" style="70" customWidth="1"/>
    <col min="15435" max="15437" width="10.625" style="70"/>
    <col min="15438" max="15438" width="21.5" style="70" customWidth="1"/>
    <col min="15439" max="15439" width="11.5" style="70" customWidth="1"/>
    <col min="15440" max="15440" width="12.5" style="70" customWidth="1"/>
    <col min="15441" max="15441" width="11.125" style="70" customWidth="1"/>
    <col min="15442" max="15443" width="10.625" style="70"/>
    <col min="15444" max="15444" width="13.125" style="70" customWidth="1"/>
    <col min="15445" max="15445" width="12.75" style="70" customWidth="1"/>
    <col min="15446" max="15448" width="10.625" style="70"/>
    <col min="15449" max="15449" width="22.25" style="70" customWidth="1"/>
    <col min="15450" max="15450" width="10.625" style="70"/>
    <col min="15451" max="15451" width="4.5" style="70" customWidth="1"/>
    <col min="15452" max="15452" width="11.375" style="70" customWidth="1"/>
    <col min="15453" max="15453" width="4.375" style="70" customWidth="1"/>
    <col min="15454" max="15454" width="10.5" style="70" customWidth="1"/>
    <col min="15455" max="15455" width="3.75" style="70" customWidth="1"/>
    <col min="15456" max="15456" width="10.625" style="70"/>
    <col min="15457" max="15457" width="4.625" style="70" customWidth="1"/>
    <col min="15458" max="15458" width="10.625" style="70"/>
    <col min="15459" max="15459" width="4.375" style="70" customWidth="1"/>
    <col min="15460" max="15682" width="10.625" style="70"/>
    <col min="15683" max="15683" width="15.875" style="70" customWidth="1"/>
    <col min="15684" max="15684" width="10.625" style="70"/>
    <col min="15685" max="15685" width="11.625" style="70" customWidth="1"/>
    <col min="15686" max="15686" width="13.25" style="70" customWidth="1"/>
    <col min="15687" max="15687" width="12.375" style="70" customWidth="1"/>
    <col min="15688" max="15688" width="10.625" style="70"/>
    <col min="15689" max="15689" width="13" style="70" customWidth="1"/>
    <col min="15690" max="15690" width="14.125" style="70" customWidth="1"/>
    <col min="15691" max="15693" width="10.625" style="70"/>
    <col min="15694" max="15694" width="21.5" style="70" customWidth="1"/>
    <col min="15695" max="15695" width="11.5" style="70" customWidth="1"/>
    <col min="15696" max="15696" width="12.5" style="70" customWidth="1"/>
    <col min="15697" max="15697" width="11.125" style="70" customWidth="1"/>
    <col min="15698" max="15699" width="10.625" style="70"/>
    <col min="15700" max="15700" width="13.125" style="70" customWidth="1"/>
    <col min="15701" max="15701" width="12.75" style="70" customWidth="1"/>
    <col min="15702" max="15704" width="10.625" style="70"/>
    <col min="15705" max="15705" width="22.25" style="70" customWidth="1"/>
    <col min="15706" max="15706" width="10.625" style="70"/>
    <col min="15707" max="15707" width="4.5" style="70" customWidth="1"/>
    <col min="15708" max="15708" width="11.375" style="70" customWidth="1"/>
    <col min="15709" max="15709" width="4.375" style="70" customWidth="1"/>
    <col min="15710" max="15710" width="10.5" style="70" customWidth="1"/>
    <col min="15711" max="15711" width="3.75" style="70" customWidth="1"/>
    <col min="15712" max="15712" width="10.625" style="70"/>
    <col min="15713" max="15713" width="4.625" style="70" customWidth="1"/>
    <col min="15714" max="15714" width="10.625" style="70"/>
    <col min="15715" max="15715" width="4.375" style="70" customWidth="1"/>
    <col min="15716" max="15938" width="10.625" style="70"/>
    <col min="15939" max="15939" width="15.875" style="70" customWidth="1"/>
    <col min="15940" max="15940" width="10.625" style="70"/>
    <col min="15941" max="15941" width="11.625" style="70" customWidth="1"/>
    <col min="15942" max="15942" width="13.25" style="70" customWidth="1"/>
    <col min="15943" max="15943" width="12.375" style="70" customWidth="1"/>
    <col min="15944" max="15944" width="10.625" style="70"/>
    <col min="15945" max="15945" width="13" style="70" customWidth="1"/>
    <col min="15946" max="15946" width="14.125" style="70" customWidth="1"/>
    <col min="15947" max="15949" width="10.625" style="70"/>
    <col min="15950" max="15950" width="21.5" style="70" customWidth="1"/>
    <col min="15951" max="15951" width="11.5" style="70" customWidth="1"/>
    <col min="15952" max="15952" width="12.5" style="70" customWidth="1"/>
    <col min="15953" max="15953" width="11.125" style="70" customWidth="1"/>
    <col min="15954" max="15955" width="10.625" style="70"/>
    <col min="15956" max="15956" width="13.125" style="70" customWidth="1"/>
    <col min="15957" max="15957" width="12.75" style="70" customWidth="1"/>
    <col min="15958" max="15960" width="10.625" style="70"/>
    <col min="15961" max="15961" width="22.25" style="70" customWidth="1"/>
    <col min="15962" max="15962" width="10.625" style="70"/>
    <col min="15963" max="15963" width="4.5" style="70" customWidth="1"/>
    <col min="15964" max="15964" width="11.375" style="70" customWidth="1"/>
    <col min="15965" max="15965" width="4.375" style="70" customWidth="1"/>
    <col min="15966" max="15966" width="10.5" style="70" customWidth="1"/>
    <col min="15967" max="15967" width="3.75" style="70" customWidth="1"/>
    <col min="15968" max="15968" width="10.625" style="70"/>
    <col min="15969" max="15969" width="4.625" style="70" customWidth="1"/>
    <col min="15970" max="15970" width="10.625" style="70"/>
    <col min="15971" max="15971" width="4.375" style="70" customWidth="1"/>
    <col min="15972" max="16194" width="10.625" style="70"/>
    <col min="16195" max="16195" width="15.875" style="70" customWidth="1"/>
    <col min="16196" max="16196" width="10.625" style="70"/>
    <col min="16197" max="16197" width="11.625" style="70" customWidth="1"/>
    <col min="16198" max="16198" width="13.25" style="70" customWidth="1"/>
    <col min="16199" max="16199" width="12.375" style="70" customWidth="1"/>
    <col min="16200" max="16200" width="10.625" style="70"/>
    <col min="16201" max="16201" width="13" style="70" customWidth="1"/>
    <col min="16202" max="16202" width="14.125" style="70" customWidth="1"/>
    <col min="16203" max="16205" width="10.625" style="70"/>
    <col min="16206" max="16206" width="21.5" style="70" customWidth="1"/>
    <col min="16207" max="16207" width="11.5" style="70" customWidth="1"/>
    <col min="16208" max="16208" width="12.5" style="70" customWidth="1"/>
    <col min="16209" max="16209" width="11.125" style="70" customWidth="1"/>
    <col min="16210" max="16211" width="10.625" style="70"/>
    <col min="16212" max="16212" width="13.125" style="70" customWidth="1"/>
    <col min="16213" max="16213" width="12.75" style="70" customWidth="1"/>
    <col min="16214" max="16216" width="10.625" style="70"/>
    <col min="16217" max="16217" width="22.25" style="70" customWidth="1"/>
    <col min="16218" max="16218" width="10.625" style="70"/>
    <col min="16219" max="16219" width="4.5" style="70" customWidth="1"/>
    <col min="16220" max="16220" width="11.375" style="70" customWidth="1"/>
    <col min="16221" max="16221" width="4.375" style="70" customWidth="1"/>
    <col min="16222" max="16222" width="10.5" style="70" customWidth="1"/>
    <col min="16223" max="16223" width="3.75" style="70" customWidth="1"/>
    <col min="16224" max="16224" width="10.625" style="70"/>
    <col min="16225" max="16225" width="4.625" style="70" customWidth="1"/>
    <col min="16226" max="16226" width="10.625" style="70"/>
    <col min="16227" max="16227" width="4.375" style="70" customWidth="1"/>
    <col min="16228" max="16384" width="10.625" style="70"/>
  </cols>
  <sheetData>
    <row r="1" spans="1:130" x14ac:dyDescent="0.25">
      <c r="T1" s="892"/>
      <c r="U1" s="892"/>
      <c r="AF1" s="892"/>
      <c r="AG1" s="892"/>
      <c r="AR1" s="892"/>
      <c r="AS1" s="892"/>
      <c r="BD1" s="892"/>
      <c r="BE1" s="892"/>
      <c r="BP1" s="892"/>
      <c r="BQ1" s="892"/>
      <c r="CB1" s="892"/>
      <c r="CC1" s="892"/>
    </row>
    <row r="2" spans="1:130" ht="15.75" x14ac:dyDescent="0.25">
      <c r="A2" s="170" t="s">
        <v>0</v>
      </c>
      <c r="L2" s="170" t="s">
        <v>0</v>
      </c>
      <c r="T2" s="892"/>
      <c r="U2" s="892"/>
      <c r="X2" s="170" t="s">
        <v>0</v>
      </c>
      <c r="AF2" s="892"/>
      <c r="AG2" s="892"/>
      <c r="AJ2" s="170" t="s">
        <v>0</v>
      </c>
      <c r="AR2" s="892"/>
      <c r="AS2" s="892"/>
      <c r="AV2" s="170" t="s">
        <v>0</v>
      </c>
      <c r="BD2" s="892"/>
      <c r="BE2" s="892"/>
      <c r="BH2" s="170" t="s">
        <v>0</v>
      </c>
      <c r="BP2" s="892"/>
      <c r="BQ2" s="892"/>
      <c r="BT2" s="170" t="s">
        <v>0</v>
      </c>
      <c r="CB2" s="892"/>
      <c r="CC2" s="892"/>
    </row>
    <row r="3" spans="1:130" x14ac:dyDescent="0.25">
      <c r="A3" s="70" t="s">
        <v>1</v>
      </c>
      <c r="L3" s="70" t="s">
        <v>1</v>
      </c>
      <c r="T3" s="892"/>
      <c r="U3" s="892"/>
      <c r="X3" s="70" t="s">
        <v>1</v>
      </c>
      <c r="AF3" s="892"/>
      <c r="AG3" s="892"/>
      <c r="AJ3" s="70" t="s">
        <v>1</v>
      </c>
      <c r="AR3" s="892"/>
      <c r="AS3" s="892"/>
      <c r="AV3" s="70" t="s">
        <v>1</v>
      </c>
      <c r="BD3" s="892"/>
      <c r="BE3" s="892"/>
      <c r="BH3" s="70" t="s">
        <v>1</v>
      </c>
      <c r="BP3" s="892"/>
      <c r="BQ3" s="892"/>
      <c r="BT3" s="70" t="s">
        <v>1</v>
      </c>
      <c r="CB3" s="892"/>
      <c r="CC3" s="892"/>
    </row>
    <row r="4" spans="1:130" x14ac:dyDescent="0.25">
      <c r="A4" s="70" t="s">
        <v>487</v>
      </c>
      <c r="L4" s="70" t="s">
        <v>487</v>
      </c>
      <c r="T4" s="892"/>
      <c r="U4" s="892"/>
      <c r="X4" s="70" t="s">
        <v>487</v>
      </c>
      <c r="AF4" s="892"/>
      <c r="AG4" s="892"/>
      <c r="AJ4" s="70" t="s">
        <v>487</v>
      </c>
      <c r="AR4" s="892"/>
      <c r="AS4" s="892"/>
      <c r="AV4" s="70" t="s">
        <v>487</v>
      </c>
      <c r="BD4" s="892"/>
      <c r="BE4" s="892"/>
      <c r="BH4" s="70" t="s">
        <v>487</v>
      </c>
      <c r="BP4" s="892"/>
      <c r="BQ4" s="892"/>
      <c r="BT4" s="70" t="s">
        <v>487</v>
      </c>
      <c r="CB4" s="892"/>
      <c r="CC4" s="892"/>
    </row>
    <row r="5" spans="1:130" x14ac:dyDescent="0.25">
      <c r="A5" s="70" t="s">
        <v>488</v>
      </c>
      <c r="L5" s="70" t="s">
        <v>488</v>
      </c>
      <c r="T5" s="892"/>
      <c r="U5" s="892"/>
      <c r="X5" s="70" t="s">
        <v>488</v>
      </c>
      <c r="AF5" s="892"/>
      <c r="AG5" s="892"/>
      <c r="AJ5" s="70" t="s">
        <v>488</v>
      </c>
      <c r="AR5" s="892"/>
      <c r="AS5" s="892"/>
      <c r="AV5" s="70" t="s">
        <v>488</v>
      </c>
      <c r="BD5" s="892"/>
      <c r="BE5" s="892"/>
      <c r="BH5" s="70" t="s">
        <v>488</v>
      </c>
      <c r="BP5" s="892"/>
      <c r="BQ5" s="892"/>
      <c r="BT5" s="70" t="s">
        <v>488</v>
      </c>
      <c r="CB5" s="892"/>
      <c r="CC5" s="892"/>
    </row>
    <row r="7" spans="1:130" ht="15.75" x14ac:dyDescent="0.25">
      <c r="A7" s="70" t="s">
        <v>627</v>
      </c>
      <c r="L7" s="926" t="s">
        <v>620</v>
      </c>
      <c r="M7" s="926"/>
      <c r="N7" s="926"/>
      <c r="O7" s="926"/>
      <c r="P7" s="926"/>
      <c r="Q7" s="926"/>
      <c r="R7" s="926"/>
      <c r="S7" s="926"/>
      <c r="T7" s="926"/>
      <c r="U7" s="926"/>
      <c r="V7" s="926"/>
      <c r="X7" s="926" t="s">
        <v>622</v>
      </c>
      <c r="Y7" s="926"/>
      <c r="Z7" s="926"/>
      <c r="AA7" s="926"/>
      <c r="AB7" s="926"/>
      <c r="AC7" s="926"/>
      <c r="AD7" s="926"/>
      <c r="AE7" s="926"/>
      <c r="AF7" s="926"/>
      <c r="AG7" s="926"/>
      <c r="AH7" s="926"/>
      <c r="AJ7" s="926" t="s">
        <v>623</v>
      </c>
      <c r="AK7" s="926"/>
      <c r="AL7" s="926"/>
      <c r="AM7" s="926"/>
      <c r="AN7" s="926"/>
      <c r="AO7" s="926"/>
      <c r="AP7" s="926"/>
      <c r="AQ7" s="926"/>
      <c r="AR7" s="926"/>
      <c r="AS7" s="926"/>
      <c r="AT7" s="926"/>
      <c r="AV7" s="926" t="s">
        <v>624</v>
      </c>
      <c r="AW7" s="926"/>
      <c r="AX7" s="926"/>
      <c r="AY7" s="926"/>
      <c r="AZ7" s="926"/>
      <c r="BA7" s="926"/>
      <c r="BB7" s="926"/>
      <c r="BC7" s="926"/>
      <c r="BD7" s="926"/>
      <c r="BE7" s="926"/>
      <c r="BF7" s="926"/>
      <c r="BH7" s="926" t="s">
        <v>625</v>
      </c>
      <c r="BI7" s="926"/>
      <c r="BJ7" s="926"/>
      <c r="BK7" s="926"/>
      <c r="BL7" s="926"/>
      <c r="BM7" s="926"/>
      <c r="BN7" s="926"/>
      <c r="BO7" s="926"/>
      <c r="BP7" s="926"/>
      <c r="BQ7" s="926"/>
      <c r="BR7" s="926"/>
      <c r="BT7" s="926" t="s">
        <v>626</v>
      </c>
      <c r="BU7" s="926"/>
      <c r="BV7" s="926"/>
      <c r="BW7" s="926"/>
      <c r="BX7" s="926"/>
      <c r="BY7" s="926"/>
      <c r="BZ7" s="926"/>
      <c r="CA7" s="926"/>
      <c r="CB7" s="926"/>
      <c r="CC7" s="926"/>
      <c r="CD7" s="926"/>
    </row>
    <row r="8" spans="1:130" ht="15" customHeight="1" x14ac:dyDescent="0.25">
      <c r="A8" s="927" t="s">
        <v>677</v>
      </c>
      <c r="B8" s="928"/>
      <c r="C8" s="928"/>
      <c r="D8" s="928"/>
      <c r="E8" s="928"/>
      <c r="F8" s="928"/>
      <c r="G8" s="928"/>
      <c r="H8" s="928"/>
      <c r="I8" s="928"/>
      <c r="J8" s="928"/>
      <c r="K8" s="929"/>
    </row>
    <row r="9" spans="1:130" x14ac:dyDescent="0.25">
      <c r="A9" s="930"/>
      <c r="B9" s="931"/>
      <c r="C9" s="931"/>
      <c r="D9" s="931"/>
      <c r="E9" s="931"/>
      <c r="F9" s="931"/>
      <c r="G9" s="931"/>
      <c r="H9" s="931"/>
      <c r="I9" s="931"/>
      <c r="J9" s="931"/>
      <c r="K9" s="932"/>
    </row>
    <row r="10" spans="1:130" x14ac:dyDescent="0.25">
      <c r="A10" s="930"/>
      <c r="B10" s="931"/>
      <c r="C10" s="931"/>
      <c r="D10" s="931"/>
      <c r="E10" s="931"/>
      <c r="F10" s="931"/>
      <c r="G10" s="931"/>
      <c r="H10" s="931"/>
      <c r="I10" s="931"/>
      <c r="J10" s="931"/>
      <c r="K10" s="932"/>
    </row>
    <row r="11" spans="1:130" x14ac:dyDescent="0.25">
      <c r="A11" s="930"/>
      <c r="B11" s="931"/>
      <c r="C11" s="931"/>
      <c r="D11" s="931"/>
      <c r="E11" s="931"/>
      <c r="F11" s="931"/>
      <c r="G11" s="931"/>
      <c r="H11" s="931"/>
      <c r="I11" s="931"/>
      <c r="J11" s="931"/>
      <c r="K11" s="932"/>
      <c r="L11" s="126" t="s">
        <v>621</v>
      </c>
      <c r="X11" s="126" t="s">
        <v>414</v>
      </c>
      <c r="AJ11" s="126" t="s">
        <v>414</v>
      </c>
    </row>
    <row r="12" spans="1:130" ht="15.75" thickBot="1" x14ac:dyDescent="0.3">
      <c r="A12" s="930"/>
      <c r="B12" s="931"/>
      <c r="C12" s="931"/>
      <c r="D12" s="931"/>
      <c r="E12" s="931"/>
      <c r="F12" s="931"/>
      <c r="G12" s="931"/>
      <c r="H12" s="931"/>
      <c r="I12" s="931"/>
      <c r="J12" s="931"/>
      <c r="K12" s="932"/>
    </row>
    <row r="13" spans="1:130" ht="15.75" thickBot="1" x14ac:dyDescent="0.3">
      <c r="A13" s="930"/>
      <c r="B13" s="931"/>
      <c r="C13" s="931"/>
      <c r="D13" s="931"/>
      <c r="E13" s="931"/>
      <c r="F13" s="931"/>
      <c r="G13" s="931"/>
      <c r="H13" s="931"/>
      <c r="I13" s="931"/>
      <c r="J13" s="931"/>
      <c r="K13" s="932"/>
      <c r="L13" s="599" t="s">
        <v>562</v>
      </c>
      <c r="X13" s="169" t="s">
        <v>561</v>
      </c>
      <c r="AJ13" s="169" t="s">
        <v>384</v>
      </c>
      <c r="AV13" s="169" t="s">
        <v>134</v>
      </c>
      <c r="BH13" s="169" t="s">
        <v>485</v>
      </c>
      <c r="BT13" s="169" t="s">
        <v>486</v>
      </c>
    </row>
    <row r="14" spans="1:130" x14ac:dyDescent="0.25">
      <c r="A14" s="930"/>
      <c r="B14" s="931"/>
      <c r="C14" s="931"/>
      <c r="D14" s="931"/>
      <c r="E14" s="931"/>
      <c r="F14" s="931"/>
      <c r="G14" s="931"/>
      <c r="H14" s="931"/>
      <c r="I14" s="931"/>
      <c r="J14" s="931"/>
      <c r="K14" s="932"/>
    </row>
    <row r="15" spans="1:130" ht="60.75" customHeight="1" x14ac:dyDescent="0.25">
      <c r="A15" s="930"/>
      <c r="B15" s="931"/>
      <c r="C15" s="931"/>
      <c r="D15" s="931"/>
      <c r="E15" s="931"/>
      <c r="F15" s="931"/>
      <c r="G15" s="931"/>
      <c r="H15" s="931"/>
      <c r="I15" s="931"/>
      <c r="J15" s="931"/>
      <c r="K15" s="932"/>
      <c r="L15" s="611" t="s">
        <v>373</v>
      </c>
      <c r="M15" s="128" t="s">
        <v>374</v>
      </c>
      <c r="N15" s="129" t="s">
        <v>392</v>
      </c>
      <c r="O15" s="130" t="s">
        <v>415</v>
      </c>
      <c r="P15" s="129" t="s">
        <v>392</v>
      </c>
      <c r="Q15" s="128" t="s">
        <v>416</v>
      </c>
      <c r="R15" s="129" t="s">
        <v>392</v>
      </c>
      <c r="S15" s="591" t="s">
        <v>417</v>
      </c>
      <c r="T15" s="592" t="s">
        <v>392</v>
      </c>
      <c r="U15" s="128" t="s">
        <v>418</v>
      </c>
      <c r="V15" s="129" t="s">
        <v>392</v>
      </c>
      <c r="X15" s="127" t="s">
        <v>373</v>
      </c>
      <c r="Y15" s="128" t="s">
        <v>374</v>
      </c>
      <c r="Z15" s="129" t="s">
        <v>392</v>
      </c>
      <c r="AA15" s="130" t="s">
        <v>415</v>
      </c>
      <c r="AB15" s="129" t="s">
        <v>392</v>
      </c>
      <c r="AC15" s="128" t="s">
        <v>416</v>
      </c>
      <c r="AD15" s="129" t="s">
        <v>392</v>
      </c>
      <c r="AE15" s="128" t="s">
        <v>417</v>
      </c>
      <c r="AF15" s="129" t="s">
        <v>392</v>
      </c>
      <c r="AG15" s="128" t="s">
        <v>418</v>
      </c>
      <c r="AH15" s="129" t="s">
        <v>392</v>
      </c>
      <c r="AJ15" s="127" t="s">
        <v>373</v>
      </c>
      <c r="AK15" s="128" t="s">
        <v>374</v>
      </c>
      <c r="AL15" s="129" t="s">
        <v>392</v>
      </c>
      <c r="AM15" s="130" t="s">
        <v>415</v>
      </c>
      <c r="AN15" s="129" t="s">
        <v>392</v>
      </c>
      <c r="AO15" s="128" t="s">
        <v>416</v>
      </c>
      <c r="AP15" s="129" t="s">
        <v>392</v>
      </c>
      <c r="AQ15" s="128" t="s">
        <v>417</v>
      </c>
      <c r="AR15" s="129" t="s">
        <v>392</v>
      </c>
      <c r="AS15" s="128" t="s">
        <v>418</v>
      </c>
      <c r="AT15" s="129" t="s">
        <v>392</v>
      </c>
      <c r="AV15" s="127" t="s">
        <v>373</v>
      </c>
      <c r="AW15" s="128" t="s">
        <v>374</v>
      </c>
      <c r="AX15" s="129" t="s">
        <v>392</v>
      </c>
      <c r="AY15" s="130" t="s">
        <v>415</v>
      </c>
      <c r="AZ15" s="129" t="s">
        <v>392</v>
      </c>
      <c r="BA15" s="128" t="s">
        <v>416</v>
      </c>
      <c r="BB15" s="129" t="s">
        <v>392</v>
      </c>
      <c r="BC15" s="128" t="s">
        <v>417</v>
      </c>
      <c r="BD15" s="129" t="s">
        <v>392</v>
      </c>
      <c r="BE15" s="128" t="s">
        <v>418</v>
      </c>
      <c r="BF15" s="129" t="s">
        <v>392</v>
      </c>
      <c r="BH15" s="127" t="s">
        <v>373</v>
      </c>
      <c r="BI15" s="128" t="s">
        <v>374</v>
      </c>
      <c r="BJ15" s="129" t="s">
        <v>392</v>
      </c>
      <c r="BK15" s="130" t="s">
        <v>415</v>
      </c>
      <c r="BL15" s="129" t="s">
        <v>392</v>
      </c>
      <c r="BM15" s="128" t="s">
        <v>416</v>
      </c>
      <c r="BN15" s="129" t="s">
        <v>392</v>
      </c>
      <c r="BO15" s="128" t="s">
        <v>417</v>
      </c>
      <c r="BP15" s="129" t="s">
        <v>392</v>
      </c>
      <c r="BQ15" s="128" t="s">
        <v>418</v>
      </c>
      <c r="BR15" s="129" t="s">
        <v>392</v>
      </c>
      <c r="BT15" s="127" t="s">
        <v>373</v>
      </c>
      <c r="BU15" s="216" t="s">
        <v>374</v>
      </c>
      <c r="BV15" s="129" t="s">
        <v>392</v>
      </c>
      <c r="BW15" s="130" t="s">
        <v>415</v>
      </c>
      <c r="BX15" s="129" t="s">
        <v>392</v>
      </c>
      <c r="BY15" s="128" t="s">
        <v>416</v>
      </c>
      <c r="BZ15" s="129" t="s">
        <v>392</v>
      </c>
      <c r="CA15" s="128" t="s">
        <v>417</v>
      </c>
      <c r="CB15" s="129" t="s">
        <v>392</v>
      </c>
      <c r="CC15" s="128" t="s">
        <v>418</v>
      </c>
      <c r="CD15" s="129" t="s">
        <v>392</v>
      </c>
      <c r="CJ15" s="131"/>
      <c r="CK15" s="131"/>
      <c r="DV15" s="55"/>
      <c r="DW15" s="55"/>
      <c r="DX15" s="55"/>
      <c r="DY15" s="55"/>
      <c r="DZ15" s="55"/>
    </row>
    <row r="16" spans="1:130" ht="15" customHeight="1" x14ac:dyDescent="0.25">
      <c r="A16" s="930"/>
      <c r="B16" s="931"/>
      <c r="C16" s="931"/>
      <c r="D16" s="931"/>
      <c r="E16" s="931"/>
      <c r="F16" s="931"/>
      <c r="G16" s="931"/>
      <c r="H16" s="931"/>
      <c r="I16" s="931"/>
      <c r="J16" s="931"/>
      <c r="K16" s="932"/>
      <c r="L16" s="612" t="s">
        <v>419</v>
      </c>
      <c r="M16" s="597">
        <v>53</v>
      </c>
      <c r="N16" s="593">
        <v>11</v>
      </c>
      <c r="O16" s="594">
        <v>51</v>
      </c>
      <c r="P16" s="593">
        <v>11</v>
      </c>
      <c r="Q16" s="594">
        <v>48</v>
      </c>
      <c r="R16" s="593">
        <v>12</v>
      </c>
      <c r="S16" s="594">
        <v>49</v>
      </c>
      <c r="T16" s="593">
        <v>10</v>
      </c>
      <c r="U16" s="594">
        <v>50</v>
      </c>
      <c r="V16" s="593">
        <v>13</v>
      </c>
      <c r="X16" s="132" t="s">
        <v>419</v>
      </c>
      <c r="Y16" s="134">
        <v>53</v>
      </c>
      <c r="Z16" s="407">
        <v>10</v>
      </c>
      <c r="AA16" s="407">
        <v>52</v>
      </c>
      <c r="AB16" s="407">
        <v>11</v>
      </c>
      <c r="AC16" s="407">
        <v>49</v>
      </c>
      <c r="AD16" s="407">
        <v>12</v>
      </c>
      <c r="AE16" s="407">
        <v>49</v>
      </c>
      <c r="AF16" s="407">
        <v>10</v>
      </c>
      <c r="AG16" s="407">
        <v>48</v>
      </c>
      <c r="AH16" s="407">
        <v>11</v>
      </c>
      <c r="AJ16" s="132" t="s">
        <v>419</v>
      </c>
      <c r="AK16" s="134">
        <v>53</v>
      </c>
      <c r="AL16" s="134">
        <v>10</v>
      </c>
      <c r="AM16" s="134">
        <v>52</v>
      </c>
      <c r="AN16" s="134">
        <v>12</v>
      </c>
      <c r="AO16" s="134">
        <v>48</v>
      </c>
      <c r="AP16" s="135">
        <v>12</v>
      </c>
      <c r="AQ16" s="134">
        <v>50</v>
      </c>
      <c r="AR16" s="134">
        <v>11</v>
      </c>
      <c r="AS16" s="134">
        <v>50</v>
      </c>
      <c r="AT16" s="134">
        <v>12</v>
      </c>
      <c r="AV16" s="132" t="s">
        <v>419</v>
      </c>
      <c r="AW16" s="134">
        <v>54</v>
      </c>
      <c r="AX16" s="134">
        <v>10</v>
      </c>
      <c r="AY16" s="134">
        <v>52</v>
      </c>
      <c r="AZ16" s="134">
        <v>12</v>
      </c>
      <c r="BA16" s="134">
        <v>49</v>
      </c>
      <c r="BB16" s="135">
        <v>12</v>
      </c>
      <c r="BC16" s="134">
        <v>51</v>
      </c>
      <c r="BD16" s="134">
        <v>10</v>
      </c>
      <c r="BE16" s="134">
        <v>52</v>
      </c>
      <c r="BF16" s="134">
        <v>11</v>
      </c>
      <c r="BH16" s="132" t="s">
        <v>382</v>
      </c>
      <c r="BI16" s="177">
        <v>54</v>
      </c>
      <c r="BJ16" s="177">
        <v>10</v>
      </c>
      <c r="BK16" s="177">
        <v>52</v>
      </c>
      <c r="BL16" s="177">
        <v>12</v>
      </c>
      <c r="BM16" s="178">
        <v>51</v>
      </c>
      <c r="BN16" s="178">
        <v>11</v>
      </c>
      <c r="BO16" s="177">
        <v>52</v>
      </c>
      <c r="BP16" s="177">
        <v>10</v>
      </c>
      <c r="BQ16" s="177">
        <v>51</v>
      </c>
      <c r="BR16" s="177">
        <v>11</v>
      </c>
      <c r="BT16" s="188" t="s">
        <v>382</v>
      </c>
      <c r="BU16" s="218">
        <v>52</v>
      </c>
      <c r="BV16" s="189">
        <v>7</v>
      </c>
      <c r="BW16" s="189">
        <v>50</v>
      </c>
      <c r="BX16" s="190">
        <v>9</v>
      </c>
      <c r="BY16" s="191">
        <v>50</v>
      </c>
      <c r="BZ16" s="191">
        <v>8</v>
      </c>
      <c r="CA16" s="192">
        <v>52</v>
      </c>
      <c r="CB16" s="193">
        <v>7</v>
      </c>
      <c r="CC16" s="189">
        <v>51</v>
      </c>
      <c r="CD16" s="189">
        <v>8</v>
      </c>
      <c r="CJ16" s="131"/>
      <c r="CK16" s="131"/>
      <c r="DV16" s="136"/>
      <c r="DW16" s="55"/>
      <c r="DX16" s="55"/>
      <c r="DY16" s="55"/>
      <c r="DZ16" s="55"/>
    </row>
    <row r="17" spans="1:130" ht="15" customHeight="1" x14ac:dyDescent="0.25">
      <c r="A17" s="933"/>
      <c r="B17" s="934"/>
      <c r="C17" s="934"/>
      <c r="D17" s="934"/>
      <c r="E17" s="934"/>
      <c r="F17" s="934"/>
      <c r="G17" s="934"/>
      <c r="H17" s="934"/>
      <c r="I17" s="934"/>
      <c r="J17" s="934"/>
      <c r="K17" s="935"/>
      <c r="L17" s="613" t="s">
        <v>420</v>
      </c>
      <c r="M17" s="597">
        <v>49</v>
      </c>
      <c r="N17" s="593">
        <v>10</v>
      </c>
      <c r="O17" s="597">
        <v>47</v>
      </c>
      <c r="P17" s="593">
        <v>10</v>
      </c>
      <c r="Q17" s="597">
        <v>44</v>
      </c>
      <c r="R17" s="593">
        <v>11</v>
      </c>
      <c r="S17" s="597">
        <v>46</v>
      </c>
      <c r="T17" s="593">
        <v>9</v>
      </c>
      <c r="U17" s="597">
        <v>45</v>
      </c>
      <c r="V17" s="593">
        <v>10</v>
      </c>
      <c r="X17" s="408" t="s">
        <v>420</v>
      </c>
      <c r="Y17" s="409">
        <v>49</v>
      </c>
      <c r="Z17" s="410">
        <v>9</v>
      </c>
      <c r="AA17" s="410">
        <v>48</v>
      </c>
      <c r="AB17" s="410">
        <v>10</v>
      </c>
      <c r="AC17" s="410">
        <v>45</v>
      </c>
      <c r="AD17" s="410">
        <v>11</v>
      </c>
      <c r="AE17" s="410">
        <v>46</v>
      </c>
      <c r="AF17" s="410">
        <v>9</v>
      </c>
      <c r="AG17" s="410">
        <v>44</v>
      </c>
      <c r="AH17" s="410">
        <v>8</v>
      </c>
      <c r="AJ17" s="137" t="s">
        <v>420</v>
      </c>
      <c r="AK17" s="138">
        <v>50</v>
      </c>
      <c r="AL17" s="138">
        <v>10</v>
      </c>
      <c r="AM17" s="138">
        <v>48</v>
      </c>
      <c r="AN17" s="138">
        <v>10</v>
      </c>
      <c r="AO17" s="139">
        <v>44</v>
      </c>
      <c r="AP17" s="139">
        <v>11</v>
      </c>
      <c r="AQ17" s="138">
        <v>46</v>
      </c>
      <c r="AR17" s="138">
        <v>9</v>
      </c>
      <c r="AS17" s="138">
        <v>45</v>
      </c>
      <c r="AT17" s="138">
        <v>10</v>
      </c>
      <c r="AV17" s="137" t="s">
        <v>420</v>
      </c>
      <c r="AW17" s="138">
        <v>50</v>
      </c>
      <c r="AX17" s="138">
        <v>9</v>
      </c>
      <c r="AY17" s="138">
        <v>48</v>
      </c>
      <c r="AZ17" s="138">
        <v>10</v>
      </c>
      <c r="BA17" s="139">
        <v>46</v>
      </c>
      <c r="BB17" s="139">
        <v>11</v>
      </c>
      <c r="BC17" s="138">
        <v>47</v>
      </c>
      <c r="BD17" s="138">
        <v>9</v>
      </c>
      <c r="BE17" s="138">
        <v>47</v>
      </c>
      <c r="BF17" s="138">
        <v>9</v>
      </c>
      <c r="BH17" s="137" t="s">
        <v>381</v>
      </c>
      <c r="BI17" s="179">
        <v>51</v>
      </c>
      <c r="BJ17" s="179">
        <v>9</v>
      </c>
      <c r="BK17" s="179">
        <v>47</v>
      </c>
      <c r="BL17" s="179">
        <v>11</v>
      </c>
      <c r="BM17" s="180">
        <v>48</v>
      </c>
      <c r="BN17" s="180">
        <v>10</v>
      </c>
      <c r="BO17" s="179">
        <v>49</v>
      </c>
      <c r="BP17" s="179">
        <v>9</v>
      </c>
      <c r="BQ17" s="179">
        <v>46</v>
      </c>
      <c r="BR17" s="179">
        <v>9</v>
      </c>
      <c r="BT17" s="181" t="s">
        <v>381</v>
      </c>
      <c r="BU17" s="217">
        <v>49</v>
      </c>
      <c r="BV17" s="182">
        <v>7</v>
      </c>
      <c r="BW17" s="182">
        <v>47</v>
      </c>
      <c r="BX17" s="183">
        <v>8</v>
      </c>
      <c r="BY17" s="184">
        <v>48</v>
      </c>
      <c r="BZ17" s="184">
        <v>8</v>
      </c>
      <c r="CA17" s="185">
        <v>50</v>
      </c>
      <c r="CB17" s="186">
        <v>7</v>
      </c>
      <c r="CC17" s="187">
        <v>48</v>
      </c>
      <c r="CD17" s="187">
        <v>7</v>
      </c>
      <c r="CK17" s="131"/>
      <c r="DV17" s="136"/>
      <c r="DW17" s="55"/>
      <c r="DX17" s="55"/>
      <c r="DY17" s="55"/>
      <c r="DZ17" s="55"/>
    </row>
    <row r="18" spans="1:130" ht="15" customHeight="1" x14ac:dyDescent="0.25">
      <c r="L18" s="140" t="s">
        <v>421</v>
      </c>
      <c r="M18" s="597">
        <v>52</v>
      </c>
      <c r="N18" s="593">
        <v>10</v>
      </c>
      <c r="O18" s="597">
        <v>48</v>
      </c>
      <c r="P18" s="593">
        <v>11</v>
      </c>
      <c r="Q18" s="597">
        <v>47</v>
      </c>
      <c r="R18" s="593">
        <v>11</v>
      </c>
      <c r="S18" s="597">
        <v>47</v>
      </c>
      <c r="T18" s="593">
        <v>8</v>
      </c>
      <c r="U18" s="597">
        <v>45</v>
      </c>
      <c r="V18" s="593">
        <v>10</v>
      </c>
      <c r="X18" s="140" t="s">
        <v>421</v>
      </c>
      <c r="Y18" s="135">
        <v>52</v>
      </c>
      <c r="Z18" s="406">
        <v>8</v>
      </c>
      <c r="AA18" s="413">
        <v>52</v>
      </c>
      <c r="AB18" s="406">
        <v>13</v>
      </c>
      <c r="AC18" s="413">
        <v>50</v>
      </c>
      <c r="AD18" s="406">
        <v>9</v>
      </c>
      <c r="AE18" s="413">
        <v>49</v>
      </c>
      <c r="AF18" s="406">
        <v>8</v>
      </c>
      <c r="AG18" s="406">
        <v>43</v>
      </c>
      <c r="AH18" s="406">
        <v>9</v>
      </c>
      <c r="AJ18" s="140" t="s">
        <v>421</v>
      </c>
      <c r="AK18" s="161">
        <v>53</v>
      </c>
      <c r="AL18" s="133">
        <v>8</v>
      </c>
      <c r="AM18" s="171">
        <v>49</v>
      </c>
      <c r="AN18" s="133">
        <v>9</v>
      </c>
      <c r="AO18" s="171">
        <v>46</v>
      </c>
      <c r="AP18" s="133">
        <v>9</v>
      </c>
      <c r="AQ18" s="171">
        <v>48</v>
      </c>
      <c r="AR18" s="133">
        <v>9</v>
      </c>
      <c r="AS18" s="171">
        <v>42</v>
      </c>
      <c r="AT18" s="133">
        <v>8</v>
      </c>
      <c r="AV18" s="140" t="s">
        <v>421</v>
      </c>
      <c r="AW18" s="171">
        <v>51</v>
      </c>
      <c r="AX18" s="133">
        <v>9</v>
      </c>
      <c r="AY18" s="171">
        <v>48</v>
      </c>
      <c r="AZ18" s="133">
        <v>11</v>
      </c>
      <c r="BA18" s="171">
        <v>47</v>
      </c>
      <c r="BB18" s="133">
        <v>10</v>
      </c>
      <c r="BC18" s="171">
        <v>48</v>
      </c>
      <c r="BD18" s="133">
        <v>9</v>
      </c>
      <c r="BE18" s="171">
        <v>46</v>
      </c>
      <c r="BF18" s="133">
        <v>8</v>
      </c>
      <c r="BH18" s="141" t="s">
        <v>421</v>
      </c>
      <c r="BI18" s="142">
        <v>53</v>
      </c>
      <c r="BJ18" s="142">
        <v>8</v>
      </c>
      <c r="BK18" s="196">
        <v>51</v>
      </c>
      <c r="BL18" s="142">
        <v>12</v>
      </c>
      <c r="BM18" s="195">
        <v>52</v>
      </c>
      <c r="BN18" s="142">
        <v>11</v>
      </c>
      <c r="BO18" s="195">
        <v>52</v>
      </c>
      <c r="BP18" s="142">
        <v>8</v>
      </c>
      <c r="BQ18" s="196">
        <v>46</v>
      </c>
      <c r="BR18" s="142">
        <v>8</v>
      </c>
      <c r="BT18" s="143" t="s">
        <v>421</v>
      </c>
      <c r="BU18" s="209">
        <v>51</v>
      </c>
      <c r="BV18" s="144">
        <v>7</v>
      </c>
      <c r="BW18" s="204">
        <v>47</v>
      </c>
      <c r="BX18" s="145">
        <v>8</v>
      </c>
      <c r="BY18" s="203">
        <v>49</v>
      </c>
      <c r="BZ18" s="146">
        <v>9</v>
      </c>
      <c r="CA18" s="203">
        <v>50</v>
      </c>
      <c r="CB18" s="146">
        <v>7</v>
      </c>
      <c r="CC18" s="201">
        <v>48</v>
      </c>
      <c r="CD18" s="147">
        <v>8</v>
      </c>
      <c r="DV18" s="136"/>
      <c r="DW18" s="55"/>
      <c r="DX18" s="55"/>
      <c r="DY18" s="55"/>
      <c r="DZ18" s="55"/>
    </row>
    <row r="19" spans="1:130" ht="15" customHeight="1" x14ac:dyDescent="0.25">
      <c r="L19" s="149" t="s">
        <v>422</v>
      </c>
      <c r="M19" s="597">
        <v>50</v>
      </c>
      <c r="N19" s="593">
        <v>9</v>
      </c>
      <c r="O19" s="597">
        <v>48</v>
      </c>
      <c r="P19" s="593">
        <v>9</v>
      </c>
      <c r="Q19" s="597">
        <v>46</v>
      </c>
      <c r="R19" s="593">
        <v>11</v>
      </c>
      <c r="S19" s="597">
        <v>47</v>
      </c>
      <c r="T19" s="593">
        <v>8</v>
      </c>
      <c r="U19" s="598">
        <v>44</v>
      </c>
      <c r="V19" s="593">
        <v>8</v>
      </c>
      <c r="X19" s="149" t="s">
        <v>422</v>
      </c>
      <c r="Y19" s="135">
        <v>51</v>
      </c>
      <c r="Z19" s="406">
        <v>8</v>
      </c>
      <c r="AA19" s="407">
        <v>50</v>
      </c>
      <c r="AB19" s="406">
        <v>8</v>
      </c>
      <c r="AC19" s="407">
        <v>46</v>
      </c>
      <c r="AD19" s="406">
        <v>11</v>
      </c>
      <c r="AE19" s="407">
        <v>46</v>
      </c>
      <c r="AF19" s="406">
        <v>9</v>
      </c>
      <c r="AG19" s="407">
        <v>44</v>
      </c>
      <c r="AH19" s="406">
        <v>9</v>
      </c>
      <c r="AJ19" s="149" t="s">
        <v>422</v>
      </c>
      <c r="AK19" s="171">
        <v>50</v>
      </c>
      <c r="AL19" s="133">
        <v>9</v>
      </c>
      <c r="AM19" s="171">
        <v>49</v>
      </c>
      <c r="AN19" s="133">
        <v>9</v>
      </c>
      <c r="AO19" s="171">
        <v>44</v>
      </c>
      <c r="AP19" s="133">
        <v>10</v>
      </c>
      <c r="AQ19" s="171">
        <v>48</v>
      </c>
      <c r="AR19" s="133">
        <v>8</v>
      </c>
      <c r="AS19" s="171">
        <v>46</v>
      </c>
      <c r="AT19" s="133">
        <v>9</v>
      </c>
      <c r="AV19" s="149" t="s">
        <v>422</v>
      </c>
      <c r="AW19" s="171">
        <v>50</v>
      </c>
      <c r="AX19" s="133">
        <v>9</v>
      </c>
      <c r="AY19" s="171">
        <v>48</v>
      </c>
      <c r="AZ19" s="133">
        <v>8</v>
      </c>
      <c r="BA19" s="171">
        <v>45</v>
      </c>
      <c r="BB19" s="133">
        <v>10</v>
      </c>
      <c r="BC19" s="171">
        <v>48</v>
      </c>
      <c r="BD19" s="133">
        <v>7</v>
      </c>
      <c r="BE19" s="171">
        <v>48</v>
      </c>
      <c r="BF19" s="133">
        <v>7</v>
      </c>
      <c r="BH19" s="150" t="s">
        <v>422</v>
      </c>
      <c r="BI19" s="142">
        <v>52</v>
      </c>
      <c r="BJ19" s="142">
        <v>9</v>
      </c>
      <c r="BK19" s="196">
        <v>49</v>
      </c>
      <c r="BL19" s="142">
        <v>11</v>
      </c>
      <c r="BM19" s="196">
        <v>49</v>
      </c>
      <c r="BN19" s="142">
        <v>10</v>
      </c>
      <c r="BO19" s="196">
        <v>51</v>
      </c>
      <c r="BP19" s="142">
        <v>8</v>
      </c>
      <c r="BQ19" s="196">
        <v>47</v>
      </c>
      <c r="BR19" s="142">
        <v>8</v>
      </c>
      <c r="BT19" s="151" t="s">
        <v>422</v>
      </c>
      <c r="BU19" s="210">
        <v>48</v>
      </c>
      <c r="BV19" s="152">
        <v>7</v>
      </c>
      <c r="BW19" s="205">
        <v>46</v>
      </c>
      <c r="BX19" s="153">
        <v>8</v>
      </c>
      <c r="BY19" s="202">
        <v>47</v>
      </c>
      <c r="BZ19" s="154">
        <v>8</v>
      </c>
      <c r="CA19" s="202">
        <v>49</v>
      </c>
      <c r="CB19" s="154">
        <v>5</v>
      </c>
      <c r="CC19" s="202">
        <v>45</v>
      </c>
      <c r="CD19" s="154">
        <v>7</v>
      </c>
      <c r="DV19" s="136"/>
      <c r="DW19" s="55"/>
      <c r="DX19" s="55"/>
      <c r="DY19" s="55"/>
      <c r="DZ19" s="55"/>
    </row>
    <row r="20" spans="1:130" ht="15" customHeight="1" x14ac:dyDescent="0.25">
      <c r="L20" s="155" t="s">
        <v>423</v>
      </c>
      <c r="M20" s="598">
        <v>47</v>
      </c>
      <c r="N20" s="593">
        <v>9</v>
      </c>
      <c r="O20" s="598">
        <v>46</v>
      </c>
      <c r="P20" s="593">
        <v>9</v>
      </c>
      <c r="Q20" s="598">
        <v>42</v>
      </c>
      <c r="R20" s="593">
        <v>11</v>
      </c>
      <c r="S20" s="598">
        <v>44</v>
      </c>
      <c r="T20" s="593">
        <v>8</v>
      </c>
      <c r="U20" s="597">
        <v>45</v>
      </c>
      <c r="V20" s="593">
        <v>9</v>
      </c>
      <c r="X20" s="155" t="s">
        <v>423</v>
      </c>
      <c r="Y20" s="414">
        <v>46</v>
      </c>
      <c r="Z20" s="406">
        <v>10</v>
      </c>
      <c r="AA20" s="406">
        <v>46</v>
      </c>
      <c r="AB20" s="406">
        <v>10</v>
      </c>
      <c r="AC20" s="415">
        <v>42</v>
      </c>
      <c r="AD20" s="406">
        <v>10</v>
      </c>
      <c r="AE20" s="406">
        <v>44</v>
      </c>
      <c r="AF20" s="406">
        <v>8</v>
      </c>
      <c r="AG20" s="406">
        <v>42</v>
      </c>
      <c r="AH20" s="406">
        <v>9</v>
      </c>
      <c r="AJ20" s="155" t="s">
        <v>423</v>
      </c>
      <c r="AK20" s="171">
        <v>48</v>
      </c>
      <c r="AL20" s="133">
        <v>10</v>
      </c>
      <c r="AM20" s="171">
        <v>47</v>
      </c>
      <c r="AN20" s="133">
        <v>10</v>
      </c>
      <c r="AO20" s="171">
        <v>44</v>
      </c>
      <c r="AP20" s="133">
        <v>11</v>
      </c>
      <c r="AQ20" s="171">
        <v>47</v>
      </c>
      <c r="AR20" s="133">
        <v>8</v>
      </c>
      <c r="AS20" s="171">
        <v>45</v>
      </c>
      <c r="AT20" s="133">
        <v>10</v>
      </c>
      <c r="AV20" s="155" t="s">
        <v>423</v>
      </c>
      <c r="AW20" s="175">
        <v>46</v>
      </c>
      <c r="AX20" s="133">
        <v>9</v>
      </c>
      <c r="AY20" s="171">
        <v>45</v>
      </c>
      <c r="AZ20" s="133">
        <v>9</v>
      </c>
      <c r="BA20" s="171">
        <v>44</v>
      </c>
      <c r="BB20" s="133">
        <v>11</v>
      </c>
      <c r="BC20" s="171">
        <v>45</v>
      </c>
      <c r="BD20" s="133">
        <v>9</v>
      </c>
      <c r="BE20" s="171">
        <v>44</v>
      </c>
      <c r="BF20" s="133">
        <v>7</v>
      </c>
      <c r="BH20" s="156" t="s">
        <v>423</v>
      </c>
      <c r="BI20" s="196">
        <v>48</v>
      </c>
      <c r="BJ20" s="142">
        <v>8</v>
      </c>
      <c r="BK20" s="196">
        <v>46</v>
      </c>
      <c r="BL20" s="142">
        <v>10</v>
      </c>
      <c r="BM20" s="196">
        <v>46</v>
      </c>
      <c r="BN20" s="142">
        <v>9</v>
      </c>
      <c r="BO20" s="196">
        <v>48</v>
      </c>
      <c r="BP20" s="142">
        <v>8</v>
      </c>
      <c r="BQ20" s="196">
        <v>44</v>
      </c>
      <c r="BR20" s="142">
        <v>8</v>
      </c>
      <c r="BT20" s="148" t="s">
        <v>423</v>
      </c>
      <c r="BU20" s="211">
        <v>46</v>
      </c>
      <c r="BV20" s="157">
        <v>7</v>
      </c>
      <c r="BW20" s="206">
        <v>46</v>
      </c>
      <c r="BX20" s="158">
        <v>10</v>
      </c>
      <c r="BY20" s="203">
        <v>47</v>
      </c>
      <c r="BZ20" s="146">
        <v>8</v>
      </c>
      <c r="CA20" s="203">
        <v>49</v>
      </c>
      <c r="CB20" s="146">
        <v>7</v>
      </c>
      <c r="CC20" s="203">
        <v>46</v>
      </c>
      <c r="CD20" s="146">
        <v>7</v>
      </c>
      <c r="DV20" s="136"/>
      <c r="DW20" s="55"/>
      <c r="DX20" s="55"/>
      <c r="DY20" s="55"/>
      <c r="DZ20" s="55"/>
    </row>
    <row r="21" spans="1:130" ht="15" customHeight="1" x14ac:dyDescent="0.25">
      <c r="L21" s="155" t="s">
        <v>424</v>
      </c>
      <c r="M21" s="598">
        <v>48</v>
      </c>
      <c r="N21" s="593">
        <v>8</v>
      </c>
      <c r="O21" s="597">
        <v>48</v>
      </c>
      <c r="P21" s="593">
        <v>9</v>
      </c>
      <c r="Q21" s="598">
        <v>43</v>
      </c>
      <c r="R21" s="593">
        <v>9</v>
      </c>
      <c r="S21" s="597">
        <v>46</v>
      </c>
      <c r="T21" s="593">
        <v>7</v>
      </c>
      <c r="U21" s="598">
        <v>43</v>
      </c>
      <c r="V21" s="593">
        <v>9</v>
      </c>
      <c r="X21" s="155" t="s">
        <v>424</v>
      </c>
      <c r="Y21" s="135">
        <v>50</v>
      </c>
      <c r="Z21" s="406">
        <v>8</v>
      </c>
      <c r="AA21" s="407">
        <v>49</v>
      </c>
      <c r="AB21" s="406">
        <v>10</v>
      </c>
      <c r="AC21" s="407">
        <v>47</v>
      </c>
      <c r="AD21" s="406">
        <v>9</v>
      </c>
      <c r="AE21" s="407">
        <v>47</v>
      </c>
      <c r="AF21" s="406">
        <v>9</v>
      </c>
      <c r="AG21" s="406">
        <v>43</v>
      </c>
      <c r="AH21" s="406">
        <v>7</v>
      </c>
      <c r="AJ21" s="155" t="s">
        <v>424</v>
      </c>
      <c r="AK21" s="171">
        <v>50</v>
      </c>
      <c r="AL21" s="133">
        <v>9</v>
      </c>
      <c r="AM21" s="171">
        <v>51</v>
      </c>
      <c r="AN21" s="133">
        <v>11</v>
      </c>
      <c r="AO21" s="171">
        <v>45</v>
      </c>
      <c r="AP21" s="133">
        <v>10</v>
      </c>
      <c r="AQ21" s="171">
        <v>47</v>
      </c>
      <c r="AR21" s="133">
        <v>8</v>
      </c>
      <c r="AS21" s="171">
        <v>43</v>
      </c>
      <c r="AT21" s="133">
        <v>8</v>
      </c>
      <c r="AV21" s="155" t="s">
        <v>424</v>
      </c>
      <c r="AW21" s="171">
        <v>49</v>
      </c>
      <c r="AX21" s="133">
        <v>8</v>
      </c>
      <c r="AY21" s="171">
        <v>47</v>
      </c>
      <c r="AZ21" s="133">
        <v>9</v>
      </c>
      <c r="BA21" s="171">
        <v>44</v>
      </c>
      <c r="BB21" s="133">
        <v>9</v>
      </c>
      <c r="BC21" s="171">
        <v>48</v>
      </c>
      <c r="BD21" s="133">
        <v>7</v>
      </c>
      <c r="BE21" s="171">
        <v>45</v>
      </c>
      <c r="BF21" s="133">
        <v>6</v>
      </c>
      <c r="BH21" s="156" t="s">
        <v>424</v>
      </c>
      <c r="BI21" s="196">
        <v>50</v>
      </c>
      <c r="BJ21" s="142">
        <v>8</v>
      </c>
      <c r="BK21" s="196">
        <v>47</v>
      </c>
      <c r="BL21" s="142">
        <v>9</v>
      </c>
      <c r="BM21" s="196">
        <v>47</v>
      </c>
      <c r="BN21" s="142">
        <v>8</v>
      </c>
      <c r="BO21" s="196">
        <v>49</v>
      </c>
      <c r="BP21" s="142">
        <v>7</v>
      </c>
      <c r="BQ21" s="196">
        <v>44</v>
      </c>
      <c r="BR21" s="142">
        <v>7</v>
      </c>
      <c r="BT21" s="148" t="s">
        <v>424</v>
      </c>
      <c r="BU21" s="212">
        <v>48</v>
      </c>
      <c r="BV21" s="159">
        <v>8</v>
      </c>
      <c r="BW21" s="207">
        <v>47</v>
      </c>
      <c r="BX21" s="160">
        <v>9</v>
      </c>
      <c r="BY21" s="203">
        <v>48</v>
      </c>
      <c r="BZ21" s="146">
        <v>7</v>
      </c>
      <c r="CA21" s="203">
        <v>51</v>
      </c>
      <c r="CB21" s="146">
        <v>7</v>
      </c>
      <c r="CC21" s="203">
        <v>45</v>
      </c>
      <c r="CD21" s="146">
        <v>6</v>
      </c>
      <c r="DV21" s="136"/>
      <c r="DW21" s="55"/>
      <c r="DX21" s="55"/>
      <c r="DY21" s="55"/>
      <c r="DZ21" s="55"/>
    </row>
    <row r="22" spans="1:130" ht="15" customHeight="1" x14ac:dyDescent="0.25">
      <c r="L22" s="155" t="s">
        <v>425</v>
      </c>
      <c r="M22" s="597">
        <v>49</v>
      </c>
      <c r="N22" s="593">
        <v>10</v>
      </c>
      <c r="O22" s="597">
        <v>47</v>
      </c>
      <c r="P22" s="593">
        <v>9</v>
      </c>
      <c r="Q22" s="598">
        <v>43</v>
      </c>
      <c r="R22" s="593">
        <v>11</v>
      </c>
      <c r="S22" s="597">
        <v>46</v>
      </c>
      <c r="T22" s="593">
        <v>9</v>
      </c>
      <c r="U22" s="598">
        <v>43</v>
      </c>
      <c r="V22" s="593">
        <v>10</v>
      </c>
      <c r="X22" s="155" t="s">
        <v>425</v>
      </c>
      <c r="Y22" s="133">
        <v>48</v>
      </c>
      <c r="Z22" s="406">
        <v>9</v>
      </c>
      <c r="AA22" s="406">
        <v>46</v>
      </c>
      <c r="AB22" s="406">
        <v>10</v>
      </c>
      <c r="AC22" s="415">
        <v>42</v>
      </c>
      <c r="AD22" s="406">
        <v>10</v>
      </c>
      <c r="AE22" s="406">
        <v>44</v>
      </c>
      <c r="AF22" s="406">
        <v>9</v>
      </c>
      <c r="AG22" s="406">
        <v>42</v>
      </c>
      <c r="AH22" s="406">
        <v>7</v>
      </c>
      <c r="AJ22" s="155" t="s">
        <v>425</v>
      </c>
      <c r="AK22" s="171">
        <v>49</v>
      </c>
      <c r="AL22" s="133">
        <v>10</v>
      </c>
      <c r="AM22" s="171">
        <v>46</v>
      </c>
      <c r="AN22" s="133">
        <v>10</v>
      </c>
      <c r="AO22" s="171">
        <v>43</v>
      </c>
      <c r="AP22" s="133">
        <v>10</v>
      </c>
      <c r="AQ22" s="171">
        <v>45</v>
      </c>
      <c r="AR22" s="133">
        <v>9</v>
      </c>
      <c r="AS22" s="171">
        <v>44</v>
      </c>
      <c r="AT22" s="133">
        <v>9</v>
      </c>
      <c r="AV22" s="155" t="s">
        <v>425</v>
      </c>
      <c r="AW22" s="171">
        <v>49</v>
      </c>
      <c r="AX22" s="133">
        <v>8</v>
      </c>
      <c r="AY22" s="171">
        <v>47</v>
      </c>
      <c r="AZ22" s="133">
        <v>9</v>
      </c>
      <c r="BA22" s="171">
        <v>44</v>
      </c>
      <c r="BB22" s="133">
        <v>9</v>
      </c>
      <c r="BC22" s="171">
        <v>46</v>
      </c>
      <c r="BD22" s="133">
        <v>8</v>
      </c>
      <c r="BE22" s="171">
        <v>46</v>
      </c>
      <c r="BF22" s="133">
        <v>9</v>
      </c>
      <c r="BH22" s="156" t="s">
        <v>425</v>
      </c>
      <c r="BI22" s="196">
        <v>50</v>
      </c>
      <c r="BJ22" s="142">
        <v>8</v>
      </c>
      <c r="BK22" s="196">
        <v>46</v>
      </c>
      <c r="BL22" s="142">
        <v>10</v>
      </c>
      <c r="BM22" s="196">
        <v>46</v>
      </c>
      <c r="BN22" s="142">
        <v>8</v>
      </c>
      <c r="BO22" s="196">
        <v>50</v>
      </c>
      <c r="BP22" s="142">
        <v>7</v>
      </c>
      <c r="BQ22" s="196">
        <v>45</v>
      </c>
      <c r="BR22" s="142">
        <v>8</v>
      </c>
      <c r="BT22" s="148" t="s">
        <v>425</v>
      </c>
      <c r="BU22" s="212">
        <v>50</v>
      </c>
      <c r="BV22" s="159">
        <v>7</v>
      </c>
      <c r="BW22" s="206">
        <v>47</v>
      </c>
      <c r="BX22" s="158">
        <v>9</v>
      </c>
      <c r="BY22" s="203">
        <v>47</v>
      </c>
      <c r="BZ22" s="146">
        <v>8</v>
      </c>
      <c r="CA22" s="203">
        <v>50</v>
      </c>
      <c r="CB22" s="146">
        <v>8</v>
      </c>
      <c r="CC22" s="203">
        <v>47</v>
      </c>
      <c r="CD22" s="146">
        <v>7</v>
      </c>
      <c r="DV22" s="136"/>
      <c r="DW22" s="55"/>
      <c r="DX22" s="55"/>
      <c r="DY22" s="55"/>
      <c r="DZ22" s="55"/>
    </row>
    <row r="23" spans="1:130" ht="15" customHeight="1" x14ac:dyDescent="0.25">
      <c r="L23" s="155" t="s">
        <v>426</v>
      </c>
      <c r="M23" s="598">
        <v>46</v>
      </c>
      <c r="N23" s="593">
        <v>8</v>
      </c>
      <c r="O23" s="598">
        <v>44</v>
      </c>
      <c r="P23" s="593">
        <v>9</v>
      </c>
      <c r="Q23" s="598">
        <v>40</v>
      </c>
      <c r="R23" s="593">
        <v>9</v>
      </c>
      <c r="S23" s="598">
        <v>43</v>
      </c>
      <c r="T23" s="593">
        <v>7</v>
      </c>
      <c r="U23" s="598">
        <v>40</v>
      </c>
      <c r="V23" s="593">
        <v>7</v>
      </c>
      <c r="X23" s="155" t="s">
        <v>426</v>
      </c>
      <c r="Y23" s="133">
        <v>48</v>
      </c>
      <c r="Z23" s="406">
        <v>10</v>
      </c>
      <c r="AA23" s="406">
        <v>47</v>
      </c>
      <c r="AB23" s="406">
        <v>10</v>
      </c>
      <c r="AC23" s="406">
        <v>43</v>
      </c>
      <c r="AD23" s="406">
        <v>9</v>
      </c>
      <c r="AE23" s="406">
        <v>45</v>
      </c>
      <c r="AF23" s="406">
        <v>8</v>
      </c>
      <c r="AG23" s="415">
        <v>40</v>
      </c>
      <c r="AH23" s="406">
        <v>7</v>
      </c>
      <c r="AJ23" s="155" t="s">
        <v>426</v>
      </c>
      <c r="AK23" s="171">
        <v>48</v>
      </c>
      <c r="AL23" s="133">
        <v>8</v>
      </c>
      <c r="AM23" s="171">
        <v>46</v>
      </c>
      <c r="AN23" s="133">
        <v>9</v>
      </c>
      <c r="AO23" s="171">
        <v>42</v>
      </c>
      <c r="AP23" s="133">
        <v>9</v>
      </c>
      <c r="AQ23" s="176">
        <v>43</v>
      </c>
      <c r="AR23" s="133">
        <v>8</v>
      </c>
      <c r="AS23" s="176">
        <v>39</v>
      </c>
      <c r="AT23" s="133">
        <v>7</v>
      </c>
      <c r="AV23" s="155" t="s">
        <v>426</v>
      </c>
      <c r="AW23" s="171">
        <v>48</v>
      </c>
      <c r="AX23" s="133">
        <v>8</v>
      </c>
      <c r="AY23" s="171">
        <v>45</v>
      </c>
      <c r="AZ23" s="133">
        <v>9</v>
      </c>
      <c r="BA23" s="171">
        <v>44</v>
      </c>
      <c r="BB23" s="133">
        <v>9</v>
      </c>
      <c r="BC23" s="171">
        <v>46</v>
      </c>
      <c r="BD23" s="133">
        <v>8</v>
      </c>
      <c r="BE23" s="171">
        <v>44</v>
      </c>
      <c r="BF23" s="133">
        <v>7</v>
      </c>
      <c r="BH23" s="156" t="s">
        <v>426</v>
      </c>
      <c r="BI23" s="196">
        <v>48</v>
      </c>
      <c r="BJ23" s="142">
        <v>8</v>
      </c>
      <c r="BK23" s="196">
        <v>44</v>
      </c>
      <c r="BL23" s="142">
        <v>10</v>
      </c>
      <c r="BM23" s="196">
        <v>46</v>
      </c>
      <c r="BN23" s="142">
        <v>9</v>
      </c>
      <c r="BO23" s="196">
        <v>48</v>
      </c>
      <c r="BP23" s="142">
        <v>8</v>
      </c>
      <c r="BQ23" s="196">
        <v>43</v>
      </c>
      <c r="BR23" s="142">
        <v>8</v>
      </c>
      <c r="BT23" s="148" t="s">
        <v>426</v>
      </c>
      <c r="BU23" s="212">
        <v>48</v>
      </c>
      <c r="BV23" s="159">
        <v>7</v>
      </c>
      <c r="BW23" s="207">
        <v>46</v>
      </c>
      <c r="BX23" s="160">
        <v>10</v>
      </c>
      <c r="BY23" s="203">
        <v>47</v>
      </c>
      <c r="BZ23" s="146">
        <v>8</v>
      </c>
      <c r="CA23" s="203">
        <v>49</v>
      </c>
      <c r="CB23" s="146">
        <v>7</v>
      </c>
      <c r="CC23" s="203">
        <v>46</v>
      </c>
      <c r="CD23" s="146">
        <v>7</v>
      </c>
      <c r="DV23" s="136"/>
      <c r="DW23" s="55"/>
      <c r="DX23" s="55"/>
      <c r="DY23" s="55"/>
      <c r="DZ23" s="55"/>
    </row>
    <row r="24" spans="1:130" ht="15" customHeight="1" x14ac:dyDescent="0.25">
      <c r="L24" s="155" t="s">
        <v>427</v>
      </c>
      <c r="M24" s="597">
        <v>51</v>
      </c>
      <c r="N24" s="593">
        <v>9</v>
      </c>
      <c r="O24" s="597">
        <v>48</v>
      </c>
      <c r="P24" s="593">
        <v>9</v>
      </c>
      <c r="Q24" s="597">
        <v>47</v>
      </c>
      <c r="R24" s="593">
        <v>10</v>
      </c>
      <c r="S24" s="597">
        <v>47</v>
      </c>
      <c r="T24" s="593">
        <v>8</v>
      </c>
      <c r="U24" s="597">
        <v>47</v>
      </c>
      <c r="V24" s="593">
        <v>11</v>
      </c>
      <c r="X24" s="155" t="s">
        <v>427</v>
      </c>
      <c r="Y24" s="135">
        <v>52</v>
      </c>
      <c r="Z24" s="406">
        <v>9</v>
      </c>
      <c r="AA24" s="407">
        <v>50</v>
      </c>
      <c r="AB24" s="406">
        <v>9</v>
      </c>
      <c r="AC24" s="413">
        <v>49</v>
      </c>
      <c r="AD24" s="406">
        <v>10</v>
      </c>
      <c r="AE24" s="407">
        <v>48</v>
      </c>
      <c r="AF24" s="406">
        <v>9</v>
      </c>
      <c r="AG24" s="407">
        <v>45</v>
      </c>
      <c r="AH24" s="406">
        <v>8</v>
      </c>
      <c r="AJ24" s="155" t="s">
        <v>427</v>
      </c>
      <c r="AK24" s="171">
        <v>52</v>
      </c>
      <c r="AL24" s="133">
        <v>9</v>
      </c>
      <c r="AM24" s="171">
        <v>50</v>
      </c>
      <c r="AN24" s="133">
        <v>9</v>
      </c>
      <c r="AO24" s="171">
        <v>47</v>
      </c>
      <c r="AP24" s="133">
        <v>10</v>
      </c>
      <c r="AQ24" s="171">
        <v>48</v>
      </c>
      <c r="AR24" s="133">
        <v>8</v>
      </c>
      <c r="AS24" s="171">
        <v>48</v>
      </c>
      <c r="AT24" s="133">
        <v>9</v>
      </c>
      <c r="AV24" s="155" t="s">
        <v>427</v>
      </c>
      <c r="AW24" s="171">
        <v>53</v>
      </c>
      <c r="AX24" s="133">
        <v>9</v>
      </c>
      <c r="AY24" s="161">
        <v>52</v>
      </c>
      <c r="AZ24" s="133">
        <v>10</v>
      </c>
      <c r="BA24" s="161">
        <v>50</v>
      </c>
      <c r="BB24" s="133">
        <v>11</v>
      </c>
      <c r="BC24" s="171">
        <v>49</v>
      </c>
      <c r="BD24" s="133">
        <v>9</v>
      </c>
      <c r="BE24" s="171">
        <v>50</v>
      </c>
      <c r="BF24" s="133">
        <v>9</v>
      </c>
      <c r="BH24" s="156" t="s">
        <v>427</v>
      </c>
      <c r="BI24" s="195">
        <v>54</v>
      </c>
      <c r="BJ24" s="142">
        <v>8</v>
      </c>
      <c r="BK24" s="196">
        <v>51</v>
      </c>
      <c r="BL24" s="142">
        <v>9</v>
      </c>
      <c r="BM24" s="195">
        <v>51</v>
      </c>
      <c r="BN24" s="142">
        <v>10</v>
      </c>
      <c r="BO24" s="195">
        <v>52</v>
      </c>
      <c r="BP24" s="142">
        <v>8</v>
      </c>
      <c r="BQ24" s="195">
        <v>51</v>
      </c>
      <c r="BR24" s="142">
        <v>10</v>
      </c>
      <c r="BT24" s="148" t="s">
        <v>427</v>
      </c>
      <c r="BU24" s="211">
        <v>50</v>
      </c>
      <c r="BV24" s="157">
        <v>8</v>
      </c>
      <c r="BW24" s="207">
        <v>48</v>
      </c>
      <c r="BX24" s="160">
        <v>10</v>
      </c>
      <c r="BY24" s="203">
        <v>49</v>
      </c>
      <c r="BZ24" s="146">
        <v>8</v>
      </c>
      <c r="CA24" s="200">
        <v>52</v>
      </c>
      <c r="CB24" s="146">
        <v>7</v>
      </c>
      <c r="CC24" s="203">
        <v>49</v>
      </c>
      <c r="CD24" s="146">
        <v>8</v>
      </c>
      <c r="DV24" s="136"/>
      <c r="DW24" s="55"/>
      <c r="DX24" s="55"/>
      <c r="DY24" s="55"/>
      <c r="DZ24" s="55"/>
    </row>
    <row r="25" spans="1:130" ht="15" customHeight="1" x14ac:dyDescent="0.25">
      <c r="L25" s="155" t="s">
        <v>428</v>
      </c>
      <c r="M25" s="597">
        <v>50</v>
      </c>
      <c r="N25" s="593">
        <v>9</v>
      </c>
      <c r="O25" s="597">
        <v>48</v>
      </c>
      <c r="P25" s="593">
        <v>11</v>
      </c>
      <c r="Q25" s="598">
        <v>42</v>
      </c>
      <c r="R25" s="593">
        <v>10</v>
      </c>
      <c r="S25" s="598">
        <v>44</v>
      </c>
      <c r="T25" s="593">
        <v>8</v>
      </c>
      <c r="U25" s="597">
        <v>45</v>
      </c>
      <c r="V25" s="593">
        <v>10</v>
      </c>
      <c r="X25" s="155" t="s">
        <v>428</v>
      </c>
      <c r="Y25" s="135">
        <v>49</v>
      </c>
      <c r="Z25" s="406">
        <v>9</v>
      </c>
      <c r="AA25" s="407">
        <v>49</v>
      </c>
      <c r="AB25" s="406">
        <v>9</v>
      </c>
      <c r="AC25" s="407">
        <v>45</v>
      </c>
      <c r="AD25" s="406">
        <v>9</v>
      </c>
      <c r="AE25" s="407">
        <v>45</v>
      </c>
      <c r="AF25" s="406">
        <v>8</v>
      </c>
      <c r="AG25" s="407">
        <v>44</v>
      </c>
      <c r="AH25" s="406">
        <v>8</v>
      </c>
      <c r="AJ25" s="155" t="s">
        <v>428</v>
      </c>
      <c r="AK25" s="171">
        <v>51</v>
      </c>
      <c r="AL25" s="133">
        <v>9</v>
      </c>
      <c r="AM25" s="171">
        <v>49</v>
      </c>
      <c r="AN25" s="133">
        <v>10</v>
      </c>
      <c r="AO25" s="171">
        <v>44</v>
      </c>
      <c r="AP25" s="133">
        <v>10</v>
      </c>
      <c r="AQ25" s="171">
        <v>46</v>
      </c>
      <c r="AR25" s="133">
        <v>8</v>
      </c>
      <c r="AS25" s="171">
        <v>46</v>
      </c>
      <c r="AT25" s="133">
        <v>9</v>
      </c>
      <c r="AV25" s="155" t="s">
        <v>428</v>
      </c>
      <c r="AW25" s="171">
        <v>49</v>
      </c>
      <c r="AX25" s="133">
        <v>10</v>
      </c>
      <c r="AY25" s="171">
        <v>49</v>
      </c>
      <c r="AZ25" s="133">
        <v>9</v>
      </c>
      <c r="BA25" s="171">
        <v>44</v>
      </c>
      <c r="BB25" s="133">
        <v>10</v>
      </c>
      <c r="BC25" s="171">
        <v>47</v>
      </c>
      <c r="BD25" s="133">
        <v>8</v>
      </c>
      <c r="BE25" s="171">
        <v>49</v>
      </c>
      <c r="BF25" s="133">
        <v>9</v>
      </c>
      <c r="BH25" s="156" t="s">
        <v>428</v>
      </c>
      <c r="BI25" s="196">
        <v>50</v>
      </c>
      <c r="BJ25" s="142">
        <v>8</v>
      </c>
      <c r="BK25" s="196">
        <v>45</v>
      </c>
      <c r="BL25" s="142">
        <v>9</v>
      </c>
      <c r="BM25" s="196">
        <v>46</v>
      </c>
      <c r="BN25" s="142">
        <v>9</v>
      </c>
      <c r="BO25" s="196">
        <v>47</v>
      </c>
      <c r="BP25" s="142">
        <v>8</v>
      </c>
      <c r="BQ25" s="196">
        <v>46</v>
      </c>
      <c r="BR25" s="142">
        <v>9</v>
      </c>
      <c r="BT25" s="148" t="s">
        <v>428</v>
      </c>
      <c r="BU25" s="211">
        <v>48</v>
      </c>
      <c r="BV25" s="157">
        <v>7</v>
      </c>
      <c r="BW25" s="206">
        <v>48</v>
      </c>
      <c r="BX25" s="158">
        <v>9</v>
      </c>
      <c r="BY25" s="203">
        <v>46</v>
      </c>
      <c r="BZ25" s="146">
        <v>9</v>
      </c>
      <c r="CA25" s="203">
        <v>50</v>
      </c>
      <c r="CB25" s="146">
        <v>7</v>
      </c>
      <c r="CC25" s="203">
        <v>50</v>
      </c>
      <c r="CD25" s="146">
        <v>8</v>
      </c>
      <c r="DV25" s="136"/>
      <c r="DW25" s="55"/>
      <c r="DX25" s="55"/>
      <c r="DY25" s="55"/>
      <c r="DZ25" s="55"/>
    </row>
    <row r="26" spans="1:130" ht="15" customHeight="1" x14ac:dyDescent="0.25">
      <c r="L26" s="155" t="s">
        <v>429</v>
      </c>
      <c r="M26" s="597">
        <v>50</v>
      </c>
      <c r="N26" s="593">
        <v>11</v>
      </c>
      <c r="O26" s="597">
        <v>49</v>
      </c>
      <c r="P26" s="593">
        <v>9</v>
      </c>
      <c r="Q26" s="597">
        <v>46</v>
      </c>
      <c r="R26" s="593">
        <v>12</v>
      </c>
      <c r="S26" s="597">
        <v>48</v>
      </c>
      <c r="T26" s="593">
        <v>9</v>
      </c>
      <c r="U26" s="598">
        <v>44</v>
      </c>
      <c r="V26" s="593">
        <v>9</v>
      </c>
      <c r="X26" s="155" t="s">
        <v>429</v>
      </c>
      <c r="Y26" s="135">
        <v>50</v>
      </c>
      <c r="Z26" s="406">
        <v>8</v>
      </c>
      <c r="AA26" s="407">
        <v>48</v>
      </c>
      <c r="AB26" s="406">
        <v>10</v>
      </c>
      <c r="AC26" s="407">
        <v>47</v>
      </c>
      <c r="AD26" s="406">
        <v>10</v>
      </c>
      <c r="AE26" s="407">
        <v>46</v>
      </c>
      <c r="AF26" s="406">
        <v>8</v>
      </c>
      <c r="AG26" s="406">
        <v>42</v>
      </c>
      <c r="AH26" s="406">
        <v>8</v>
      </c>
      <c r="AJ26" s="155" t="s">
        <v>429</v>
      </c>
      <c r="AK26" s="171">
        <v>51</v>
      </c>
      <c r="AL26" s="133">
        <v>8</v>
      </c>
      <c r="AM26" s="171">
        <v>47</v>
      </c>
      <c r="AN26" s="133">
        <v>9</v>
      </c>
      <c r="AO26" s="171">
        <v>46</v>
      </c>
      <c r="AP26" s="133">
        <v>11</v>
      </c>
      <c r="AQ26" s="171">
        <v>46</v>
      </c>
      <c r="AR26" s="133">
        <v>8</v>
      </c>
      <c r="AS26" s="171">
        <v>46</v>
      </c>
      <c r="AT26" s="133">
        <v>8</v>
      </c>
      <c r="AV26" s="155" t="s">
        <v>429</v>
      </c>
      <c r="AW26" s="171">
        <v>50</v>
      </c>
      <c r="AX26" s="133">
        <v>8</v>
      </c>
      <c r="AY26" s="171">
        <v>47</v>
      </c>
      <c r="AZ26" s="133">
        <v>10</v>
      </c>
      <c r="BA26" s="171">
        <v>44</v>
      </c>
      <c r="BB26" s="133">
        <v>9</v>
      </c>
      <c r="BC26" s="171">
        <v>46</v>
      </c>
      <c r="BD26" s="133">
        <v>7</v>
      </c>
      <c r="BE26" s="171">
        <v>45</v>
      </c>
      <c r="BF26" s="133">
        <v>7</v>
      </c>
      <c r="BH26" s="156" t="s">
        <v>429</v>
      </c>
      <c r="BI26" s="142">
        <v>52</v>
      </c>
      <c r="BJ26" s="142">
        <v>10</v>
      </c>
      <c r="BK26" s="196">
        <v>46</v>
      </c>
      <c r="BL26" s="142">
        <v>10</v>
      </c>
      <c r="BM26" s="196">
        <v>49</v>
      </c>
      <c r="BN26" s="142">
        <v>10</v>
      </c>
      <c r="BO26" s="196">
        <v>49</v>
      </c>
      <c r="BP26" s="142">
        <v>9</v>
      </c>
      <c r="BQ26" s="196">
        <v>45</v>
      </c>
      <c r="BR26" s="142">
        <v>9</v>
      </c>
      <c r="BT26" s="148" t="s">
        <v>429</v>
      </c>
      <c r="BU26" s="211">
        <v>49</v>
      </c>
      <c r="BV26" s="157">
        <v>7</v>
      </c>
      <c r="BW26" s="206">
        <v>46</v>
      </c>
      <c r="BX26" s="158">
        <v>9</v>
      </c>
      <c r="BY26" s="203">
        <v>47</v>
      </c>
      <c r="BZ26" s="146">
        <v>7</v>
      </c>
      <c r="CA26" s="203">
        <v>49</v>
      </c>
      <c r="CB26" s="146">
        <v>8</v>
      </c>
      <c r="CC26" s="203">
        <v>46</v>
      </c>
      <c r="CD26" s="146">
        <v>5</v>
      </c>
      <c r="DV26" s="136"/>
      <c r="DW26" s="55"/>
      <c r="DX26" s="55"/>
      <c r="DY26" s="55"/>
      <c r="DZ26" s="55"/>
    </row>
    <row r="27" spans="1:130" ht="15" customHeight="1" x14ac:dyDescent="0.25">
      <c r="L27" s="155" t="s">
        <v>430</v>
      </c>
      <c r="M27" s="597">
        <v>50</v>
      </c>
      <c r="N27" s="593">
        <v>9</v>
      </c>
      <c r="O27" s="597">
        <v>48</v>
      </c>
      <c r="P27" s="593">
        <v>10</v>
      </c>
      <c r="Q27" s="597">
        <v>44</v>
      </c>
      <c r="R27" s="593">
        <v>11</v>
      </c>
      <c r="S27" s="597">
        <v>47</v>
      </c>
      <c r="T27" s="593">
        <v>9</v>
      </c>
      <c r="U27" s="597">
        <v>45</v>
      </c>
      <c r="V27" s="593">
        <v>9</v>
      </c>
      <c r="X27" s="155" t="s">
        <v>430</v>
      </c>
      <c r="Y27" s="135">
        <v>51</v>
      </c>
      <c r="Z27" s="406">
        <v>9</v>
      </c>
      <c r="AA27" s="407">
        <v>49</v>
      </c>
      <c r="AB27" s="406">
        <v>10</v>
      </c>
      <c r="AC27" s="407">
        <v>47</v>
      </c>
      <c r="AD27" s="406">
        <v>11</v>
      </c>
      <c r="AE27" s="407">
        <v>47</v>
      </c>
      <c r="AF27" s="406">
        <v>10</v>
      </c>
      <c r="AG27" s="407">
        <v>44</v>
      </c>
      <c r="AH27" s="406">
        <v>9</v>
      </c>
      <c r="AJ27" s="155" t="s">
        <v>430</v>
      </c>
      <c r="AK27" s="171">
        <v>50</v>
      </c>
      <c r="AL27" s="133">
        <v>9</v>
      </c>
      <c r="AM27" s="171">
        <v>48</v>
      </c>
      <c r="AN27" s="133">
        <v>10</v>
      </c>
      <c r="AO27" s="171">
        <v>44</v>
      </c>
      <c r="AP27" s="133">
        <v>10</v>
      </c>
      <c r="AQ27" s="171">
        <v>47</v>
      </c>
      <c r="AR27" s="133">
        <v>8</v>
      </c>
      <c r="AS27" s="171">
        <v>44</v>
      </c>
      <c r="AT27" s="133">
        <v>9</v>
      </c>
      <c r="AV27" s="155" t="s">
        <v>430</v>
      </c>
      <c r="AW27" s="171">
        <v>51</v>
      </c>
      <c r="AX27" s="133">
        <v>9</v>
      </c>
      <c r="AY27" s="171">
        <v>49</v>
      </c>
      <c r="AZ27" s="133">
        <v>10</v>
      </c>
      <c r="BA27" s="171">
        <v>47</v>
      </c>
      <c r="BB27" s="133">
        <v>10</v>
      </c>
      <c r="BC27" s="171">
        <v>49</v>
      </c>
      <c r="BD27" s="133">
        <v>9</v>
      </c>
      <c r="BE27" s="171">
        <v>46</v>
      </c>
      <c r="BF27" s="133">
        <v>9</v>
      </c>
      <c r="BH27" s="156" t="s">
        <v>430</v>
      </c>
      <c r="BI27" s="196">
        <v>51</v>
      </c>
      <c r="BJ27" s="142">
        <v>10</v>
      </c>
      <c r="BK27" s="196">
        <v>49</v>
      </c>
      <c r="BL27" s="142">
        <v>11</v>
      </c>
      <c r="BM27" s="196">
        <v>49</v>
      </c>
      <c r="BN27" s="142">
        <v>10</v>
      </c>
      <c r="BO27" s="196">
        <v>50</v>
      </c>
      <c r="BP27" s="142">
        <v>9</v>
      </c>
      <c r="BQ27" s="196">
        <v>46</v>
      </c>
      <c r="BR27" s="142">
        <v>8</v>
      </c>
      <c r="BT27" s="148" t="s">
        <v>430</v>
      </c>
      <c r="BU27" s="211">
        <v>50</v>
      </c>
      <c r="BV27" s="157">
        <v>7</v>
      </c>
      <c r="BW27" s="206">
        <v>47</v>
      </c>
      <c r="BX27" s="158">
        <v>8</v>
      </c>
      <c r="BY27" s="203">
        <v>49</v>
      </c>
      <c r="BZ27" s="146">
        <v>8</v>
      </c>
      <c r="CA27" s="203">
        <v>51</v>
      </c>
      <c r="CB27" s="146">
        <v>7</v>
      </c>
      <c r="CC27" s="203">
        <v>49</v>
      </c>
      <c r="CD27" s="146">
        <v>8</v>
      </c>
      <c r="DV27" s="136"/>
      <c r="DW27" s="55"/>
      <c r="DX27" s="55"/>
      <c r="DY27" s="55"/>
      <c r="DZ27" s="55"/>
    </row>
    <row r="28" spans="1:130" ht="15" customHeight="1" x14ac:dyDescent="0.25">
      <c r="L28" s="155" t="s">
        <v>431</v>
      </c>
      <c r="M28" s="598">
        <v>45</v>
      </c>
      <c r="N28" s="593">
        <v>8</v>
      </c>
      <c r="O28" s="598">
        <v>43</v>
      </c>
      <c r="P28" s="593">
        <v>8</v>
      </c>
      <c r="Q28" s="598">
        <v>39</v>
      </c>
      <c r="R28" s="593">
        <v>9</v>
      </c>
      <c r="S28" s="598">
        <v>42</v>
      </c>
      <c r="T28" s="593">
        <v>8</v>
      </c>
      <c r="U28" s="598">
        <v>41</v>
      </c>
      <c r="V28" s="593">
        <v>8</v>
      </c>
      <c r="X28" s="155" t="s">
        <v>431</v>
      </c>
      <c r="Y28" s="133">
        <v>48</v>
      </c>
      <c r="Z28" s="406">
        <v>8</v>
      </c>
      <c r="AA28" s="406">
        <v>46</v>
      </c>
      <c r="AB28" s="406">
        <v>9</v>
      </c>
      <c r="AC28" s="406">
        <v>43</v>
      </c>
      <c r="AD28" s="406">
        <v>9</v>
      </c>
      <c r="AE28" s="406">
        <v>44</v>
      </c>
      <c r="AF28" s="406">
        <v>8</v>
      </c>
      <c r="AG28" s="406">
        <v>43</v>
      </c>
      <c r="AH28" s="406">
        <v>7</v>
      </c>
      <c r="AJ28" s="155" t="s">
        <v>431</v>
      </c>
      <c r="AK28" s="171">
        <v>47</v>
      </c>
      <c r="AL28" s="133">
        <v>9</v>
      </c>
      <c r="AM28" s="176">
        <v>44</v>
      </c>
      <c r="AN28" s="133">
        <v>9</v>
      </c>
      <c r="AO28" s="176">
        <v>40</v>
      </c>
      <c r="AP28" s="133">
        <v>9</v>
      </c>
      <c r="AQ28" s="176">
        <v>42</v>
      </c>
      <c r="AR28" s="133">
        <v>7</v>
      </c>
      <c r="AS28" s="171">
        <v>42</v>
      </c>
      <c r="AT28" s="133">
        <v>9</v>
      </c>
      <c r="AV28" s="155" t="s">
        <v>431</v>
      </c>
      <c r="AW28" s="171">
        <v>48</v>
      </c>
      <c r="AX28" s="133">
        <v>9</v>
      </c>
      <c r="AY28" s="171">
        <v>44</v>
      </c>
      <c r="AZ28" s="133">
        <v>9</v>
      </c>
      <c r="BA28" s="171">
        <v>43</v>
      </c>
      <c r="BB28" s="133">
        <v>11</v>
      </c>
      <c r="BC28" s="171">
        <v>45</v>
      </c>
      <c r="BD28" s="133">
        <v>8</v>
      </c>
      <c r="BE28" s="171">
        <v>46</v>
      </c>
      <c r="BF28" s="133">
        <v>9</v>
      </c>
      <c r="BH28" s="156" t="s">
        <v>431</v>
      </c>
      <c r="BI28" s="196">
        <v>49</v>
      </c>
      <c r="BJ28" s="142">
        <v>9</v>
      </c>
      <c r="BK28" s="196">
        <v>45</v>
      </c>
      <c r="BL28" s="142">
        <v>11</v>
      </c>
      <c r="BM28" s="196">
        <v>45</v>
      </c>
      <c r="BN28" s="142">
        <v>10</v>
      </c>
      <c r="BO28" s="196">
        <v>48</v>
      </c>
      <c r="BP28" s="142">
        <v>9</v>
      </c>
      <c r="BQ28" s="196">
        <v>44</v>
      </c>
      <c r="BR28" s="142">
        <v>8</v>
      </c>
      <c r="BT28" s="148" t="s">
        <v>431</v>
      </c>
      <c r="BU28" s="211">
        <v>49</v>
      </c>
      <c r="BV28" s="157">
        <v>8</v>
      </c>
      <c r="BW28" s="207">
        <v>49</v>
      </c>
      <c r="BX28" s="160">
        <v>9</v>
      </c>
      <c r="BY28" s="203">
        <v>48</v>
      </c>
      <c r="BZ28" s="146">
        <v>8</v>
      </c>
      <c r="CA28" s="203">
        <v>50</v>
      </c>
      <c r="CB28" s="146">
        <v>7</v>
      </c>
      <c r="CC28" s="203">
        <v>47</v>
      </c>
      <c r="CD28" s="146">
        <v>8</v>
      </c>
      <c r="DV28" s="136"/>
      <c r="DW28" s="55"/>
      <c r="DX28" s="55"/>
      <c r="DY28" s="55"/>
      <c r="DZ28" s="55"/>
    </row>
    <row r="29" spans="1:130" ht="15" customHeight="1" x14ac:dyDescent="0.25">
      <c r="L29" s="155" t="s">
        <v>432</v>
      </c>
      <c r="M29" s="598">
        <v>41</v>
      </c>
      <c r="N29" s="593">
        <v>7</v>
      </c>
      <c r="O29" s="598">
        <v>38</v>
      </c>
      <c r="P29" s="593">
        <v>8</v>
      </c>
      <c r="Q29" s="598">
        <v>35</v>
      </c>
      <c r="R29" s="593">
        <v>7</v>
      </c>
      <c r="S29" s="598">
        <v>38</v>
      </c>
      <c r="T29" s="593">
        <v>6</v>
      </c>
      <c r="U29" s="598">
        <v>38</v>
      </c>
      <c r="V29" s="593">
        <v>7</v>
      </c>
      <c r="X29" s="155" t="s">
        <v>432</v>
      </c>
      <c r="Y29" s="414">
        <v>42</v>
      </c>
      <c r="Z29" s="406">
        <v>8</v>
      </c>
      <c r="AA29" s="415">
        <v>40</v>
      </c>
      <c r="AB29" s="406">
        <v>8</v>
      </c>
      <c r="AC29" s="415">
        <v>37</v>
      </c>
      <c r="AD29" s="406">
        <v>8</v>
      </c>
      <c r="AE29" s="415">
        <v>38</v>
      </c>
      <c r="AF29" s="406">
        <v>6</v>
      </c>
      <c r="AG29" s="415">
        <v>39</v>
      </c>
      <c r="AH29" s="406">
        <v>6</v>
      </c>
      <c r="AJ29" s="155" t="s">
        <v>432</v>
      </c>
      <c r="AK29" s="176">
        <v>41</v>
      </c>
      <c r="AL29" s="176">
        <v>8</v>
      </c>
      <c r="AM29" s="176">
        <v>39</v>
      </c>
      <c r="AN29" s="176">
        <v>9</v>
      </c>
      <c r="AO29" s="176">
        <v>36</v>
      </c>
      <c r="AP29" s="176">
        <v>8</v>
      </c>
      <c r="AQ29" s="176">
        <v>38</v>
      </c>
      <c r="AR29" s="176">
        <v>7</v>
      </c>
      <c r="AS29" s="176">
        <v>37</v>
      </c>
      <c r="AT29" s="176">
        <v>7</v>
      </c>
      <c r="AV29" s="155" t="s">
        <v>432</v>
      </c>
      <c r="AW29" s="175">
        <v>43</v>
      </c>
      <c r="AX29" s="133">
        <v>8</v>
      </c>
      <c r="AY29" s="175">
        <v>39</v>
      </c>
      <c r="AZ29" s="133">
        <v>9</v>
      </c>
      <c r="BA29" s="175">
        <v>38</v>
      </c>
      <c r="BB29" s="133">
        <v>8</v>
      </c>
      <c r="BC29" s="175">
        <v>41</v>
      </c>
      <c r="BD29" s="133">
        <v>7</v>
      </c>
      <c r="BE29" s="175">
        <v>42</v>
      </c>
      <c r="BF29" s="133">
        <v>7</v>
      </c>
      <c r="BH29" s="156" t="s">
        <v>432</v>
      </c>
      <c r="BI29" s="197">
        <v>43</v>
      </c>
      <c r="BJ29" s="142">
        <v>8</v>
      </c>
      <c r="BK29" s="197">
        <v>38</v>
      </c>
      <c r="BL29" s="142">
        <v>8</v>
      </c>
      <c r="BM29" s="197">
        <v>40</v>
      </c>
      <c r="BN29" s="142">
        <v>8</v>
      </c>
      <c r="BO29" s="197">
        <v>43</v>
      </c>
      <c r="BP29" s="142">
        <v>7</v>
      </c>
      <c r="BQ29" s="197">
        <v>41</v>
      </c>
      <c r="BR29" s="142">
        <v>7</v>
      </c>
      <c r="BT29" s="148" t="s">
        <v>432</v>
      </c>
      <c r="BU29" s="219">
        <v>42</v>
      </c>
      <c r="BV29" s="162">
        <v>6</v>
      </c>
      <c r="BW29" s="221">
        <v>38</v>
      </c>
      <c r="BX29" s="163">
        <v>8</v>
      </c>
      <c r="BY29" s="223">
        <v>40</v>
      </c>
      <c r="BZ29" s="146">
        <v>6</v>
      </c>
      <c r="CA29" s="223">
        <v>43</v>
      </c>
      <c r="CB29" s="146">
        <v>7</v>
      </c>
      <c r="CC29" s="223">
        <v>43</v>
      </c>
      <c r="CD29" s="146">
        <v>6</v>
      </c>
      <c r="DV29" s="136"/>
      <c r="DW29" s="55"/>
      <c r="DX29" s="55"/>
      <c r="DY29" s="55"/>
      <c r="DZ29" s="55"/>
    </row>
    <row r="30" spans="1:130" ht="15" customHeight="1" x14ac:dyDescent="0.25">
      <c r="L30" s="155" t="s">
        <v>433</v>
      </c>
      <c r="M30" s="598">
        <v>48</v>
      </c>
      <c r="N30" s="593">
        <v>10</v>
      </c>
      <c r="O30" s="598">
        <v>46</v>
      </c>
      <c r="P30" s="593">
        <v>10</v>
      </c>
      <c r="Q30" s="597">
        <v>44</v>
      </c>
      <c r="R30" s="593">
        <v>11</v>
      </c>
      <c r="S30" s="597">
        <v>46</v>
      </c>
      <c r="T30" s="593">
        <v>8</v>
      </c>
      <c r="U30" s="598">
        <v>44</v>
      </c>
      <c r="V30" s="593">
        <v>9</v>
      </c>
      <c r="X30" s="155" t="s">
        <v>433</v>
      </c>
      <c r="Y30" s="133">
        <v>47</v>
      </c>
      <c r="Z30" s="406">
        <v>9</v>
      </c>
      <c r="AA30" s="406">
        <v>47</v>
      </c>
      <c r="AB30" s="406">
        <v>9</v>
      </c>
      <c r="AC30" s="406">
        <v>43</v>
      </c>
      <c r="AD30" s="406">
        <v>9</v>
      </c>
      <c r="AE30" s="406">
        <v>44</v>
      </c>
      <c r="AF30" s="406">
        <v>8</v>
      </c>
      <c r="AG30" s="406">
        <v>42</v>
      </c>
      <c r="AH30" s="406">
        <v>7</v>
      </c>
      <c r="AJ30" s="155" t="s">
        <v>433</v>
      </c>
      <c r="AK30" s="171">
        <v>50</v>
      </c>
      <c r="AL30" s="133">
        <v>9</v>
      </c>
      <c r="AM30" s="171">
        <v>49</v>
      </c>
      <c r="AN30" s="133">
        <v>8</v>
      </c>
      <c r="AO30" s="171">
        <v>44</v>
      </c>
      <c r="AP30" s="133">
        <v>10</v>
      </c>
      <c r="AQ30" s="171">
        <v>46</v>
      </c>
      <c r="AR30" s="133">
        <v>8</v>
      </c>
      <c r="AS30" s="171">
        <v>42</v>
      </c>
      <c r="AT30" s="133">
        <v>8</v>
      </c>
      <c r="AV30" s="155" t="s">
        <v>433</v>
      </c>
      <c r="AW30" s="171">
        <v>48</v>
      </c>
      <c r="AX30" s="133">
        <v>9</v>
      </c>
      <c r="AY30" s="171">
        <v>47</v>
      </c>
      <c r="AZ30" s="133">
        <v>9</v>
      </c>
      <c r="BA30" s="171">
        <v>43</v>
      </c>
      <c r="BB30" s="133">
        <v>10</v>
      </c>
      <c r="BC30" s="171">
        <v>46</v>
      </c>
      <c r="BD30" s="133">
        <v>9</v>
      </c>
      <c r="BE30" s="171">
        <v>46</v>
      </c>
      <c r="BF30" s="133">
        <v>9</v>
      </c>
      <c r="BH30" s="156" t="s">
        <v>433</v>
      </c>
      <c r="BI30" s="197">
        <v>47</v>
      </c>
      <c r="BJ30" s="142">
        <v>8</v>
      </c>
      <c r="BK30" s="196">
        <v>44</v>
      </c>
      <c r="BL30" s="142">
        <v>10</v>
      </c>
      <c r="BM30" s="197">
        <v>44</v>
      </c>
      <c r="BN30" s="142">
        <v>9</v>
      </c>
      <c r="BO30" s="196">
        <v>48</v>
      </c>
      <c r="BP30" s="142">
        <v>8</v>
      </c>
      <c r="BQ30" s="197">
        <v>42</v>
      </c>
      <c r="BR30" s="142">
        <v>7</v>
      </c>
      <c r="BT30" s="148" t="s">
        <v>433</v>
      </c>
      <c r="BU30" s="212">
        <v>48</v>
      </c>
      <c r="BV30" s="159">
        <v>7</v>
      </c>
      <c r="BW30" s="207">
        <v>48</v>
      </c>
      <c r="BX30" s="160">
        <v>8</v>
      </c>
      <c r="BY30" s="203">
        <v>47</v>
      </c>
      <c r="BZ30" s="146">
        <v>7</v>
      </c>
      <c r="CA30" s="203">
        <v>51</v>
      </c>
      <c r="CB30" s="146">
        <v>5</v>
      </c>
      <c r="CC30" s="203">
        <v>47</v>
      </c>
      <c r="CD30" s="146">
        <v>7</v>
      </c>
      <c r="DV30" s="136"/>
      <c r="DW30" s="55"/>
      <c r="DX30" s="55"/>
      <c r="DY30" s="55"/>
      <c r="DZ30" s="55"/>
    </row>
    <row r="31" spans="1:130" ht="15" customHeight="1" x14ac:dyDescent="0.25">
      <c r="L31" s="155" t="s">
        <v>434</v>
      </c>
      <c r="M31" s="597">
        <v>51</v>
      </c>
      <c r="N31" s="593">
        <v>9</v>
      </c>
      <c r="O31" s="597">
        <v>48</v>
      </c>
      <c r="P31" s="593">
        <v>10</v>
      </c>
      <c r="Q31" s="597">
        <v>45</v>
      </c>
      <c r="R31" s="593">
        <v>10</v>
      </c>
      <c r="S31" s="597">
        <v>47</v>
      </c>
      <c r="T31" s="593">
        <v>9</v>
      </c>
      <c r="U31" s="598">
        <v>44</v>
      </c>
      <c r="V31" s="593">
        <v>10</v>
      </c>
      <c r="X31" s="155" t="s">
        <v>434</v>
      </c>
      <c r="Y31" s="135">
        <v>51</v>
      </c>
      <c r="Z31" s="406">
        <v>9</v>
      </c>
      <c r="AA31" s="407">
        <v>50</v>
      </c>
      <c r="AB31" s="406">
        <v>10</v>
      </c>
      <c r="AC31" s="413">
        <v>49</v>
      </c>
      <c r="AD31" s="406">
        <v>10</v>
      </c>
      <c r="AE31" s="413">
        <v>50</v>
      </c>
      <c r="AF31" s="406">
        <v>8</v>
      </c>
      <c r="AG31" s="407">
        <v>45</v>
      </c>
      <c r="AH31" s="406">
        <v>8</v>
      </c>
      <c r="AJ31" s="155" t="s">
        <v>434</v>
      </c>
      <c r="AK31" s="171">
        <v>50</v>
      </c>
      <c r="AL31" s="133">
        <v>8</v>
      </c>
      <c r="AM31" s="171">
        <v>50</v>
      </c>
      <c r="AN31" s="133">
        <v>10</v>
      </c>
      <c r="AO31" s="171">
        <v>46</v>
      </c>
      <c r="AP31" s="133">
        <v>9</v>
      </c>
      <c r="AQ31" s="171">
        <v>47</v>
      </c>
      <c r="AR31" s="133">
        <v>8</v>
      </c>
      <c r="AS31" s="171">
        <v>45</v>
      </c>
      <c r="AT31" s="133">
        <v>8</v>
      </c>
      <c r="AV31" s="155" t="s">
        <v>434</v>
      </c>
      <c r="AW31" s="161">
        <v>54</v>
      </c>
      <c r="AX31" s="133">
        <v>8</v>
      </c>
      <c r="AY31" s="161">
        <v>53</v>
      </c>
      <c r="AZ31" s="133">
        <v>9</v>
      </c>
      <c r="BA31" s="161">
        <v>49</v>
      </c>
      <c r="BB31" s="133">
        <v>10</v>
      </c>
      <c r="BC31" s="161">
        <v>51</v>
      </c>
      <c r="BD31" s="133">
        <v>9</v>
      </c>
      <c r="BE31" s="171">
        <v>49</v>
      </c>
      <c r="BF31" s="133">
        <v>8</v>
      </c>
      <c r="BH31" s="156" t="s">
        <v>434</v>
      </c>
      <c r="BI31" s="142">
        <v>52</v>
      </c>
      <c r="BJ31" s="142">
        <v>8</v>
      </c>
      <c r="BK31" s="196">
        <v>49</v>
      </c>
      <c r="BL31" s="142">
        <v>10</v>
      </c>
      <c r="BM31" s="196">
        <v>50</v>
      </c>
      <c r="BN31" s="142">
        <v>9</v>
      </c>
      <c r="BO31" s="196">
        <v>51</v>
      </c>
      <c r="BP31" s="142">
        <v>8</v>
      </c>
      <c r="BQ31" s="196">
        <v>46</v>
      </c>
      <c r="BR31" s="142">
        <v>7</v>
      </c>
      <c r="BT31" s="148" t="s">
        <v>434</v>
      </c>
      <c r="BU31" s="211">
        <v>49</v>
      </c>
      <c r="BV31" s="157">
        <v>8</v>
      </c>
      <c r="BW31" s="206">
        <v>47</v>
      </c>
      <c r="BX31" s="158">
        <v>9</v>
      </c>
      <c r="BY31" s="203">
        <v>47</v>
      </c>
      <c r="BZ31" s="146">
        <v>9</v>
      </c>
      <c r="CA31" s="203">
        <v>50</v>
      </c>
      <c r="CB31" s="146">
        <v>7</v>
      </c>
      <c r="CC31" s="203">
        <v>46</v>
      </c>
      <c r="CD31" s="146">
        <v>7</v>
      </c>
      <c r="DV31" s="136"/>
      <c r="DW31" s="55"/>
      <c r="DX31" s="55"/>
      <c r="DY31" s="55"/>
      <c r="DZ31" s="55"/>
    </row>
    <row r="32" spans="1:130" ht="15" customHeight="1" x14ac:dyDescent="0.25">
      <c r="L32" s="155" t="s">
        <v>435</v>
      </c>
      <c r="M32" s="597">
        <v>51</v>
      </c>
      <c r="N32" s="593">
        <v>10</v>
      </c>
      <c r="O32" s="597">
        <v>48</v>
      </c>
      <c r="P32" s="593">
        <v>10</v>
      </c>
      <c r="Q32" s="597">
        <v>45</v>
      </c>
      <c r="R32" s="593">
        <v>12</v>
      </c>
      <c r="S32" s="597">
        <v>47</v>
      </c>
      <c r="T32" s="593">
        <v>10</v>
      </c>
      <c r="U32" s="597">
        <v>46</v>
      </c>
      <c r="V32" s="593">
        <v>12</v>
      </c>
      <c r="X32" s="155" t="s">
        <v>435</v>
      </c>
      <c r="Y32" s="135">
        <v>51</v>
      </c>
      <c r="Z32" s="406">
        <v>10</v>
      </c>
      <c r="AA32" s="407">
        <v>51</v>
      </c>
      <c r="AB32" s="406">
        <v>10</v>
      </c>
      <c r="AC32" s="407">
        <v>46</v>
      </c>
      <c r="AD32" s="406">
        <v>11</v>
      </c>
      <c r="AE32" s="407">
        <v>47</v>
      </c>
      <c r="AF32" s="406">
        <v>10</v>
      </c>
      <c r="AG32" s="407">
        <v>46</v>
      </c>
      <c r="AH32" s="406">
        <v>10</v>
      </c>
      <c r="AJ32" s="155" t="s">
        <v>435</v>
      </c>
      <c r="AK32" s="171">
        <v>51</v>
      </c>
      <c r="AL32" s="133">
        <v>10</v>
      </c>
      <c r="AM32" s="171">
        <v>50</v>
      </c>
      <c r="AN32" s="133">
        <v>10</v>
      </c>
      <c r="AO32" s="171">
        <v>44</v>
      </c>
      <c r="AP32" s="133">
        <v>11</v>
      </c>
      <c r="AQ32" s="171">
        <v>47</v>
      </c>
      <c r="AR32" s="133">
        <v>9</v>
      </c>
      <c r="AS32" s="171">
        <v>47</v>
      </c>
      <c r="AT32" s="133">
        <v>11</v>
      </c>
      <c r="AV32" s="155" t="s">
        <v>435</v>
      </c>
      <c r="AW32" s="171">
        <v>51</v>
      </c>
      <c r="AX32" s="133">
        <v>9</v>
      </c>
      <c r="AY32" s="171">
        <v>48</v>
      </c>
      <c r="AZ32" s="133">
        <v>10</v>
      </c>
      <c r="BA32" s="171">
        <v>46</v>
      </c>
      <c r="BB32" s="133">
        <v>11</v>
      </c>
      <c r="BC32" s="171">
        <v>48</v>
      </c>
      <c r="BD32" s="133">
        <v>9</v>
      </c>
      <c r="BE32" s="171">
        <v>49</v>
      </c>
      <c r="BF32" s="133">
        <v>10</v>
      </c>
      <c r="BH32" s="156" t="s">
        <v>435</v>
      </c>
      <c r="BI32" s="196">
        <v>51</v>
      </c>
      <c r="BJ32" s="142">
        <v>9</v>
      </c>
      <c r="BK32" s="196">
        <v>49</v>
      </c>
      <c r="BL32" s="142">
        <v>11</v>
      </c>
      <c r="BM32" s="196">
        <v>48</v>
      </c>
      <c r="BN32" s="142">
        <v>10</v>
      </c>
      <c r="BO32" s="196">
        <v>51</v>
      </c>
      <c r="BP32" s="142">
        <v>9</v>
      </c>
      <c r="BQ32" s="196">
        <v>48</v>
      </c>
      <c r="BR32" s="142">
        <v>10</v>
      </c>
      <c r="BT32" s="148" t="s">
        <v>435</v>
      </c>
      <c r="BU32" s="211">
        <v>50</v>
      </c>
      <c r="BV32" s="157">
        <v>7</v>
      </c>
      <c r="BW32" s="206">
        <v>48</v>
      </c>
      <c r="BX32" s="158">
        <v>8</v>
      </c>
      <c r="BY32" s="203">
        <v>48</v>
      </c>
      <c r="BZ32" s="146">
        <v>8</v>
      </c>
      <c r="CA32" s="203">
        <v>51</v>
      </c>
      <c r="CB32" s="146">
        <v>7</v>
      </c>
      <c r="CC32" s="200">
        <v>51</v>
      </c>
      <c r="CD32" s="146">
        <v>8</v>
      </c>
      <c r="DV32" s="136"/>
      <c r="DW32" s="55"/>
      <c r="DX32" s="55"/>
      <c r="DY32" s="55"/>
      <c r="DZ32" s="55"/>
    </row>
    <row r="33" spans="12:130" ht="15" customHeight="1" x14ac:dyDescent="0.25">
      <c r="L33" s="155" t="s">
        <v>436</v>
      </c>
      <c r="M33" s="597">
        <v>50</v>
      </c>
      <c r="N33" s="593">
        <v>8</v>
      </c>
      <c r="O33" s="593">
        <v>48</v>
      </c>
      <c r="P33" s="593">
        <v>8</v>
      </c>
      <c r="Q33" s="598">
        <v>43</v>
      </c>
      <c r="R33" s="593">
        <v>9</v>
      </c>
      <c r="S33" s="597">
        <v>46</v>
      </c>
      <c r="T33" s="593">
        <v>7</v>
      </c>
      <c r="U33" s="597">
        <v>45</v>
      </c>
      <c r="V33" s="593">
        <v>8</v>
      </c>
      <c r="X33" s="155" t="s">
        <v>436</v>
      </c>
      <c r="Y33" s="135">
        <v>50</v>
      </c>
      <c r="Z33" s="406">
        <v>9</v>
      </c>
      <c r="AA33" s="407">
        <v>49</v>
      </c>
      <c r="AB33" s="406">
        <v>9</v>
      </c>
      <c r="AC33" s="407">
        <v>46</v>
      </c>
      <c r="AD33" s="406">
        <v>10</v>
      </c>
      <c r="AE33" s="407">
        <v>46</v>
      </c>
      <c r="AF33" s="406">
        <v>7</v>
      </c>
      <c r="AG33" s="407">
        <v>44</v>
      </c>
      <c r="AH33" s="406">
        <v>7</v>
      </c>
      <c r="AJ33" s="155" t="s">
        <v>436</v>
      </c>
      <c r="AK33" s="161">
        <v>53</v>
      </c>
      <c r="AL33" s="133">
        <v>8</v>
      </c>
      <c r="AM33" s="171">
        <v>51</v>
      </c>
      <c r="AN33" s="133">
        <v>9</v>
      </c>
      <c r="AO33" s="171">
        <v>47</v>
      </c>
      <c r="AP33" s="133">
        <v>9</v>
      </c>
      <c r="AQ33" s="171">
        <v>48</v>
      </c>
      <c r="AR33" s="133">
        <v>8</v>
      </c>
      <c r="AS33" s="171">
        <v>48</v>
      </c>
      <c r="AT33" s="133">
        <v>10</v>
      </c>
      <c r="AV33" s="155" t="s">
        <v>436</v>
      </c>
      <c r="AW33" s="171">
        <v>51</v>
      </c>
      <c r="AX33" s="133">
        <v>8</v>
      </c>
      <c r="AY33" s="171">
        <v>47</v>
      </c>
      <c r="AZ33" s="133">
        <v>9</v>
      </c>
      <c r="BA33" s="171">
        <v>45</v>
      </c>
      <c r="BB33" s="133">
        <v>10</v>
      </c>
      <c r="BC33" s="171">
        <v>48</v>
      </c>
      <c r="BD33" s="133">
        <v>8</v>
      </c>
      <c r="BE33" s="171">
        <v>48</v>
      </c>
      <c r="BF33" s="133">
        <v>9</v>
      </c>
      <c r="BH33" s="156" t="s">
        <v>436</v>
      </c>
      <c r="BI33" s="142">
        <v>52</v>
      </c>
      <c r="BJ33" s="142">
        <v>9</v>
      </c>
      <c r="BK33" s="196">
        <v>50</v>
      </c>
      <c r="BL33" s="142">
        <v>9</v>
      </c>
      <c r="BM33" s="196">
        <v>50</v>
      </c>
      <c r="BN33" s="142">
        <v>9</v>
      </c>
      <c r="BO33" s="195">
        <v>52</v>
      </c>
      <c r="BP33" s="142">
        <v>9</v>
      </c>
      <c r="BQ33" s="196">
        <v>47</v>
      </c>
      <c r="BR33" s="142">
        <v>8</v>
      </c>
      <c r="BT33" s="148" t="s">
        <v>436</v>
      </c>
      <c r="BU33" s="211">
        <v>50</v>
      </c>
      <c r="BV33" s="157">
        <v>7</v>
      </c>
      <c r="BW33" s="206">
        <v>49</v>
      </c>
      <c r="BX33" s="158">
        <v>9</v>
      </c>
      <c r="BY33" s="203">
        <v>49</v>
      </c>
      <c r="BZ33" s="146">
        <v>8</v>
      </c>
      <c r="CA33" s="203">
        <v>51</v>
      </c>
      <c r="CB33" s="146">
        <v>7</v>
      </c>
      <c r="CC33" s="203">
        <v>50</v>
      </c>
      <c r="CD33" s="146">
        <v>7</v>
      </c>
      <c r="DV33" s="136"/>
      <c r="DW33" s="55"/>
      <c r="DX33" s="55"/>
      <c r="DY33" s="55"/>
      <c r="DZ33" s="55"/>
    </row>
    <row r="34" spans="12:130" ht="15" customHeight="1" x14ac:dyDescent="0.25">
      <c r="L34" s="155" t="s">
        <v>437</v>
      </c>
      <c r="M34" s="598">
        <v>48</v>
      </c>
      <c r="N34" s="593">
        <v>9</v>
      </c>
      <c r="O34" s="598">
        <v>44</v>
      </c>
      <c r="P34" s="593">
        <v>10</v>
      </c>
      <c r="Q34" s="598">
        <v>42</v>
      </c>
      <c r="R34" s="593">
        <v>10</v>
      </c>
      <c r="S34" s="598">
        <v>44</v>
      </c>
      <c r="T34" s="593">
        <v>8</v>
      </c>
      <c r="U34" s="598">
        <v>44</v>
      </c>
      <c r="V34" s="593">
        <v>10</v>
      </c>
      <c r="X34" s="155" t="s">
        <v>437</v>
      </c>
      <c r="Y34" s="133">
        <v>47</v>
      </c>
      <c r="Z34" s="406">
        <v>10</v>
      </c>
      <c r="AA34" s="406">
        <v>45</v>
      </c>
      <c r="AB34" s="406">
        <v>9</v>
      </c>
      <c r="AC34" s="406">
        <v>43</v>
      </c>
      <c r="AD34" s="406">
        <v>10</v>
      </c>
      <c r="AE34" s="415">
        <v>43</v>
      </c>
      <c r="AF34" s="406">
        <v>8</v>
      </c>
      <c r="AG34" s="407">
        <v>44</v>
      </c>
      <c r="AH34" s="406">
        <v>8</v>
      </c>
      <c r="AJ34" s="155" t="s">
        <v>437</v>
      </c>
      <c r="AK34" s="171">
        <v>47</v>
      </c>
      <c r="AL34" s="133">
        <v>9</v>
      </c>
      <c r="AM34" s="171">
        <v>45</v>
      </c>
      <c r="AN34" s="133">
        <v>9</v>
      </c>
      <c r="AO34" s="176">
        <v>40</v>
      </c>
      <c r="AP34" s="133">
        <v>10</v>
      </c>
      <c r="AQ34" s="176">
        <v>42</v>
      </c>
      <c r="AR34" s="133">
        <v>8</v>
      </c>
      <c r="AS34" s="171">
        <v>43</v>
      </c>
      <c r="AT34" s="133">
        <v>9</v>
      </c>
      <c r="AV34" s="155" t="s">
        <v>437</v>
      </c>
      <c r="AW34" s="171">
        <v>48</v>
      </c>
      <c r="AX34" s="133">
        <v>9</v>
      </c>
      <c r="AY34" s="171">
        <v>46</v>
      </c>
      <c r="AZ34" s="133">
        <v>10</v>
      </c>
      <c r="BA34" s="175">
        <v>42</v>
      </c>
      <c r="BB34" s="133">
        <v>10</v>
      </c>
      <c r="BC34" s="175">
        <v>44</v>
      </c>
      <c r="BD34" s="133">
        <v>8</v>
      </c>
      <c r="BE34" s="171">
        <v>47</v>
      </c>
      <c r="BF34" s="133">
        <v>9</v>
      </c>
      <c r="BH34" s="156" t="s">
        <v>437</v>
      </c>
      <c r="BI34" s="196">
        <v>49</v>
      </c>
      <c r="BJ34" s="142">
        <v>9</v>
      </c>
      <c r="BK34" s="196">
        <v>44</v>
      </c>
      <c r="BL34" s="142">
        <v>9</v>
      </c>
      <c r="BM34" s="196">
        <v>45</v>
      </c>
      <c r="BN34" s="142">
        <v>9</v>
      </c>
      <c r="BO34" s="197">
        <v>46</v>
      </c>
      <c r="BP34" s="142">
        <v>8</v>
      </c>
      <c r="BQ34" s="196">
        <v>46</v>
      </c>
      <c r="BR34" s="142">
        <v>9</v>
      </c>
      <c r="BT34" s="148" t="s">
        <v>437</v>
      </c>
      <c r="BU34" s="212">
        <v>47</v>
      </c>
      <c r="BV34" s="159">
        <v>7</v>
      </c>
      <c r="BW34" s="208">
        <v>44</v>
      </c>
      <c r="BX34" s="163">
        <v>9</v>
      </c>
      <c r="BY34" s="203">
        <v>44</v>
      </c>
      <c r="BZ34" s="146">
        <v>8</v>
      </c>
      <c r="CA34" s="203">
        <v>48</v>
      </c>
      <c r="CB34" s="146">
        <v>7</v>
      </c>
      <c r="CC34" s="203">
        <v>48</v>
      </c>
      <c r="CD34" s="146">
        <v>8</v>
      </c>
      <c r="DV34" s="136"/>
      <c r="DW34" s="55"/>
      <c r="DX34" s="55"/>
      <c r="DY34" s="55"/>
      <c r="DZ34" s="55"/>
    </row>
    <row r="35" spans="12:130" ht="15" customHeight="1" x14ac:dyDescent="0.25">
      <c r="L35" s="155" t="s">
        <v>438</v>
      </c>
      <c r="M35" s="594">
        <v>55</v>
      </c>
      <c r="N35" s="593">
        <v>9</v>
      </c>
      <c r="O35" s="594">
        <v>54</v>
      </c>
      <c r="P35" s="593">
        <v>10</v>
      </c>
      <c r="Q35" s="594">
        <v>52</v>
      </c>
      <c r="R35" s="593">
        <v>11</v>
      </c>
      <c r="S35" s="594">
        <v>52</v>
      </c>
      <c r="T35" s="593">
        <v>9</v>
      </c>
      <c r="U35" s="594">
        <v>50</v>
      </c>
      <c r="V35" s="593">
        <v>11</v>
      </c>
      <c r="X35" s="155" t="s">
        <v>438</v>
      </c>
      <c r="Y35" s="412">
        <v>53</v>
      </c>
      <c r="Z35" s="406">
        <v>10</v>
      </c>
      <c r="AA35" s="407">
        <v>51</v>
      </c>
      <c r="AB35" s="406">
        <v>10</v>
      </c>
      <c r="AC35" s="413">
        <v>50</v>
      </c>
      <c r="AD35" s="406">
        <v>12</v>
      </c>
      <c r="AE35" s="413">
        <v>50</v>
      </c>
      <c r="AF35" s="406">
        <v>10</v>
      </c>
      <c r="AG35" s="407">
        <v>46</v>
      </c>
      <c r="AH35" s="406">
        <v>9</v>
      </c>
      <c r="AJ35" s="155" t="s">
        <v>438</v>
      </c>
      <c r="AK35" s="161">
        <v>55</v>
      </c>
      <c r="AL35" s="161">
        <v>8</v>
      </c>
      <c r="AM35" s="161">
        <v>54</v>
      </c>
      <c r="AN35" s="161">
        <v>10</v>
      </c>
      <c r="AO35" s="161">
        <v>51</v>
      </c>
      <c r="AP35" s="161">
        <v>10</v>
      </c>
      <c r="AQ35" s="161">
        <v>52</v>
      </c>
      <c r="AR35" s="161">
        <v>8</v>
      </c>
      <c r="AS35" s="161">
        <v>51</v>
      </c>
      <c r="AT35" s="161">
        <v>9</v>
      </c>
      <c r="AV35" s="155" t="s">
        <v>438</v>
      </c>
      <c r="AW35" s="171">
        <v>53</v>
      </c>
      <c r="AX35" s="133">
        <v>8</v>
      </c>
      <c r="AY35" s="161">
        <v>52</v>
      </c>
      <c r="AZ35" s="133">
        <v>10</v>
      </c>
      <c r="BA35" s="161">
        <v>50</v>
      </c>
      <c r="BB35" s="133">
        <v>10</v>
      </c>
      <c r="BC35" s="161">
        <v>52</v>
      </c>
      <c r="BD35" s="133">
        <v>9</v>
      </c>
      <c r="BE35" s="171">
        <v>51</v>
      </c>
      <c r="BF35" s="133">
        <v>8</v>
      </c>
      <c r="BH35" s="156" t="s">
        <v>438</v>
      </c>
      <c r="BI35" s="195">
        <v>55</v>
      </c>
      <c r="BJ35" s="142">
        <v>9</v>
      </c>
      <c r="BK35" s="196">
        <v>51</v>
      </c>
      <c r="BL35" s="142">
        <v>11</v>
      </c>
      <c r="BM35" s="195">
        <v>52</v>
      </c>
      <c r="BN35" s="142">
        <v>10</v>
      </c>
      <c r="BO35" s="195">
        <v>52</v>
      </c>
      <c r="BP35" s="142">
        <v>9</v>
      </c>
      <c r="BQ35" s="196">
        <v>49</v>
      </c>
      <c r="BR35" s="142">
        <v>9</v>
      </c>
      <c r="BT35" s="148" t="s">
        <v>438</v>
      </c>
      <c r="BU35" s="211">
        <v>50</v>
      </c>
      <c r="BV35" s="157">
        <v>8</v>
      </c>
      <c r="BW35" s="206">
        <v>47</v>
      </c>
      <c r="BX35" s="158">
        <v>9</v>
      </c>
      <c r="BY35" s="203">
        <v>47</v>
      </c>
      <c r="BZ35" s="146">
        <v>9</v>
      </c>
      <c r="CA35" s="203">
        <v>50</v>
      </c>
      <c r="CB35" s="146">
        <v>7</v>
      </c>
      <c r="CC35" s="203">
        <v>50</v>
      </c>
      <c r="CD35" s="146">
        <v>8</v>
      </c>
      <c r="DV35" s="136"/>
      <c r="DW35" s="55"/>
      <c r="DX35" s="55"/>
      <c r="DY35" s="55"/>
      <c r="DZ35" s="55"/>
    </row>
    <row r="36" spans="12:130" ht="15" customHeight="1" x14ac:dyDescent="0.25">
      <c r="L36" s="155" t="s">
        <v>439</v>
      </c>
      <c r="M36" s="598">
        <v>47</v>
      </c>
      <c r="N36" s="593">
        <v>9</v>
      </c>
      <c r="O36" s="598">
        <v>43</v>
      </c>
      <c r="P36" s="593">
        <v>10</v>
      </c>
      <c r="Q36" s="598">
        <v>40</v>
      </c>
      <c r="R36" s="593">
        <v>10</v>
      </c>
      <c r="S36" s="598">
        <v>42</v>
      </c>
      <c r="T36" s="593">
        <v>8</v>
      </c>
      <c r="U36" s="598">
        <v>43</v>
      </c>
      <c r="V36" s="593">
        <v>10</v>
      </c>
      <c r="X36" s="155" t="s">
        <v>439</v>
      </c>
      <c r="Y36" s="133">
        <v>48</v>
      </c>
      <c r="Z36" s="406">
        <v>9</v>
      </c>
      <c r="AA36" s="406">
        <v>46</v>
      </c>
      <c r="AB36" s="406">
        <v>9</v>
      </c>
      <c r="AC36" s="406">
        <v>43</v>
      </c>
      <c r="AD36" s="406">
        <v>10</v>
      </c>
      <c r="AE36" s="406">
        <v>44</v>
      </c>
      <c r="AF36" s="406">
        <v>8</v>
      </c>
      <c r="AG36" s="406">
        <v>43</v>
      </c>
      <c r="AH36" s="406">
        <v>8</v>
      </c>
      <c r="AJ36" s="155" t="s">
        <v>439</v>
      </c>
      <c r="AK36" s="171">
        <v>47</v>
      </c>
      <c r="AL36" s="133">
        <v>9</v>
      </c>
      <c r="AM36" s="176">
        <v>44</v>
      </c>
      <c r="AN36" s="133">
        <v>10</v>
      </c>
      <c r="AO36" s="171">
        <v>41</v>
      </c>
      <c r="AP36" s="133">
        <v>10</v>
      </c>
      <c r="AQ36" s="176">
        <v>43</v>
      </c>
      <c r="AR36" s="133">
        <v>8</v>
      </c>
      <c r="AS36" s="171">
        <v>43</v>
      </c>
      <c r="AT36" s="133">
        <v>9</v>
      </c>
      <c r="AV36" s="155" t="s">
        <v>439</v>
      </c>
      <c r="AW36" s="171">
        <v>47</v>
      </c>
      <c r="AX36" s="133">
        <v>9</v>
      </c>
      <c r="AY36" s="171">
        <v>44</v>
      </c>
      <c r="AZ36" s="133">
        <v>10</v>
      </c>
      <c r="BA36" s="175">
        <v>42</v>
      </c>
      <c r="BB36" s="133">
        <v>10</v>
      </c>
      <c r="BC36" s="175">
        <v>44</v>
      </c>
      <c r="BD36" s="133">
        <v>8</v>
      </c>
      <c r="BE36" s="171">
        <v>45</v>
      </c>
      <c r="BF36" s="133">
        <v>9</v>
      </c>
      <c r="BH36" s="156" t="s">
        <v>439</v>
      </c>
      <c r="BI36" s="196">
        <v>48</v>
      </c>
      <c r="BJ36" s="142">
        <v>9</v>
      </c>
      <c r="BK36" s="196">
        <v>44</v>
      </c>
      <c r="BL36" s="142">
        <v>10</v>
      </c>
      <c r="BM36" s="196">
        <v>45</v>
      </c>
      <c r="BN36" s="142">
        <v>10</v>
      </c>
      <c r="BO36" s="196">
        <v>47</v>
      </c>
      <c r="BP36" s="142">
        <v>8</v>
      </c>
      <c r="BQ36" s="196">
        <v>45</v>
      </c>
      <c r="BR36" s="142">
        <v>8</v>
      </c>
      <c r="BT36" s="148" t="s">
        <v>439</v>
      </c>
      <c r="BU36" s="212">
        <v>46</v>
      </c>
      <c r="BV36" s="159">
        <v>7</v>
      </c>
      <c r="BW36" s="222">
        <v>43</v>
      </c>
      <c r="BX36" s="160">
        <v>9</v>
      </c>
      <c r="BY36" s="223">
        <v>43</v>
      </c>
      <c r="BZ36" s="146">
        <v>7</v>
      </c>
      <c r="CA36" s="223">
        <v>46</v>
      </c>
      <c r="CB36" s="146">
        <v>7</v>
      </c>
      <c r="CC36" s="223">
        <v>44</v>
      </c>
      <c r="CD36" s="146">
        <v>7</v>
      </c>
      <c r="DV36" s="136"/>
      <c r="DW36" s="55"/>
      <c r="DX36" s="55"/>
      <c r="DY36" s="55"/>
      <c r="DZ36" s="55"/>
    </row>
    <row r="37" spans="12:130" ht="15" customHeight="1" x14ac:dyDescent="0.25">
      <c r="L37" s="155" t="s">
        <v>440</v>
      </c>
      <c r="M37" s="597">
        <v>52</v>
      </c>
      <c r="N37" s="593">
        <v>8</v>
      </c>
      <c r="O37" s="597">
        <v>49</v>
      </c>
      <c r="P37" s="593">
        <v>9</v>
      </c>
      <c r="Q37" s="597">
        <v>47</v>
      </c>
      <c r="R37" s="593">
        <v>9</v>
      </c>
      <c r="S37" s="597">
        <v>48</v>
      </c>
      <c r="T37" s="593">
        <v>8</v>
      </c>
      <c r="U37" s="597">
        <v>47</v>
      </c>
      <c r="V37" s="593">
        <v>9</v>
      </c>
      <c r="X37" s="155" t="s">
        <v>440</v>
      </c>
      <c r="Y37" s="413">
        <v>55</v>
      </c>
      <c r="Z37" s="406">
        <v>10</v>
      </c>
      <c r="AA37" s="413">
        <v>55</v>
      </c>
      <c r="AB37" s="406">
        <v>9</v>
      </c>
      <c r="AC37" s="413">
        <v>52</v>
      </c>
      <c r="AD37" s="406">
        <v>11</v>
      </c>
      <c r="AE37" s="413">
        <v>52</v>
      </c>
      <c r="AF37" s="406">
        <v>8</v>
      </c>
      <c r="AG37" s="413">
        <v>49</v>
      </c>
      <c r="AH37" s="406">
        <v>10</v>
      </c>
      <c r="AJ37" s="155" t="s">
        <v>440</v>
      </c>
      <c r="AK37" s="161">
        <v>57</v>
      </c>
      <c r="AL37" s="161">
        <v>9</v>
      </c>
      <c r="AM37" s="161">
        <v>56</v>
      </c>
      <c r="AN37" s="161">
        <v>11</v>
      </c>
      <c r="AO37" s="161">
        <v>52</v>
      </c>
      <c r="AP37" s="161">
        <v>11</v>
      </c>
      <c r="AQ37" s="161">
        <v>51</v>
      </c>
      <c r="AR37" s="161">
        <v>10</v>
      </c>
      <c r="AS37" s="161">
        <v>53</v>
      </c>
      <c r="AT37" s="161">
        <v>10</v>
      </c>
      <c r="AV37" s="155" t="s">
        <v>440</v>
      </c>
      <c r="AW37" s="161">
        <v>55</v>
      </c>
      <c r="AX37" s="133">
        <v>8</v>
      </c>
      <c r="AY37" s="161">
        <v>54</v>
      </c>
      <c r="AZ37" s="133">
        <v>9</v>
      </c>
      <c r="BA37" s="161">
        <v>52</v>
      </c>
      <c r="BB37" s="133">
        <v>9</v>
      </c>
      <c r="BC37" s="161">
        <v>53</v>
      </c>
      <c r="BD37" s="133">
        <v>8</v>
      </c>
      <c r="BE37" s="161">
        <v>53</v>
      </c>
      <c r="BF37" s="133">
        <v>9</v>
      </c>
      <c r="BH37" s="156" t="s">
        <v>440</v>
      </c>
      <c r="BI37" s="195">
        <v>54</v>
      </c>
      <c r="BJ37" s="142">
        <v>9</v>
      </c>
      <c r="BK37" s="196">
        <v>51</v>
      </c>
      <c r="BL37" s="142">
        <v>9</v>
      </c>
      <c r="BM37" s="195">
        <v>53</v>
      </c>
      <c r="BN37" s="142">
        <v>9</v>
      </c>
      <c r="BO37" s="195">
        <v>53</v>
      </c>
      <c r="BP37" s="142">
        <v>7</v>
      </c>
      <c r="BQ37" s="195">
        <v>51</v>
      </c>
      <c r="BR37" s="142">
        <v>8</v>
      </c>
      <c r="BT37" s="148" t="s">
        <v>440</v>
      </c>
      <c r="BU37" s="214">
        <v>52</v>
      </c>
      <c r="BV37" s="164">
        <v>7</v>
      </c>
      <c r="BW37" s="198">
        <v>50</v>
      </c>
      <c r="BX37" s="158">
        <v>9</v>
      </c>
      <c r="BY37" s="203">
        <v>49</v>
      </c>
      <c r="BZ37" s="146">
        <v>10</v>
      </c>
      <c r="CA37" s="200">
        <v>54</v>
      </c>
      <c r="CB37" s="146">
        <v>6</v>
      </c>
      <c r="CC37" s="203">
        <v>50</v>
      </c>
      <c r="CD37" s="146">
        <v>7</v>
      </c>
      <c r="DV37" s="136"/>
      <c r="DW37" s="55"/>
      <c r="DX37" s="55"/>
      <c r="DY37" s="55"/>
      <c r="DZ37" s="55"/>
    </row>
    <row r="38" spans="12:130" ht="15" customHeight="1" x14ac:dyDescent="0.25">
      <c r="L38" s="155" t="s">
        <v>441</v>
      </c>
      <c r="M38" s="597">
        <v>52</v>
      </c>
      <c r="N38" s="593">
        <v>10</v>
      </c>
      <c r="O38" s="597">
        <v>50</v>
      </c>
      <c r="P38" s="593">
        <v>10</v>
      </c>
      <c r="Q38" s="597">
        <v>47</v>
      </c>
      <c r="R38" s="593">
        <v>11</v>
      </c>
      <c r="S38" s="597">
        <v>48</v>
      </c>
      <c r="T38" s="593">
        <v>9</v>
      </c>
      <c r="U38" s="597">
        <v>49</v>
      </c>
      <c r="V38" s="593">
        <v>11</v>
      </c>
      <c r="X38" s="155" t="s">
        <v>441</v>
      </c>
      <c r="Y38" s="407">
        <v>51</v>
      </c>
      <c r="Z38" s="406">
        <v>9</v>
      </c>
      <c r="AA38" s="407">
        <v>50</v>
      </c>
      <c r="AB38" s="406">
        <v>10</v>
      </c>
      <c r="AC38" s="407">
        <v>47</v>
      </c>
      <c r="AD38" s="406">
        <v>11</v>
      </c>
      <c r="AE38" s="407">
        <v>47</v>
      </c>
      <c r="AF38" s="406">
        <v>9</v>
      </c>
      <c r="AG38" s="407">
        <v>46</v>
      </c>
      <c r="AH38" s="406">
        <v>9</v>
      </c>
      <c r="AJ38" s="155" t="s">
        <v>441</v>
      </c>
      <c r="AK38" s="171">
        <v>51</v>
      </c>
      <c r="AL38" s="133">
        <v>10</v>
      </c>
      <c r="AM38" s="171">
        <v>50</v>
      </c>
      <c r="AN38" s="133">
        <v>10</v>
      </c>
      <c r="AO38" s="171">
        <v>44</v>
      </c>
      <c r="AP38" s="133">
        <v>11</v>
      </c>
      <c r="AQ38" s="171">
        <v>47</v>
      </c>
      <c r="AR38" s="133">
        <v>9</v>
      </c>
      <c r="AS38" s="171">
        <v>49</v>
      </c>
      <c r="AT38" s="133">
        <v>11</v>
      </c>
      <c r="AV38" s="155" t="s">
        <v>441</v>
      </c>
      <c r="AW38" s="171">
        <v>52</v>
      </c>
      <c r="AX38" s="133">
        <v>9</v>
      </c>
      <c r="AY38" s="171">
        <v>49</v>
      </c>
      <c r="AZ38" s="133">
        <v>10</v>
      </c>
      <c r="BA38" s="171">
        <v>48</v>
      </c>
      <c r="BB38" s="133">
        <v>11</v>
      </c>
      <c r="BC38" s="171">
        <v>49</v>
      </c>
      <c r="BD38" s="133">
        <v>9</v>
      </c>
      <c r="BE38" s="171">
        <v>50</v>
      </c>
      <c r="BF38" s="133">
        <v>9</v>
      </c>
      <c r="BH38" s="156" t="s">
        <v>441</v>
      </c>
      <c r="BI38" s="142">
        <v>53</v>
      </c>
      <c r="BJ38" s="142">
        <v>9</v>
      </c>
      <c r="BK38" s="196">
        <v>50</v>
      </c>
      <c r="BL38" s="142">
        <v>10</v>
      </c>
      <c r="BM38" s="196">
        <v>49</v>
      </c>
      <c r="BN38" s="142">
        <v>10</v>
      </c>
      <c r="BO38" s="196">
        <v>50</v>
      </c>
      <c r="BP38" s="142">
        <v>9</v>
      </c>
      <c r="BQ38" s="195">
        <v>51</v>
      </c>
      <c r="BR38" s="142">
        <v>11</v>
      </c>
      <c r="BT38" s="148" t="s">
        <v>441</v>
      </c>
      <c r="BU38" s="215">
        <v>52</v>
      </c>
      <c r="BV38" s="157">
        <v>8</v>
      </c>
      <c r="BW38" s="198">
        <v>51</v>
      </c>
      <c r="BX38" s="158">
        <v>9</v>
      </c>
      <c r="BY38" s="200">
        <v>50</v>
      </c>
      <c r="BZ38" s="146">
        <v>8</v>
      </c>
      <c r="CA38" s="200">
        <v>52</v>
      </c>
      <c r="CB38" s="146">
        <v>7</v>
      </c>
      <c r="CC38" s="200">
        <v>53</v>
      </c>
      <c r="CD38" s="146">
        <v>9</v>
      </c>
      <c r="DV38" s="136"/>
      <c r="DW38" s="55"/>
      <c r="DX38" s="55"/>
      <c r="DY38" s="55"/>
      <c r="DZ38" s="55"/>
    </row>
    <row r="39" spans="12:130" ht="15" customHeight="1" x14ac:dyDescent="0.25">
      <c r="L39" s="156" t="s">
        <v>442</v>
      </c>
      <c r="M39" s="597">
        <v>50</v>
      </c>
      <c r="N39" s="593">
        <v>10</v>
      </c>
      <c r="O39" s="597">
        <v>48</v>
      </c>
      <c r="P39" s="593">
        <v>9</v>
      </c>
      <c r="Q39" s="597">
        <v>44</v>
      </c>
      <c r="R39" s="593">
        <v>10</v>
      </c>
      <c r="S39" s="598">
        <v>44</v>
      </c>
      <c r="T39" s="593">
        <v>7</v>
      </c>
      <c r="U39" s="598">
        <v>44</v>
      </c>
      <c r="V39" s="593">
        <v>10</v>
      </c>
      <c r="X39" s="156" t="s">
        <v>442</v>
      </c>
      <c r="Y39" s="407">
        <v>49</v>
      </c>
      <c r="Z39" s="406">
        <v>9</v>
      </c>
      <c r="AA39" s="407">
        <v>48</v>
      </c>
      <c r="AB39" s="406">
        <v>9</v>
      </c>
      <c r="AC39" s="407">
        <v>45</v>
      </c>
      <c r="AD39" s="406">
        <v>9</v>
      </c>
      <c r="AE39" s="406">
        <v>45</v>
      </c>
      <c r="AF39" s="406">
        <v>8</v>
      </c>
      <c r="AG39" s="406">
        <v>43</v>
      </c>
      <c r="AH39" s="406">
        <v>7</v>
      </c>
      <c r="AJ39" s="156" t="s">
        <v>442</v>
      </c>
      <c r="AK39" s="171">
        <v>49</v>
      </c>
      <c r="AL39" s="133">
        <v>8</v>
      </c>
      <c r="AM39" s="171">
        <v>48</v>
      </c>
      <c r="AN39" s="133">
        <v>9</v>
      </c>
      <c r="AO39" s="171">
        <v>42</v>
      </c>
      <c r="AP39" s="133">
        <v>10</v>
      </c>
      <c r="AQ39" s="171">
        <v>45</v>
      </c>
      <c r="AR39" s="133">
        <v>8</v>
      </c>
      <c r="AS39" s="171">
        <v>44</v>
      </c>
      <c r="AT39" s="133">
        <v>9</v>
      </c>
      <c r="AV39" s="156" t="s">
        <v>442</v>
      </c>
      <c r="AW39" s="171">
        <v>49</v>
      </c>
      <c r="AX39" s="133">
        <v>8</v>
      </c>
      <c r="AY39" s="171">
        <v>47</v>
      </c>
      <c r="AZ39" s="133">
        <v>9</v>
      </c>
      <c r="BA39" s="171">
        <v>44</v>
      </c>
      <c r="BB39" s="133">
        <v>9</v>
      </c>
      <c r="BC39" s="171">
        <v>46</v>
      </c>
      <c r="BD39" s="133">
        <v>8</v>
      </c>
      <c r="BE39" s="171">
        <v>46</v>
      </c>
      <c r="BF39" s="165">
        <v>9</v>
      </c>
      <c r="BH39" s="156" t="s">
        <v>442</v>
      </c>
      <c r="BI39" s="196">
        <v>51</v>
      </c>
      <c r="BJ39" s="142">
        <v>8</v>
      </c>
      <c r="BK39" s="196">
        <v>49</v>
      </c>
      <c r="BL39" s="142">
        <v>10</v>
      </c>
      <c r="BM39" s="196">
        <v>48</v>
      </c>
      <c r="BN39" s="142">
        <v>9</v>
      </c>
      <c r="BO39" s="196">
        <v>50</v>
      </c>
      <c r="BP39" s="142">
        <v>8</v>
      </c>
      <c r="BQ39" s="196">
        <v>45</v>
      </c>
      <c r="BR39" s="142">
        <v>9</v>
      </c>
      <c r="BT39" s="148" t="s">
        <v>442</v>
      </c>
      <c r="BU39" s="211">
        <v>49</v>
      </c>
      <c r="BV39" s="157">
        <v>6</v>
      </c>
      <c r="BW39" s="206">
        <v>48</v>
      </c>
      <c r="BX39" s="158">
        <v>7</v>
      </c>
      <c r="BY39" s="203">
        <v>47</v>
      </c>
      <c r="BZ39" s="146">
        <v>5</v>
      </c>
      <c r="CA39" s="203">
        <v>50</v>
      </c>
      <c r="CB39" s="146">
        <v>6</v>
      </c>
      <c r="CC39" s="203">
        <v>48</v>
      </c>
      <c r="CD39" s="146">
        <v>6</v>
      </c>
      <c r="DV39" s="166"/>
    </row>
    <row r="40" spans="12:130" ht="15" customHeight="1" x14ac:dyDescent="0.25">
      <c r="L40" s="156" t="s">
        <v>443</v>
      </c>
      <c r="M40" s="598">
        <v>48</v>
      </c>
      <c r="N40" s="593">
        <v>10</v>
      </c>
      <c r="O40" s="598">
        <v>46</v>
      </c>
      <c r="P40" s="593">
        <v>10</v>
      </c>
      <c r="Q40" s="598">
        <v>42</v>
      </c>
      <c r="R40" s="593">
        <v>11</v>
      </c>
      <c r="S40" s="598">
        <v>45</v>
      </c>
      <c r="T40" s="593">
        <v>9</v>
      </c>
      <c r="U40" s="598">
        <v>43</v>
      </c>
      <c r="V40" s="593">
        <v>10</v>
      </c>
      <c r="X40" s="156" t="s">
        <v>443</v>
      </c>
      <c r="Y40" s="407">
        <v>50</v>
      </c>
      <c r="Z40" s="406">
        <v>9</v>
      </c>
      <c r="AA40" s="407">
        <v>49</v>
      </c>
      <c r="AB40" s="406">
        <v>9</v>
      </c>
      <c r="AC40" s="407">
        <v>45</v>
      </c>
      <c r="AD40" s="406">
        <v>10</v>
      </c>
      <c r="AE40" s="407">
        <v>46</v>
      </c>
      <c r="AF40" s="406">
        <v>10</v>
      </c>
      <c r="AG40" s="406">
        <v>43</v>
      </c>
      <c r="AH40" s="406">
        <v>9</v>
      </c>
      <c r="AJ40" s="156" t="s">
        <v>443</v>
      </c>
      <c r="AK40" s="171">
        <v>49</v>
      </c>
      <c r="AL40" s="133">
        <v>9</v>
      </c>
      <c r="AM40" s="171">
        <v>48</v>
      </c>
      <c r="AN40" s="133">
        <v>10</v>
      </c>
      <c r="AO40" s="171">
        <v>44</v>
      </c>
      <c r="AP40" s="133">
        <v>11</v>
      </c>
      <c r="AQ40" s="171">
        <v>46</v>
      </c>
      <c r="AR40" s="133">
        <v>9</v>
      </c>
      <c r="AS40" s="171">
        <v>45</v>
      </c>
      <c r="AT40" s="133">
        <v>11</v>
      </c>
      <c r="AV40" s="156" t="s">
        <v>443</v>
      </c>
      <c r="AW40" s="171">
        <v>49</v>
      </c>
      <c r="AX40" s="133">
        <v>9</v>
      </c>
      <c r="AY40" s="171">
        <v>48</v>
      </c>
      <c r="AZ40" s="133">
        <v>10</v>
      </c>
      <c r="BA40" s="171">
        <v>45</v>
      </c>
      <c r="BB40" s="133">
        <v>11</v>
      </c>
      <c r="BC40" s="171">
        <v>46</v>
      </c>
      <c r="BD40" s="133">
        <v>8</v>
      </c>
      <c r="BE40" s="171">
        <v>47</v>
      </c>
      <c r="BF40" s="165">
        <v>9</v>
      </c>
      <c r="BH40" s="156" t="s">
        <v>443</v>
      </c>
      <c r="BI40" s="196">
        <v>50</v>
      </c>
      <c r="BJ40" s="142">
        <v>8</v>
      </c>
      <c r="BK40" s="196">
        <v>47</v>
      </c>
      <c r="BL40" s="142">
        <v>10</v>
      </c>
      <c r="BM40" s="196">
        <v>47</v>
      </c>
      <c r="BN40" s="142">
        <v>9</v>
      </c>
      <c r="BO40" s="196">
        <v>49</v>
      </c>
      <c r="BP40" s="142">
        <v>8</v>
      </c>
      <c r="BQ40" s="196">
        <v>47</v>
      </c>
      <c r="BR40" s="142">
        <v>9</v>
      </c>
      <c r="BT40" s="148" t="s">
        <v>443</v>
      </c>
      <c r="BU40" s="211">
        <v>50</v>
      </c>
      <c r="BV40" s="157">
        <v>9</v>
      </c>
      <c r="BW40" s="206">
        <v>49</v>
      </c>
      <c r="BX40" s="158">
        <v>8</v>
      </c>
      <c r="BY40" s="203">
        <v>49</v>
      </c>
      <c r="BZ40" s="146">
        <v>9</v>
      </c>
      <c r="CA40" s="200">
        <v>52</v>
      </c>
      <c r="CB40" s="146">
        <v>8</v>
      </c>
      <c r="CC40" s="203">
        <v>50</v>
      </c>
      <c r="CD40" s="146">
        <v>9</v>
      </c>
      <c r="DV40" s="166"/>
    </row>
    <row r="41" spans="12:130" ht="15" customHeight="1" x14ac:dyDescent="0.25">
      <c r="L41" s="156" t="s">
        <v>444</v>
      </c>
      <c r="M41" s="594">
        <v>53</v>
      </c>
      <c r="N41" s="593">
        <v>9</v>
      </c>
      <c r="O41" s="597">
        <v>49</v>
      </c>
      <c r="P41" s="593">
        <v>9</v>
      </c>
      <c r="Q41" s="597">
        <v>47</v>
      </c>
      <c r="R41" s="593">
        <v>10</v>
      </c>
      <c r="S41" s="597">
        <v>48</v>
      </c>
      <c r="T41" s="593">
        <v>8</v>
      </c>
      <c r="U41" s="597">
        <v>47</v>
      </c>
      <c r="V41" s="593">
        <v>11</v>
      </c>
      <c r="X41" s="156" t="s">
        <v>444</v>
      </c>
      <c r="Y41" s="413">
        <v>53</v>
      </c>
      <c r="Z41" s="406">
        <v>9</v>
      </c>
      <c r="AA41" s="413">
        <v>52</v>
      </c>
      <c r="AB41" s="406">
        <v>10</v>
      </c>
      <c r="AC41" s="413">
        <v>50</v>
      </c>
      <c r="AD41" s="406">
        <v>11</v>
      </c>
      <c r="AE41" s="413">
        <v>49</v>
      </c>
      <c r="AF41" s="406">
        <v>9</v>
      </c>
      <c r="AG41" s="407">
        <v>47</v>
      </c>
      <c r="AH41" s="406">
        <v>9</v>
      </c>
      <c r="AJ41" s="156" t="s">
        <v>444</v>
      </c>
      <c r="AK41" s="161">
        <v>54</v>
      </c>
      <c r="AL41" s="161">
        <v>9</v>
      </c>
      <c r="AM41" s="161">
        <v>53</v>
      </c>
      <c r="AN41" s="161">
        <v>10</v>
      </c>
      <c r="AO41" s="161">
        <v>49</v>
      </c>
      <c r="AP41" s="161">
        <v>10</v>
      </c>
      <c r="AQ41" s="161">
        <v>50</v>
      </c>
      <c r="AR41" s="161">
        <v>9</v>
      </c>
      <c r="AS41" s="161">
        <v>50</v>
      </c>
      <c r="AT41" s="161">
        <v>10</v>
      </c>
      <c r="AV41" s="156" t="s">
        <v>444</v>
      </c>
      <c r="AW41" s="161">
        <v>55</v>
      </c>
      <c r="AX41" s="133">
        <v>9</v>
      </c>
      <c r="AY41" s="161">
        <v>52</v>
      </c>
      <c r="AZ41" s="133">
        <v>10</v>
      </c>
      <c r="BA41" s="161">
        <v>51</v>
      </c>
      <c r="BB41" s="133">
        <v>11</v>
      </c>
      <c r="BC41" s="161">
        <v>51</v>
      </c>
      <c r="BD41" s="133">
        <v>8</v>
      </c>
      <c r="BE41" s="171">
        <v>51</v>
      </c>
      <c r="BF41" s="165">
        <v>9</v>
      </c>
      <c r="BH41" s="156" t="s">
        <v>444</v>
      </c>
      <c r="BI41" s="195">
        <v>56</v>
      </c>
      <c r="BJ41" s="142">
        <v>8</v>
      </c>
      <c r="BK41" s="195">
        <v>53</v>
      </c>
      <c r="BL41" s="142">
        <v>10</v>
      </c>
      <c r="BM41" s="195">
        <v>54</v>
      </c>
      <c r="BN41" s="142">
        <v>9</v>
      </c>
      <c r="BO41" s="195">
        <v>55</v>
      </c>
      <c r="BP41" s="142">
        <v>8</v>
      </c>
      <c r="BQ41" s="195">
        <v>51</v>
      </c>
      <c r="BR41" s="142">
        <v>9</v>
      </c>
      <c r="BT41" s="148" t="s">
        <v>444</v>
      </c>
      <c r="BU41" s="214">
        <v>52</v>
      </c>
      <c r="BV41" s="164">
        <v>7</v>
      </c>
      <c r="BW41" s="198">
        <v>51</v>
      </c>
      <c r="BX41" s="158">
        <v>7</v>
      </c>
      <c r="BY41" s="200">
        <v>52</v>
      </c>
      <c r="BZ41" s="146">
        <v>7</v>
      </c>
      <c r="CA41" s="200">
        <v>53</v>
      </c>
      <c r="CB41" s="146">
        <v>7</v>
      </c>
      <c r="CC41" s="203">
        <v>50</v>
      </c>
      <c r="CD41" s="146">
        <v>8</v>
      </c>
      <c r="DV41" s="166"/>
    </row>
    <row r="42" spans="12:130" ht="15" customHeight="1" x14ac:dyDescent="0.25">
      <c r="L42" s="156" t="s">
        <v>445</v>
      </c>
      <c r="M42" s="594">
        <v>54</v>
      </c>
      <c r="N42" s="593">
        <v>10</v>
      </c>
      <c r="O42" s="594">
        <v>52</v>
      </c>
      <c r="P42" s="593">
        <v>10</v>
      </c>
      <c r="Q42" s="594">
        <v>50</v>
      </c>
      <c r="R42" s="593">
        <v>12</v>
      </c>
      <c r="S42" s="594">
        <v>50</v>
      </c>
      <c r="T42" s="593">
        <v>9</v>
      </c>
      <c r="U42" s="597">
        <v>49</v>
      </c>
      <c r="V42" s="593">
        <v>12</v>
      </c>
      <c r="X42" s="156" t="s">
        <v>445</v>
      </c>
      <c r="Y42" s="413">
        <v>53</v>
      </c>
      <c r="Z42" s="406">
        <v>9</v>
      </c>
      <c r="AA42" s="413">
        <v>52</v>
      </c>
      <c r="AB42" s="406">
        <v>11</v>
      </c>
      <c r="AC42" s="413">
        <v>49</v>
      </c>
      <c r="AD42" s="406">
        <v>12</v>
      </c>
      <c r="AE42" s="413">
        <v>49</v>
      </c>
      <c r="AF42" s="406">
        <v>10</v>
      </c>
      <c r="AG42" s="407">
        <v>46</v>
      </c>
      <c r="AH42" s="406">
        <v>9</v>
      </c>
      <c r="AJ42" s="156" t="s">
        <v>445</v>
      </c>
      <c r="AK42" s="161">
        <v>54</v>
      </c>
      <c r="AL42" s="161">
        <v>9</v>
      </c>
      <c r="AM42" s="161">
        <v>53</v>
      </c>
      <c r="AN42" s="161">
        <v>10</v>
      </c>
      <c r="AO42" s="161">
        <v>50</v>
      </c>
      <c r="AP42" s="161">
        <v>11</v>
      </c>
      <c r="AQ42" s="161">
        <v>51</v>
      </c>
      <c r="AR42" s="161">
        <v>9</v>
      </c>
      <c r="AS42" s="161">
        <v>51</v>
      </c>
      <c r="AT42" s="161">
        <v>11</v>
      </c>
      <c r="AV42" s="156" t="s">
        <v>445</v>
      </c>
      <c r="AW42" s="161">
        <v>55</v>
      </c>
      <c r="AX42" s="133">
        <v>8</v>
      </c>
      <c r="AY42" s="161">
        <v>52</v>
      </c>
      <c r="AZ42" s="133">
        <v>10</v>
      </c>
      <c r="BA42" s="161">
        <v>52</v>
      </c>
      <c r="BB42" s="133">
        <v>11</v>
      </c>
      <c r="BC42" s="161">
        <v>52</v>
      </c>
      <c r="BD42" s="133">
        <v>9</v>
      </c>
      <c r="BE42" s="171">
        <v>51</v>
      </c>
      <c r="BF42" s="165">
        <v>9</v>
      </c>
      <c r="BH42" s="156" t="s">
        <v>445</v>
      </c>
      <c r="BI42" s="195">
        <v>55</v>
      </c>
      <c r="BJ42" s="142">
        <v>9</v>
      </c>
      <c r="BK42" s="195">
        <v>52</v>
      </c>
      <c r="BL42" s="142">
        <v>11</v>
      </c>
      <c r="BM42" s="195">
        <v>52</v>
      </c>
      <c r="BN42" s="142">
        <v>11</v>
      </c>
      <c r="BO42" s="195">
        <v>53</v>
      </c>
      <c r="BP42" s="142">
        <v>9</v>
      </c>
      <c r="BQ42" s="196">
        <v>50</v>
      </c>
      <c r="BR42" s="142">
        <v>9</v>
      </c>
      <c r="BT42" s="148" t="s">
        <v>445</v>
      </c>
      <c r="BU42" s="214">
        <v>55</v>
      </c>
      <c r="BV42" s="164">
        <v>7</v>
      </c>
      <c r="BW42" s="199">
        <v>52</v>
      </c>
      <c r="BX42" s="167">
        <v>8</v>
      </c>
      <c r="BY42" s="200">
        <v>55</v>
      </c>
      <c r="BZ42" s="146">
        <v>8</v>
      </c>
      <c r="CA42" s="200">
        <v>55</v>
      </c>
      <c r="CB42" s="146">
        <v>7</v>
      </c>
      <c r="CC42" s="200">
        <v>54</v>
      </c>
      <c r="CD42" s="146">
        <v>9</v>
      </c>
      <c r="DV42" s="166"/>
    </row>
    <row r="43" spans="12:130" ht="15" customHeight="1" x14ac:dyDescent="0.25">
      <c r="L43" s="172" t="s">
        <v>446</v>
      </c>
      <c r="M43" s="597">
        <v>52</v>
      </c>
      <c r="N43" s="593">
        <v>10</v>
      </c>
      <c r="O43" s="597">
        <v>49</v>
      </c>
      <c r="P43" s="593">
        <v>11</v>
      </c>
      <c r="Q43" s="597">
        <v>46</v>
      </c>
      <c r="R43" s="593">
        <v>11</v>
      </c>
      <c r="S43" s="597">
        <v>47</v>
      </c>
      <c r="T43" s="593">
        <v>9</v>
      </c>
      <c r="U43" s="597">
        <v>49</v>
      </c>
      <c r="V43" s="593">
        <v>12</v>
      </c>
      <c r="X43" s="156" t="s">
        <v>446</v>
      </c>
      <c r="Y43" s="407">
        <v>52</v>
      </c>
      <c r="Z43" s="406">
        <v>9</v>
      </c>
      <c r="AA43" s="407">
        <v>51</v>
      </c>
      <c r="AB43" s="406">
        <v>10</v>
      </c>
      <c r="AC43" s="407">
        <v>47</v>
      </c>
      <c r="AD43" s="406">
        <v>11</v>
      </c>
      <c r="AE43" s="407">
        <v>48</v>
      </c>
      <c r="AF43" s="406">
        <v>9</v>
      </c>
      <c r="AG43" s="413">
        <v>48</v>
      </c>
      <c r="AH43" s="406">
        <v>9</v>
      </c>
      <c r="AJ43" s="156" t="s">
        <v>446</v>
      </c>
      <c r="AK43" s="161">
        <v>53</v>
      </c>
      <c r="AL43" s="133">
        <v>9</v>
      </c>
      <c r="AM43" s="171">
        <v>51</v>
      </c>
      <c r="AN43" s="133">
        <v>10</v>
      </c>
      <c r="AO43" s="171">
        <v>47</v>
      </c>
      <c r="AP43" s="133">
        <v>11</v>
      </c>
      <c r="AQ43" s="171">
        <v>49</v>
      </c>
      <c r="AR43" s="133">
        <v>9</v>
      </c>
      <c r="AS43" s="161">
        <v>50</v>
      </c>
      <c r="AT43" s="133">
        <v>11</v>
      </c>
      <c r="AV43" s="156" t="s">
        <v>446</v>
      </c>
      <c r="AW43" s="161">
        <v>54</v>
      </c>
      <c r="AX43" s="133">
        <v>9</v>
      </c>
      <c r="AY43" s="161">
        <v>52</v>
      </c>
      <c r="AZ43" s="133">
        <v>10</v>
      </c>
      <c r="BA43" s="161">
        <v>50</v>
      </c>
      <c r="BB43" s="133">
        <v>11</v>
      </c>
      <c r="BC43" s="171">
        <v>50</v>
      </c>
      <c r="BD43" s="133">
        <v>9</v>
      </c>
      <c r="BE43" s="161">
        <v>52</v>
      </c>
      <c r="BF43" s="165">
        <v>10</v>
      </c>
      <c r="BH43" s="156" t="s">
        <v>446</v>
      </c>
      <c r="BI43" s="195">
        <v>54</v>
      </c>
      <c r="BJ43" s="142">
        <v>9</v>
      </c>
      <c r="BK43" s="196">
        <v>51</v>
      </c>
      <c r="BL43" s="142">
        <v>10</v>
      </c>
      <c r="BM43" s="195">
        <v>52</v>
      </c>
      <c r="BN43" s="142">
        <v>10</v>
      </c>
      <c r="BO43" s="195">
        <v>53</v>
      </c>
      <c r="BP43" s="142">
        <v>9</v>
      </c>
      <c r="BQ43" s="195">
        <v>52</v>
      </c>
      <c r="BR43" s="142">
        <v>10</v>
      </c>
      <c r="BT43" s="148" t="s">
        <v>446</v>
      </c>
      <c r="BU43" s="215">
        <v>56</v>
      </c>
      <c r="BV43" s="157">
        <v>7</v>
      </c>
      <c r="BW43" s="198">
        <v>55</v>
      </c>
      <c r="BX43" s="158">
        <v>9</v>
      </c>
      <c r="BY43" s="200">
        <v>55</v>
      </c>
      <c r="BZ43" s="146">
        <v>8</v>
      </c>
      <c r="CA43" s="200">
        <v>56</v>
      </c>
      <c r="CB43" s="146">
        <v>7</v>
      </c>
      <c r="CC43" s="200">
        <v>58</v>
      </c>
      <c r="CD43" s="146">
        <v>8</v>
      </c>
      <c r="DV43" s="166"/>
    </row>
    <row r="44" spans="12:130" ht="15" customHeight="1" x14ac:dyDescent="0.25">
      <c r="L44" s="596" t="s">
        <v>447</v>
      </c>
      <c r="M44" s="597">
        <v>52</v>
      </c>
      <c r="N44" s="593">
        <v>9</v>
      </c>
      <c r="O44" s="594">
        <v>52</v>
      </c>
      <c r="P44" s="593">
        <v>9</v>
      </c>
      <c r="Q44" s="594">
        <v>49</v>
      </c>
      <c r="R44" s="593">
        <v>9</v>
      </c>
      <c r="S44" s="594">
        <v>51</v>
      </c>
      <c r="T44" s="593">
        <v>9</v>
      </c>
      <c r="U44" s="597">
        <v>46</v>
      </c>
      <c r="V44" s="593">
        <v>9</v>
      </c>
      <c r="X44" s="156" t="s">
        <v>447</v>
      </c>
      <c r="Y44" s="407">
        <v>49</v>
      </c>
      <c r="Z44" s="406">
        <v>8</v>
      </c>
      <c r="AA44" s="407">
        <v>48</v>
      </c>
      <c r="AB44" s="406">
        <v>11</v>
      </c>
      <c r="AC44" s="407">
        <v>46</v>
      </c>
      <c r="AD44" s="406">
        <v>8</v>
      </c>
      <c r="AE44" s="407">
        <v>47</v>
      </c>
      <c r="AF44" s="406">
        <v>7</v>
      </c>
      <c r="AG44" s="406">
        <v>43</v>
      </c>
      <c r="AH44" s="406">
        <v>6</v>
      </c>
      <c r="AJ44" s="156" t="s">
        <v>447</v>
      </c>
      <c r="AK44" s="161">
        <v>55</v>
      </c>
      <c r="AL44" s="133">
        <v>9</v>
      </c>
      <c r="AM44" s="161">
        <v>53</v>
      </c>
      <c r="AN44" s="133">
        <v>9</v>
      </c>
      <c r="AO44" s="171">
        <v>47</v>
      </c>
      <c r="AP44" s="133">
        <v>11</v>
      </c>
      <c r="AQ44" s="161">
        <v>50</v>
      </c>
      <c r="AR44" s="133">
        <v>9</v>
      </c>
      <c r="AS44" s="171">
        <v>49</v>
      </c>
      <c r="AT44" s="133">
        <v>8</v>
      </c>
      <c r="AV44" s="156" t="s">
        <v>447</v>
      </c>
      <c r="AW44" s="171">
        <v>53</v>
      </c>
      <c r="AX44" s="133">
        <v>8</v>
      </c>
      <c r="AY44" s="171">
        <v>51</v>
      </c>
      <c r="AZ44" s="133">
        <v>12</v>
      </c>
      <c r="BA44" s="161">
        <v>49</v>
      </c>
      <c r="BB44" s="133">
        <v>11</v>
      </c>
      <c r="BC44" s="171">
        <v>49</v>
      </c>
      <c r="BD44" s="133">
        <v>11</v>
      </c>
      <c r="BE44" s="171">
        <v>49</v>
      </c>
      <c r="BF44" s="165">
        <v>9</v>
      </c>
      <c r="BH44" s="156" t="s">
        <v>447</v>
      </c>
      <c r="BI44" s="195">
        <v>54</v>
      </c>
      <c r="BJ44" s="142">
        <v>8</v>
      </c>
      <c r="BK44" s="195">
        <v>52</v>
      </c>
      <c r="BL44" s="142">
        <v>8</v>
      </c>
      <c r="BM44" s="195">
        <v>51</v>
      </c>
      <c r="BN44" s="142">
        <v>10</v>
      </c>
      <c r="BO44" s="195">
        <v>53</v>
      </c>
      <c r="BP44" s="142">
        <v>6</v>
      </c>
      <c r="BQ44" s="196">
        <v>50</v>
      </c>
      <c r="BR44" s="142">
        <v>7</v>
      </c>
      <c r="BT44" s="148" t="s">
        <v>447</v>
      </c>
      <c r="BU44" s="211">
        <v>47</v>
      </c>
      <c r="BV44" s="157">
        <v>7</v>
      </c>
      <c r="BW44" s="206">
        <v>47</v>
      </c>
      <c r="BX44" s="158">
        <v>8</v>
      </c>
      <c r="BY44" s="203">
        <v>48</v>
      </c>
      <c r="BZ44" s="146">
        <v>8</v>
      </c>
      <c r="CA44" s="203">
        <v>50</v>
      </c>
      <c r="CB44" s="146">
        <v>5</v>
      </c>
      <c r="CC44" s="203">
        <v>47</v>
      </c>
      <c r="CD44" s="146">
        <v>7</v>
      </c>
      <c r="DV44" s="166"/>
    </row>
    <row r="45" spans="12:130" ht="15" customHeight="1" x14ac:dyDescent="0.25">
      <c r="L45" s="150" t="s">
        <v>448</v>
      </c>
      <c r="M45" s="598">
        <v>46</v>
      </c>
      <c r="N45" s="593">
        <v>9</v>
      </c>
      <c r="O45" s="598">
        <v>45</v>
      </c>
      <c r="P45" s="593">
        <v>10</v>
      </c>
      <c r="Q45" s="598">
        <v>41</v>
      </c>
      <c r="R45" s="593">
        <v>9</v>
      </c>
      <c r="S45" s="598">
        <v>44</v>
      </c>
      <c r="T45" s="593">
        <v>8</v>
      </c>
      <c r="U45" s="598">
        <v>41</v>
      </c>
      <c r="V45" s="593">
        <v>9</v>
      </c>
      <c r="X45" s="156" t="s">
        <v>448</v>
      </c>
      <c r="Y45" s="406">
        <v>46</v>
      </c>
      <c r="Z45" s="406">
        <v>9</v>
      </c>
      <c r="AA45" s="415">
        <v>44</v>
      </c>
      <c r="AB45" s="406">
        <v>10</v>
      </c>
      <c r="AC45" s="415">
        <v>41</v>
      </c>
      <c r="AD45" s="406">
        <v>9</v>
      </c>
      <c r="AE45" s="415">
        <v>43</v>
      </c>
      <c r="AF45" s="406">
        <v>8</v>
      </c>
      <c r="AG45" s="415">
        <v>41</v>
      </c>
      <c r="AH45" s="406">
        <v>7</v>
      </c>
      <c r="AJ45" s="156" t="s">
        <v>448</v>
      </c>
      <c r="AK45" s="176">
        <v>46</v>
      </c>
      <c r="AL45" s="176">
        <v>9</v>
      </c>
      <c r="AM45" s="176">
        <v>44</v>
      </c>
      <c r="AN45" s="176">
        <v>10</v>
      </c>
      <c r="AO45" s="176">
        <v>40</v>
      </c>
      <c r="AP45" s="176">
        <v>9</v>
      </c>
      <c r="AQ45" s="176">
        <v>43</v>
      </c>
      <c r="AR45" s="176">
        <v>9</v>
      </c>
      <c r="AS45" s="176">
        <v>41</v>
      </c>
      <c r="AT45" s="176">
        <v>8</v>
      </c>
      <c r="AV45" s="156" t="s">
        <v>448</v>
      </c>
      <c r="AW45" s="171">
        <v>47</v>
      </c>
      <c r="AX45" s="133">
        <v>9</v>
      </c>
      <c r="AY45" s="171">
        <v>45</v>
      </c>
      <c r="AZ45" s="133">
        <v>10</v>
      </c>
      <c r="BA45" s="175">
        <v>42</v>
      </c>
      <c r="BB45" s="133">
        <v>10</v>
      </c>
      <c r="BC45" s="175">
        <v>44</v>
      </c>
      <c r="BD45" s="133">
        <v>9</v>
      </c>
      <c r="BE45" s="171">
        <v>44</v>
      </c>
      <c r="BF45" s="165">
        <v>8</v>
      </c>
      <c r="BH45" s="156" t="s">
        <v>448</v>
      </c>
      <c r="BI45" s="197">
        <v>47</v>
      </c>
      <c r="BJ45" s="142">
        <v>8</v>
      </c>
      <c r="BK45" s="196">
        <v>44</v>
      </c>
      <c r="BL45" s="142">
        <v>10</v>
      </c>
      <c r="BM45" s="196">
        <v>45</v>
      </c>
      <c r="BN45" s="142">
        <v>9</v>
      </c>
      <c r="BO45" s="197">
        <v>46</v>
      </c>
      <c r="BP45" s="142">
        <v>8</v>
      </c>
      <c r="BQ45" s="196">
        <v>43</v>
      </c>
      <c r="BR45" s="142">
        <v>8</v>
      </c>
      <c r="BT45" s="148" t="s">
        <v>448</v>
      </c>
      <c r="BU45" s="212">
        <v>48</v>
      </c>
      <c r="BV45" s="159">
        <v>7</v>
      </c>
      <c r="BW45" s="207">
        <v>47</v>
      </c>
      <c r="BX45" s="160">
        <v>8</v>
      </c>
      <c r="BY45" s="203">
        <v>46</v>
      </c>
      <c r="BZ45" s="146">
        <v>9</v>
      </c>
      <c r="CA45" s="203">
        <v>48</v>
      </c>
      <c r="CB45" s="146">
        <v>8</v>
      </c>
      <c r="CC45" s="203">
        <v>47</v>
      </c>
      <c r="CD45" s="146">
        <v>7</v>
      </c>
      <c r="DV45" s="166"/>
    </row>
    <row r="46" spans="12:130" ht="15" customHeight="1" x14ac:dyDescent="0.25">
      <c r="L46" s="172" t="s">
        <v>449</v>
      </c>
      <c r="M46" s="598">
        <v>46</v>
      </c>
      <c r="N46" s="593">
        <v>9</v>
      </c>
      <c r="O46" s="598">
        <v>43</v>
      </c>
      <c r="P46" s="593">
        <v>9</v>
      </c>
      <c r="Q46" s="598">
        <v>40</v>
      </c>
      <c r="R46" s="593">
        <v>9</v>
      </c>
      <c r="S46" s="598">
        <v>42</v>
      </c>
      <c r="T46" s="593">
        <v>7</v>
      </c>
      <c r="U46" s="598">
        <v>40</v>
      </c>
      <c r="V46" s="593">
        <v>7</v>
      </c>
      <c r="X46" s="156" t="s">
        <v>449</v>
      </c>
      <c r="Y46" s="406">
        <v>47</v>
      </c>
      <c r="Z46" s="406">
        <v>9</v>
      </c>
      <c r="AA46" s="406">
        <v>45</v>
      </c>
      <c r="AB46" s="406">
        <v>10</v>
      </c>
      <c r="AC46" s="406">
        <v>43</v>
      </c>
      <c r="AD46" s="406">
        <v>10</v>
      </c>
      <c r="AE46" s="406">
        <v>44</v>
      </c>
      <c r="AF46" s="406">
        <v>8</v>
      </c>
      <c r="AG46" s="406">
        <v>42</v>
      </c>
      <c r="AH46" s="406">
        <v>7</v>
      </c>
      <c r="AJ46" s="156" t="s">
        <v>449</v>
      </c>
      <c r="AK46" s="171">
        <v>47</v>
      </c>
      <c r="AL46" s="133">
        <v>9</v>
      </c>
      <c r="AM46" s="171">
        <v>45</v>
      </c>
      <c r="AN46" s="133">
        <v>11</v>
      </c>
      <c r="AO46" s="171">
        <v>41</v>
      </c>
      <c r="AP46" s="133">
        <v>10</v>
      </c>
      <c r="AQ46" s="171">
        <v>44</v>
      </c>
      <c r="AR46" s="133">
        <v>9</v>
      </c>
      <c r="AS46" s="171">
        <v>43</v>
      </c>
      <c r="AT46" s="133">
        <v>9</v>
      </c>
      <c r="AV46" s="156" t="s">
        <v>449</v>
      </c>
      <c r="AW46" s="175">
        <v>46</v>
      </c>
      <c r="AX46" s="133">
        <v>8</v>
      </c>
      <c r="AY46" s="175">
        <v>43</v>
      </c>
      <c r="AZ46" s="133">
        <v>9</v>
      </c>
      <c r="BA46" s="175">
        <v>42</v>
      </c>
      <c r="BB46" s="133">
        <v>9</v>
      </c>
      <c r="BC46" s="175">
        <v>44</v>
      </c>
      <c r="BD46" s="133">
        <v>8</v>
      </c>
      <c r="BE46" s="171">
        <v>44</v>
      </c>
      <c r="BF46" s="165">
        <v>7</v>
      </c>
      <c r="BH46" s="156" t="s">
        <v>449</v>
      </c>
      <c r="BI46" s="197">
        <v>47</v>
      </c>
      <c r="BJ46" s="142">
        <v>9</v>
      </c>
      <c r="BK46" s="197">
        <v>42</v>
      </c>
      <c r="BL46" s="142">
        <v>10</v>
      </c>
      <c r="BM46" s="196">
        <v>45</v>
      </c>
      <c r="BN46" s="142">
        <v>9</v>
      </c>
      <c r="BO46" s="197">
        <v>46</v>
      </c>
      <c r="BP46" s="142">
        <v>8</v>
      </c>
      <c r="BQ46" s="196">
        <v>44</v>
      </c>
      <c r="BR46" s="142">
        <v>7</v>
      </c>
      <c r="BT46" s="148" t="s">
        <v>449</v>
      </c>
      <c r="BU46" s="213">
        <v>46</v>
      </c>
      <c r="BV46" s="162">
        <v>8</v>
      </c>
      <c r="BW46" s="221">
        <v>43</v>
      </c>
      <c r="BX46" s="163">
        <v>9</v>
      </c>
      <c r="BY46" s="223">
        <v>43</v>
      </c>
      <c r="BZ46" s="146">
        <v>8</v>
      </c>
      <c r="CA46" s="203">
        <v>47</v>
      </c>
      <c r="CB46" s="146">
        <v>7</v>
      </c>
      <c r="CC46" s="203">
        <v>45</v>
      </c>
      <c r="CD46" s="146">
        <v>7</v>
      </c>
      <c r="DV46" s="166"/>
    </row>
    <row r="47" spans="12:130" ht="15" customHeight="1" x14ac:dyDescent="0.25">
      <c r="L47" s="596" t="s">
        <v>102</v>
      </c>
      <c r="M47" s="597">
        <v>49</v>
      </c>
      <c r="N47" s="593">
        <v>8</v>
      </c>
      <c r="O47" s="597">
        <v>49</v>
      </c>
      <c r="P47" s="593">
        <v>9</v>
      </c>
      <c r="Q47" s="597">
        <v>44</v>
      </c>
      <c r="R47" s="593">
        <v>11</v>
      </c>
      <c r="S47" s="597">
        <v>47</v>
      </c>
      <c r="T47" s="593">
        <v>7</v>
      </c>
      <c r="U47" s="598">
        <v>41</v>
      </c>
      <c r="V47" s="593">
        <v>9</v>
      </c>
      <c r="X47" s="156" t="s">
        <v>102</v>
      </c>
      <c r="Y47" s="407">
        <v>51</v>
      </c>
      <c r="Z47" s="406">
        <v>8</v>
      </c>
      <c r="AA47" s="407">
        <v>51</v>
      </c>
      <c r="AB47" s="406">
        <v>9</v>
      </c>
      <c r="AC47" s="407">
        <v>47</v>
      </c>
      <c r="AD47" s="406">
        <v>10</v>
      </c>
      <c r="AE47" s="407">
        <v>47</v>
      </c>
      <c r="AF47" s="406">
        <v>8</v>
      </c>
      <c r="AG47" s="407">
        <v>44</v>
      </c>
      <c r="AH47" s="406">
        <v>8</v>
      </c>
      <c r="AJ47" s="156" t="s">
        <v>102</v>
      </c>
      <c r="AK47" s="161">
        <v>53</v>
      </c>
      <c r="AL47" s="133">
        <v>9</v>
      </c>
      <c r="AM47" s="161">
        <v>54</v>
      </c>
      <c r="AN47" s="133">
        <v>10</v>
      </c>
      <c r="AO47" s="171">
        <v>47</v>
      </c>
      <c r="AP47" s="133">
        <v>10</v>
      </c>
      <c r="AQ47" s="161">
        <v>51</v>
      </c>
      <c r="AR47" s="133">
        <v>8</v>
      </c>
      <c r="AS47" s="171">
        <v>44</v>
      </c>
      <c r="AT47" s="133">
        <v>9</v>
      </c>
      <c r="AV47" s="156" t="s">
        <v>102</v>
      </c>
      <c r="AW47" s="161">
        <v>54</v>
      </c>
      <c r="AX47" s="133">
        <v>9</v>
      </c>
      <c r="AY47" s="161">
        <v>54</v>
      </c>
      <c r="AZ47" s="133">
        <v>9</v>
      </c>
      <c r="BA47" s="161">
        <v>51</v>
      </c>
      <c r="BB47" s="133">
        <v>10</v>
      </c>
      <c r="BC47" s="161">
        <v>53</v>
      </c>
      <c r="BD47" s="133">
        <v>9</v>
      </c>
      <c r="BE47" s="171">
        <v>46</v>
      </c>
      <c r="BF47" s="165">
        <v>10</v>
      </c>
      <c r="BH47" s="156" t="s">
        <v>102</v>
      </c>
      <c r="BI47" s="142">
        <v>53</v>
      </c>
      <c r="BJ47" s="142">
        <v>8</v>
      </c>
      <c r="BK47" s="196">
        <v>51</v>
      </c>
      <c r="BL47" s="142">
        <v>9</v>
      </c>
      <c r="BM47" s="196">
        <v>48</v>
      </c>
      <c r="BN47" s="142">
        <v>8</v>
      </c>
      <c r="BO47" s="195">
        <v>52</v>
      </c>
      <c r="BP47" s="142">
        <v>7</v>
      </c>
      <c r="BQ47" s="196">
        <v>43</v>
      </c>
      <c r="BR47" s="142">
        <v>8</v>
      </c>
      <c r="BT47" s="148" t="s">
        <v>102</v>
      </c>
      <c r="BU47" s="215">
        <v>52</v>
      </c>
      <c r="BV47" s="157">
        <v>7</v>
      </c>
      <c r="BW47" s="198">
        <v>50</v>
      </c>
      <c r="BX47" s="158">
        <v>10</v>
      </c>
      <c r="BY47" s="200">
        <v>50</v>
      </c>
      <c r="BZ47" s="146">
        <v>9</v>
      </c>
      <c r="CA47" s="200">
        <v>53</v>
      </c>
      <c r="CB47" s="146">
        <v>8</v>
      </c>
      <c r="CC47" s="203">
        <v>47</v>
      </c>
      <c r="CD47" s="146">
        <v>7</v>
      </c>
      <c r="DV47" s="166"/>
    </row>
    <row r="48" spans="12:130" ht="15" customHeight="1" x14ac:dyDescent="0.25">
      <c r="L48" s="596" t="s">
        <v>450</v>
      </c>
      <c r="M48" s="597">
        <v>51</v>
      </c>
      <c r="N48" s="593">
        <v>10</v>
      </c>
      <c r="O48" s="597">
        <v>50</v>
      </c>
      <c r="P48" s="593">
        <v>11</v>
      </c>
      <c r="Q48" s="597">
        <v>45</v>
      </c>
      <c r="R48" s="593">
        <v>12</v>
      </c>
      <c r="S48" s="597">
        <v>48</v>
      </c>
      <c r="T48" s="593">
        <v>8</v>
      </c>
      <c r="U48" s="597">
        <v>47</v>
      </c>
      <c r="V48" s="593">
        <v>10</v>
      </c>
      <c r="X48" s="156" t="s">
        <v>450</v>
      </c>
      <c r="Y48" s="406">
        <v>47</v>
      </c>
      <c r="Z48" s="406">
        <v>9</v>
      </c>
      <c r="AA48" s="407">
        <v>49</v>
      </c>
      <c r="AB48" s="406">
        <v>9</v>
      </c>
      <c r="AC48" s="406">
        <v>43</v>
      </c>
      <c r="AD48" s="406">
        <v>9</v>
      </c>
      <c r="AE48" s="406">
        <v>44</v>
      </c>
      <c r="AF48" s="406">
        <v>8</v>
      </c>
      <c r="AG48" s="415">
        <v>40</v>
      </c>
      <c r="AH48" s="406">
        <v>6</v>
      </c>
      <c r="AJ48" s="156" t="s">
        <v>450</v>
      </c>
      <c r="AK48" s="171">
        <v>50</v>
      </c>
      <c r="AL48" s="133">
        <v>9</v>
      </c>
      <c r="AM48" s="171">
        <v>49</v>
      </c>
      <c r="AN48" s="133">
        <v>8</v>
      </c>
      <c r="AO48" s="171">
        <v>44</v>
      </c>
      <c r="AP48" s="133">
        <v>10</v>
      </c>
      <c r="AQ48" s="171">
        <v>46</v>
      </c>
      <c r="AR48" s="133">
        <v>9</v>
      </c>
      <c r="AS48" s="171">
        <v>44</v>
      </c>
      <c r="AT48" s="133">
        <v>10</v>
      </c>
      <c r="AV48" s="156" t="s">
        <v>450</v>
      </c>
      <c r="AW48" s="171">
        <v>50</v>
      </c>
      <c r="AX48" s="133">
        <v>8</v>
      </c>
      <c r="AY48" s="171">
        <v>49</v>
      </c>
      <c r="AZ48" s="133">
        <v>9</v>
      </c>
      <c r="BA48" s="171">
        <v>46</v>
      </c>
      <c r="BB48" s="133">
        <v>10</v>
      </c>
      <c r="BC48" s="171">
        <v>48</v>
      </c>
      <c r="BD48" s="133">
        <v>9</v>
      </c>
      <c r="BE48" s="171">
        <v>45</v>
      </c>
      <c r="BF48" s="165">
        <v>7</v>
      </c>
      <c r="BH48" s="156" t="s">
        <v>450</v>
      </c>
      <c r="BI48" s="196">
        <v>49</v>
      </c>
      <c r="BJ48" s="142">
        <v>7</v>
      </c>
      <c r="BK48" s="196">
        <v>44</v>
      </c>
      <c r="BL48" s="142">
        <v>9</v>
      </c>
      <c r="BM48" s="196">
        <v>46</v>
      </c>
      <c r="BN48" s="142">
        <v>9</v>
      </c>
      <c r="BO48" s="196">
        <v>48</v>
      </c>
      <c r="BP48" s="142">
        <v>7</v>
      </c>
      <c r="BQ48" s="196">
        <v>46</v>
      </c>
      <c r="BR48" s="142">
        <v>6</v>
      </c>
      <c r="BT48" s="148" t="s">
        <v>450</v>
      </c>
      <c r="BU48" s="211">
        <v>49</v>
      </c>
      <c r="BV48" s="157">
        <v>6</v>
      </c>
      <c r="BW48" s="206">
        <v>47</v>
      </c>
      <c r="BX48" s="158">
        <v>8</v>
      </c>
      <c r="BY48" s="203">
        <v>48</v>
      </c>
      <c r="BZ48" s="146">
        <v>8</v>
      </c>
      <c r="CA48" s="203">
        <v>51</v>
      </c>
      <c r="CB48" s="146">
        <v>7</v>
      </c>
      <c r="CC48" s="203">
        <v>48</v>
      </c>
      <c r="CD48" s="146">
        <v>7</v>
      </c>
      <c r="DV48" s="166"/>
    </row>
    <row r="49" spans="12:126" ht="15" customHeight="1" x14ac:dyDescent="0.25">
      <c r="L49" s="595" t="s">
        <v>451</v>
      </c>
      <c r="M49" s="598">
        <v>48</v>
      </c>
      <c r="N49" s="593">
        <v>9</v>
      </c>
      <c r="O49" s="598">
        <v>46</v>
      </c>
      <c r="P49" s="593">
        <v>9</v>
      </c>
      <c r="Q49" s="598">
        <v>42</v>
      </c>
      <c r="R49" s="593">
        <v>10</v>
      </c>
      <c r="S49" s="598">
        <v>44</v>
      </c>
      <c r="T49" s="593">
        <v>8</v>
      </c>
      <c r="U49" s="598">
        <v>41</v>
      </c>
      <c r="V49" s="593">
        <v>8</v>
      </c>
      <c r="X49" s="156" t="s">
        <v>451</v>
      </c>
      <c r="Y49" s="406">
        <v>47</v>
      </c>
      <c r="Z49" s="406">
        <v>9</v>
      </c>
      <c r="AA49" s="406">
        <v>45</v>
      </c>
      <c r="AB49" s="406">
        <v>10</v>
      </c>
      <c r="AC49" s="415">
        <v>42</v>
      </c>
      <c r="AD49" s="406">
        <v>9</v>
      </c>
      <c r="AE49" s="415">
        <v>43</v>
      </c>
      <c r="AF49" s="406">
        <v>8</v>
      </c>
      <c r="AG49" s="415">
        <v>40</v>
      </c>
      <c r="AH49" s="406">
        <v>6</v>
      </c>
      <c r="AJ49" s="156" t="s">
        <v>451</v>
      </c>
      <c r="AK49" s="171">
        <v>47</v>
      </c>
      <c r="AL49" s="133">
        <v>8</v>
      </c>
      <c r="AM49" s="176">
        <v>44</v>
      </c>
      <c r="AN49" s="133">
        <v>10</v>
      </c>
      <c r="AO49" s="171">
        <v>41</v>
      </c>
      <c r="AP49" s="133">
        <v>9</v>
      </c>
      <c r="AQ49" s="176">
        <v>42</v>
      </c>
      <c r="AR49" s="133">
        <v>8</v>
      </c>
      <c r="AS49" s="176">
        <v>41</v>
      </c>
      <c r="AT49" s="133">
        <v>9</v>
      </c>
      <c r="AV49" s="156" t="s">
        <v>451</v>
      </c>
      <c r="AW49" s="171">
        <v>48</v>
      </c>
      <c r="AX49" s="133">
        <v>7</v>
      </c>
      <c r="AY49" s="171">
        <v>44</v>
      </c>
      <c r="AZ49" s="133">
        <v>8</v>
      </c>
      <c r="BA49" s="171">
        <v>43</v>
      </c>
      <c r="BB49" s="133">
        <v>9</v>
      </c>
      <c r="BC49" s="171">
        <v>45</v>
      </c>
      <c r="BD49" s="133">
        <v>8</v>
      </c>
      <c r="BE49" s="175">
        <v>43</v>
      </c>
      <c r="BF49" s="165">
        <v>8</v>
      </c>
      <c r="BH49" s="156" t="s">
        <v>451</v>
      </c>
      <c r="BI49" s="196">
        <v>49</v>
      </c>
      <c r="BJ49" s="142">
        <v>8</v>
      </c>
      <c r="BK49" s="196">
        <v>45</v>
      </c>
      <c r="BL49" s="142">
        <v>9</v>
      </c>
      <c r="BM49" s="196">
        <v>47</v>
      </c>
      <c r="BN49" s="142">
        <v>9</v>
      </c>
      <c r="BO49" s="196">
        <v>48</v>
      </c>
      <c r="BP49" s="142">
        <v>7</v>
      </c>
      <c r="BQ49" s="196">
        <v>43</v>
      </c>
      <c r="BR49" s="142">
        <v>6</v>
      </c>
      <c r="BT49" s="148" t="s">
        <v>451</v>
      </c>
      <c r="BU49" s="212">
        <v>47</v>
      </c>
      <c r="BV49" s="159">
        <v>6</v>
      </c>
      <c r="BW49" s="207">
        <v>44</v>
      </c>
      <c r="BX49" s="160">
        <v>8</v>
      </c>
      <c r="BY49" s="203">
        <v>45</v>
      </c>
      <c r="BZ49" s="146">
        <v>7</v>
      </c>
      <c r="CA49" s="203">
        <v>48</v>
      </c>
      <c r="CB49" s="146">
        <v>7</v>
      </c>
      <c r="CC49" s="223">
        <v>43</v>
      </c>
      <c r="CD49" s="146">
        <v>7</v>
      </c>
      <c r="DV49" s="166"/>
    </row>
    <row r="50" spans="12:126" ht="15" customHeight="1" x14ac:dyDescent="0.25">
      <c r="L50" s="596" t="s">
        <v>452</v>
      </c>
      <c r="M50" s="597">
        <v>49</v>
      </c>
      <c r="N50" s="593">
        <v>8</v>
      </c>
      <c r="O50" s="597">
        <v>48</v>
      </c>
      <c r="P50" s="593">
        <v>10</v>
      </c>
      <c r="Q50" s="597">
        <v>44</v>
      </c>
      <c r="R50" s="593">
        <v>11</v>
      </c>
      <c r="S50" s="597">
        <v>47</v>
      </c>
      <c r="T50" s="593">
        <v>8</v>
      </c>
      <c r="U50" s="598">
        <v>43</v>
      </c>
      <c r="V50" s="593">
        <v>9</v>
      </c>
      <c r="X50" s="156" t="s">
        <v>452</v>
      </c>
      <c r="Y50" s="406">
        <v>48</v>
      </c>
      <c r="Z50" s="406">
        <v>9</v>
      </c>
      <c r="AA50" s="407">
        <v>49</v>
      </c>
      <c r="AB50" s="406">
        <v>11</v>
      </c>
      <c r="AC50" s="406">
        <v>43</v>
      </c>
      <c r="AD50" s="406">
        <v>10</v>
      </c>
      <c r="AE50" s="407">
        <v>46</v>
      </c>
      <c r="AF50" s="406">
        <v>9</v>
      </c>
      <c r="AG50" s="406">
        <v>43</v>
      </c>
      <c r="AH50" s="406">
        <v>9</v>
      </c>
      <c r="AJ50" s="156" t="s">
        <v>452</v>
      </c>
      <c r="AK50" s="171">
        <v>50</v>
      </c>
      <c r="AL50" s="133">
        <v>10</v>
      </c>
      <c r="AM50" s="171">
        <v>50</v>
      </c>
      <c r="AN50" s="133">
        <v>11</v>
      </c>
      <c r="AO50" s="171">
        <v>45</v>
      </c>
      <c r="AP50" s="133">
        <v>12</v>
      </c>
      <c r="AQ50" s="171">
        <v>48</v>
      </c>
      <c r="AR50" s="133">
        <v>12</v>
      </c>
      <c r="AS50" s="171">
        <v>44</v>
      </c>
      <c r="AT50" s="133">
        <v>9</v>
      </c>
      <c r="AV50" s="156" t="s">
        <v>452</v>
      </c>
      <c r="AW50" s="171">
        <v>49</v>
      </c>
      <c r="AX50" s="133">
        <v>9</v>
      </c>
      <c r="AY50" s="171">
        <v>48</v>
      </c>
      <c r="AZ50" s="133">
        <v>11</v>
      </c>
      <c r="BA50" s="171">
        <v>46</v>
      </c>
      <c r="BB50" s="133">
        <v>10</v>
      </c>
      <c r="BC50" s="171">
        <v>48</v>
      </c>
      <c r="BD50" s="133">
        <v>9</v>
      </c>
      <c r="BE50" s="171">
        <v>45</v>
      </c>
      <c r="BF50" s="165">
        <v>8</v>
      </c>
      <c r="BH50" s="156" t="s">
        <v>452</v>
      </c>
      <c r="BI50" s="196">
        <v>50</v>
      </c>
      <c r="BJ50" s="142">
        <v>8</v>
      </c>
      <c r="BK50" s="196">
        <v>47</v>
      </c>
      <c r="BL50" s="142">
        <v>10</v>
      </c>
      <c r="BM50" s="196">
        <v>47</v>
      </c>
      <c r="BN50" s="142">
        <v>10</v>
      </c>
      <c r="BO50" s="196">
        <v>50</v>
      </c>
      <c r="BP50" s="142">
        <v>8</v>
      </c>
      <c r="BQ50" s="196">
        <v>47</v>
      </c>
      <c r="BR50" s="142">
        <v>8</v>
      </c>
      <c r="BT50" s="148" t="s">
        <v>452</v>
      </c>
      <c r="BU50" s="212">
        <v>48</v>
      </c>
      <c r="BV50" s="159">
        <v>8</v>
      </c>
      <c r="BW50" s="206">
        <v>47</v>
      </c>
      <c r="BX50" s="158">
        <v>9</v>
      </c>
      <c r="BY50" s="203">
        <v>47</v>
      </c>
      <c r="BZ50" s="146">
        <v>8</v>
      </c>
      <c r="CA50" s="203">
        <v>50</v>
      </c>
      <c r="CB50" s="146">
        <v>7</v>
      </c>
      <c r="CC50" s="203">
        <v>49</v>
      </c>
      <c r="CD50" s="146">
        <v>8</v>
      </c>
      <c r="DV50" s="166"/>
    </row>
    <row r="51" spans="12:126" ht="15" customHeight="1" x14ac:dyDescent="0.25">
      <c r="L51" s="595" t="s">
        <v>453</v>
      </c>
      <c r="M51" s="598">
        <v>48</v>
      </c>
      <c r="N51" s="593">
        <v>10</v>
      </c>
      <c r="O51" s="598">
        <v>45</v>
      </c>
      <c r="P51" s="593">
        <v>10</v>
      </c>
      <c r="Q51" s="598">
        <v>42</v>
      </c>
      <c r="R51" s="593">
        <v>11</v>
      </c>
      <c r="S51" s="598">
        <v>44</v>
      </c>
      <c r="T51" s="593">
        <v>9</v>
      </c>
      <c r="U51" s="598">
        <v>43</v>
      </c>
      <c r="V51" s="593">
        <v>10</v>
      </c>
      <c r="X51" s="156" t="s">
        <v>453</v>
      </c>
      <c r="Y51" s="406">
        <v>48</v>
      </c>
      <c r="Z51" s="406">
        <v>10</v>
      </c>
      <c r="AA51" s="406">
        <v>47</v>
      </c>
      <c r="AB51" s="406">
        <v>11</v>
      </c>
      <c r="AC51" s="406">
        <v>44</v>
      </c>
      <c r="AD51" s="406">
        <v>10</v>
      </c>
      <c r="AE51" s="406">
        <v>45</v>
      </c>
      <c r="AF51" s="406">
        <v>9</v>
      </c>
      <c r="AG51" s="406">
        <v>42</v>
      </c>
      <c r="AH51" s="406">
        <v>9</v>
      </c>
      <c r="AJ51" s="156" t="s">
        <v>453</v>
      </c>
      <c r="AK51" s="171">
        <v>49</v>
      </c>
      <c r="AL51" s="133">
        <v>9</v>
      </c>
      <c r="AM51" s="171">
        <v>47</v>
      </c>
      <c r="AN51" s="133">
        <v>10</v>
      </c>
      <c r="AO51" s="171">
        <v>41</v>
      </c>
      <c r="AP51" s="133">
        <v>10</v>
      </c>
      <c r="AQ51" s="176">
        <v>43</v>
      </c>
      <c r="AR51" s="133">
        <v>9</v>
      </c>
      <c r="AS51" s="171">
        <v>44</v>
      </c>
      <c r="AT51" s="133">
        <v>10</v>
      </c>
      <c r="AV51" s="156" t="s">
        <v>453</v>
      </c>
      <c r="AW51" s="171">
        <v>49</v>
      </c>
      <c r="AX51" s="133">
        <v>10</v>
      </c>
      <c r="AY51" s="171">
        <v>47</v>
      </c>
      <c r="AZ51" s="133">
        <v>10</v>
      </c>
      <c r="BA51" s="171">
        <v>44</v>
      </c>
      <c r="BB51" s="133">
        <v>11</v>
      </c>
      <c r="BC51" s="171">
        <v>45</v>
      </c>
      <c r="BD51" s="133">
        <v>8</v>
      </c>
      <c r="BE51" s="171">
        <v>48</v>
      </c>
      <c r="BF51" s="165">
        <v>9</v>
      </c>
      <c r="BH51" s="156" t="s">
        <v>453</v>
      </c>
      <c r="BI51" s="196">
        <v>49</v>
      </c>
      <c r="BJ51" s="142">
        <v>9</v>
      </c>
      <c r="BK51" s="196">
        <v>45</v>
      </c>
      <c r="BL51" s="142">
        <v>10</v>
      </c>
      <c r="BM51" s="196">
        <v>45</v>
      </c>
      <c r="BN51" s="142">
        <v>9</v>
      </c>
      <c r="BO51" s="196">
        <v>47</v>
      </c>
      <c r="BP51" s="142">
        <v>8</v>
      </c>
      <c r="BQ51" s="196">
        <v>44</v>
      </c>
      <c r="BR51" s="142">
        <v>8</v>
      </c>
      <c r="BT51" s="148" t="s">
        <v>453</v>
      </c>
      <c r="BU51" s="212">
        <v>48</v>
      </c>
      <c r="BV51" s="159">
        <v>8</v>
      </c>
      <c r="BW51" s="207">
        <v>46</v>
      </c>
      <c r="BX51" s="160">
        <v>9</v>
      </c>
      <c r="BY51" s="203">
        <v>45</v>
      </c>
      <c r="BZ51" s="146">
        <v>7</v>
      </c>
      <c r="CA51" s="203">
        <v>48</v>
      </c>
      <c r="CB51" s="146">
        <v>8</v>
      </c>
      <c r="CC51" s="203">
        <v>47</v>
      </c>
      <c r="CD51" s="146">
        <v>7</v>
      </c>
      <c r="DV51" s="166"/>
    </row>
    <row r="52" spans="12:126" ht="15" customHeight="1" x14ac:dyDescent="0.25">
      <c r="L52" s="596" t="s">
        <v>454</v>
      </c>
      <c r="M52" s="597">
        <v>50</v>
      </c>
      <c r="N52" s="593">
        <v>9</v>
      </c>
      <c r="O52" s="598">
        <v>46</v>
      </c>
      <c r="P52" s="593">
        <v>10</v>
      </c>
      <c r="Q52" s="598">
        <v>43</v>
      </c>
      <c r="R52" s="593">
        <v>11</v>
      </c>
      <c r="S52" s="597">
        <v>46</v>
      </c>
      <c r="T52" s="593">
        <v>8</v>
      </c>
      <c r="U52" s="598">
        <v>43</v>
      </c>
      <c r="V52" s="593">
        <v>9</v>
      </c>
      <c r="X52" s="156" t="s">
        <v>454</v>
      </c>
      <c r="Y52" s="406">
        <v>47</v>
      </c>
      <c r="Z52" s="406">
        <v>9</v>
      </c>
      <c r="AA52" s="406">
        <v>46</v>
      </c>
      <c r="AB52" s="406">
        <v>10</v>
      </c>
      <c r="AC52" s="415">
        <v>42</v>
      </c>
      <c r="AD52" s="406">
        <v>9</v>
      </c>
      <c r="AE52" s="415">
        <v>43</v>
      </c>
      <c r="AF52" s="406">
        <v>8</v>
      </c>
      <c r="AG52" s="415">
        <v>41</v>
      </c>
      <c r="AH52" s="406">
        <v>7</v>
      </c>
      <c r="AJ52" s="156" t="s">
        <v>454</v>
      </c>
      <c r="AK52" s="171">
        <v>48</v>
      </c>
      <c r="AL52" s="133">
        <v>9</v>
      </c>
      <c r="AM52" s="171">
        <v>47</v>
      </c>
      <c r="AN52" s="133">
        <v>10</v>
      </c>
      <c r="AO52" s="171">
        <v>41</v>
      </c>
      <c r="AP52" s="133">
        <v>10</v>
      </c>
      <c r="AQ52" s="171">
        <v>45</v>
      </c>
      <c r="AR52" s="133">
        <v>8</v>
      </c>
      <c r="AS52" s="171">
        <v>43</v>
      </c>
      <c r="AT52" s="133">
        <v>8</v>
      </c>
      <c r="AV52" s="156" t="s">
        <v>454</v>
      </c>
      <c r="AW52" s="171">
        <v>50</v>
      </c>
      <c r="AX52" s="133">
        <v>8</v>
      </c>
      <c r="AY52" s="171">
        <v>48</v>
      </c>
      <c r="AZ52" s="133">
        <v>11</v>
      </c>
      <c r="BA52" s="171">
        <v>45</v>
      </c>
      <c r="BB52" s="133">
        <v>10</v>
      </c>
      <c r="BC52" s="171">
        <v>46</v>
      </c>
      <c r="BD52" s="133">
        <v>8</v>
      </c>
      <c r="BE52" s="171">
        <v>45</v>
      </c>
      <c r="BF52" s="165">
        <v>8</v>
      </c>
      <c r="BH52" s="156" t="s">
        <v>454</v>
      </c>
      <c r="BI52" s="196">
        <v>51</v>
      </c>
      <c r="BJ52" s="142">
        <v>8</v>
      </c>
      <c r="BK52" s="196">
        <v>48</v>
      </c>
      <c r="BL52" s="142">
        <v>11</v>
      </c>
      <c r="BM52" s="196">
        <v>47</v>
      </c>
      <c r="BN52" s="142">
        <v>9</v>
      </c>
      <c r="BO52" s="196">
        <v>49</v>
      </c>
      <c r="BP52" s="142">
        <v>8</v>
      </c>
      <c r="BQ52" s="196">
        <v>45</v>
      </c>
      <c r="BR52" s="142">
        <v>7</v>
      </c>
      <c r="BT52" s="148" t="s">
        <v>454</v>
      </c>
      <c r="BU52" s="212">
        <v>46</v>
      </c>
      <c r="BV52" s="159">
        <v>7</v>
      </c>
      <c r="BW52" s="207">
        <v>45</v>
      </c>
      <c r="BX52" s="160">
        <v>9</v>
      </c>
      <c r="BY52" s="203">
        <v>45</v>
      </c>
      <c r="BZ52" s="146">
        <v>7</v>
      </c>
      <c r="CA52" s="203">
        <v>47</v>
      </c>
      <c r="CB52" s="146">
        <v>6</v>
      </c>
      <c r="CC52" s="203">
        <v>46</v>
      </c>
      <c r="CD52" s="146">
        <v>8</v>
      </c>
      <c r="DV52" s="166"/>
    </row>
    <row r="53" spans="12:126" ht="15" customHeight="1" x14ac:dyDescent="0.25">
      <c r="L53" s="150" t="s">
        <v>455</v>
      </c>
      <c r="M53" s="598">
        <v>46</v>
      </c>
      <c r="N53" s="593">
        <v>9</v>
      </c>
      <c r="O53" s="598">
        <v>45</v>
      </c>
      <c r="P53" s="593">
        <v>7</v>
      </c>
      <c r="Q53" s="598">
        <v>40</v>
      </c>
      <c r="R53" s="593">
        <v>7</v>
      </c>
      <c r="S53" s="598">
        <v>43</v>
      </c>
      <c r="T53" s="593">
        <v>7</v>
      </c>
      <c r="U53" s="598">
        <v>44</v>
      </c>
      <c r="V53" s="593">
        <v>8</v>
      </c>
      <c r="X53" s="156" t="s">
        <v>455</v>
      </c>
      <c r="Y53" s="407">
        <v>50</v>
      </c>
      <c r="Z53" s="406">
        <v>9</v>
      </c>
      <c r="AA53" s="407">
        <v>48</v>
      </c>
      <c r="AB53" s="406">
        <v>10</v>
      </c>
      <c r="AC53" s="407">
        <v>45</v>
      </c>
      <c r="AD53" s="406">
        <v>10</v>
      </c>
      <c r="AE53" s="407">
        <v>47</v>
      </c>
      <c r="AF53" s="406">
        <v>7</v>
      </c>
      <c r="AG53" s="406">
        <v>42</v>
      </c>
      <c r="AH53" s="406">
        <v>5</v>
      </c>
      <c r="AJ53" s="156" t="s">
        <v>455</v>
      </c>
      <c r="AK53" s="171">
        <v>47</v>
      </c>
      <c r="AL53" s="133">
        <v>8</v>
      </c>
      <c r="AM53" s="176">
        <v>42</v>
      </c>
      <c r="AN53" s="133">
        <v>8</v>
      </c>
      <c r="AO53" s="176">
        <v>39</v>
      </c>
      <c r="AP53" s="133">
        <v>8</v>
      </c>
      <c r="AQ53" s="171">
        <v>44</v>
      </c>
      <c r="AR53" s="133">
        <v>9</v>
      </c>
      <c r="AS53" s="171">
        <v>42</v>
      </c>
      <c r="AT53" s="133">
        <v>9</v>
      </c>
      <c r="AV53" s="156" t="s">
        <v>455</v>
      </c>
      <c r="AW53" s="171">
        <v>49</v>
      </c>
      <c r="AX53" s="133">
        <v>8</v>
      </c>
      <c r="AY53" s="171">
        <v>46</v>
      </c>
      <c r="AZ53" s="133">
        <v>8</v>
      </c>
      <c r="BA53" s="171">
        <v>46</v>
      </c>
      <c r="BB53" s="133">
        <v>9</v>
      </c>
      <c r="BC53" s="171">
        <v>48</v>
      </c>
      <c r="BD53" s="133">
        <v>8</v>
      </c>
      <c r="BE53" s="171">
        <v>48</v>
      </c>
      <c r="BF53" s="165">
        <v>7</v>
      </c>
      <c r="BH53" s="156" t="s">
        <v>455</v>
      </c>
      <c r="BI53" s="196">
        <v>50</v>
      </c>
      <c r="BJ53" s="142">
        <v>8</v>
      </c>
      <c r="BK53" s="196">
        <v>46</v>
      </c>
      <c r="BL53" s="142">
        <v>9</v>
      </c>
      <c r="BM53" s="196">
        <v>46</v>
      </c>
      <c r="BN53" s="142">
        <v>8</v>
      </c>
      <c r="BO53" s="196">
        <v>49</v>
      </c>
      <c r="BP53" s="142">
        <v>7</v>
      </c>
      <c r="BQ53" s="196">
        <v>46</v>
      </c>
      <c r="BR53" s="142">
        <v>7</v>
      </c>
      <c r="BT53" s="148" t="s">
        <v>455</v>
      </c>
      <c r="BU53" s="212">
        <v>49</v>
      </c>
      <c r="BV53" s="159">
        <v>6</v>
      </c>
      <c r="BW53" s="208">
        <v>48</v>
      </c>
      <c r="BX53" s="163">
        <v>7</v>
      </c>
      <c r="BY53" s="200">
        <v>50</v>
      </c>
      <c r="BZ53" s="146">
        <v>8</v>
      </c>
      <c r="CA53" s="203">
        <v>51</v>
      </c>
      <c r="CB53" s="146">
        <v>7</v>
      </c>
      <c r="CC53" s="203">
        <v>45</v>
      </c>
      <c r="CD53" s="146">
        <v>8</v>
      </c>
      <c r="DV53" s="166"/>
    </row>
    <row r="54" spans="12:126" ht="15" customHeight="1" x14ac:dyDescent="0.25">
      <c r="L54" s="156" t="s">
        <v>456</v>
      </c>
      <c r="M54" s="598">
        <v>48</v>
      </c>
      <c r="N54" s="593">
        <v>8</v>
      </c>
      <c r="O54" s="597">
        <v>47</v>
      </c>
      <c r="P54" s="593">
        <v>9</v>
      </c>
      <c r="Q54" s="598">
        <v>43</v>
      </c>
      <c r="R54" s="593">
        <v>10</v>
      </c>
      <c r="S54" s="597">
        <v>46</v>
      </c>
      <c r="T54" s="593">
        <v>7</v>
      </c>
      <c r="U54" s="598">
        <v>43</v>
      </c>
      <c r="V54" s="593">
        <v>8</v>
      </c>
      <c r="X54" s="156" t="s">
        <v>456</v>
      </c>
      <c r="Y54" s="407">
        <v>50</v>
      </c>
      <c r="Z54" s="406">
        <v>9</v>
      </c>
      <c r="AA54" s="407">
        <v>49</v>
      </c>
      <c r="AB54" s="406">
        <v>10</v>
      </c>
      <c r="AC54" s="407">
        <v>45</v>
      </c>
      <c r="AD54" s="406">
        <v>10</v>
      </c>
      <c r="AE54" s="407">
        <v>47</v>
      </c>
      <c r="AF54" s="406">
        <v>8</v>
      </c>
      <c r="AG54" s="406">
        <v>43</v>
      </c>
      <c r="AH54" s="406">
        <v>7</v>
      </c>
      <c r="AJ54" s="156" t="s">
        <v>456</v>
      </c>
      <c r="AK54" s="171">
        <v>50</v>
      </c>
      <c r="AL54" s="133">
        <v>9</v>
      </c>
      <c r="AM54" s="171">
        <v>49</v>
      </c>
      <c r="AN54" s="133">
        <v>10</v>
      </c>
      <c r="AO54" s="171">
        <v>43</v>
      </c>
      <c r="AP54" s="133">
        <v>5</v>
      </c>
      <c r="AQ54" s="171">
        <v>47</v>
      </c>
      <c r="AR54" s="133">
        <v>8</v>
      </c>
      <c r="AS54" s="171">
        <v>44</v>
      </c>
      <c r="AT54" s="133">
        <v>8</v>
      </c>
      <c r="AV54" s="156" t="s">
        <v>456</v>
      </c>
      <c r="AW54" s="171">
        <v>50</v>
      </c>
      <c r="AX54" s="133">
        <v>9</v>
      </c>
      <c r="AY54" s="171">
        <v>48</v>
      </c>
      <c r="AZ54" s="133">
        <v>9</v>
      </c>
      <c r="BA54" s="171">
        <v>45</v>
      </c>
      <c r="BB54" s="133">
        <v>10</v>
      </c>
      <c r="BC54" s="171">
        <v>47</v>
      </c>
      <c r="BD54" s="133">
        <v>8</v>
      </c>
      <c r="BE54" s="171">
        <v>46</v>
      </c>
      <c r="BF54" s="165">
        <v>8</v>
      </c>
      <c r="BH54" s="156" t="s">
        <v>456</v>
      </c>
      <c r="BI54" s="196">
        <v>51</v>
      </c>
      <c r="BJ54" s="142">
        <v>8</v>
      </c>
      <c r="BK54" s="196">
        <v>49</v>
      </c>
      <c r="BL54" s="142">
        <v>10</v>
      </c>
      <c r="BM54" s="196">
        <v>48</v>
      </c>
      <c r="BN54" s="142">
        <v>9</v>
      </c>
      <c r="BO54" s="196">
        <v>51</v>
      </c>
      <c r="BP54" s="142">
        <v>8</v>
      </c>
      <c r="BQ54" s="196">
        <v>46</v>
      </c>
      <c r="BR54" s="142">
        <v>8</v>
      </c>
      <c r="BT54" s="148" t="s">
        <v>456</v>
      </c>
      <c r="BU54" s="212">
        <v>48</v>
      </c>
      <c r="BV54" s="159">
        <v>7</v>
      </c>
      <c r="BW54" s="206">
        <v>47</v>
      </c>
      <c r="BX54" s="158">
        <v>8</v>
      </c>
      <c r="BY54" s="203">
        <v>47</v>
      </c>
      <c r="BZ54" s="146">
        <v>9</v>
      </c>
      <c r="CA54" s="203">
        <v>50</v>
      </c>
      <c r="CB54" s="146">
        <v>7</v>
      </c>
      <c r="CC54" s="203">
        <v>48</v>
      </c>
      <c r="CD54" s="146">
        <v>7</v>
      </c>
      <c r="DV54" s="166"/>
    </row>
    <row r="55" spans="12:126" ht="15" customHeight="1" x14ac:dyDescent="0.25">
      <c r="L55" s="172" t="s">
        <v>457</v>
      </c>
      <c r="M55" s="598">
        <v>47</v>
      </c>
      <c r="N55" s="593">
        <v>9</v>
      </c>
      <c r="O55" s="598">
        <v>43</v>
      </c>
      <c r="P55" s="593">
        <v>11</v>
      </c>
      <c r="Q55" s="598">
        <v>41</v>
      </c>
      <c r="R55" s="593">
        <v>10</v>
      </c>
      <c r="S55" s="598">
        <v>43</v>
      </c>
      <c r="T55" s="593">
        <v>9</v>
      </c>
      <c r="U55" s="598">
        <v>42</v>
      </c>
      <c r="V55" s="593">
        <v>9</v>
      </c>
      <c r="X55" s="156" t="s">
        <v>457</v>
      </c>
      <c r="Y55" s="406">
        <v>46</v>
      </c>
      <c r="Z55" s="406">
        <v>8</v>
      </c>
      <c r="AA55" s="406">
        <v>45</v>
      </c>
      <c r="AB55" s="406">
        <v>9</v>
      </c>
      <c r="AC55" s="415">
        <v>42</v>
      </c>
      <c r="AD55" s="406">
        <v>10</v>
      </c>
      <c r="AE55" s="415">
        <v>43</v>
      </c>
      <c r="AF55" s="406">
        <v>8</v>
      </c>
      <c r="AG55" s="406">
        <v>42</v>
      </c>
      <c r="AH55" s="406">
        <v>8</v>
      </c>
      <c r="AJ55" s="156" t="s">
        <v>457</v>
      </c>
      <c r="AK55" s="176">
        <v>46</v>
      </c>
      <c r="AL55" s="133">
        <v>10</v>
      </c>
      <c r="AM55" s="171">
        <v>46</v>
      </c>
      <c r="AN55" s="133">
        <v>10</v>
      </c>
      <c r="AO55" s="171">
        <v>41</v>
      </c>
      <c r="AP55" s="133">
        <v>10</v>
      </c>
      <c r="AQ55" s="176">
        <v>43</v>
      </c>
      <c r="AR55" s="133">
        <v>8</v>
      </c>
      <c r="AS55" s="171">
        <v>43</v>
      </c>
      <c r="AT55" s="133">
        <v>10</v>
      </c>
      <c r="AV55" s="156" t="s">
        <v>457</v>
      </c>
      <c r="AW55" s="171">
        <v>47</v>
      </c>
      <c r="AX55" s="133">
        <v>8</v>
      </c>
      <c r="AY55" s="171">
        <v>44</v>
      </c>
      <c r="AZ55" s="133">
        <v>10</v>
      </c>
      <c r="BA55" s="171">
        <v>43</v>
      </c>
      <c r="BB55" s="133">
        <v>10</v>
      </c>
      <c r="BC55" s="175">
        <v>44</v>
      </c>
      <c r="BD55" s="133">
        <v>8</v>
      </c>
      <c r="BE55" s="171">
        <v>45</v>
      </c>
      <c r="BF55" s="165">
        <v>8</v>
      </c>
      <c r="BH55" s="156" t="s">
        <v>457</v>
      </c>
      <c r="BI55" s="197">
        <v>47</v>
      </c>
      <c r="BJ55" s="142">
        <v>8</v>
      </c>
      <c r="BK55" s="196">
        <v>45</v>
      </c>
      <c r="BL55" s="142">
        <v>10</v>
      </c>
      <c r="BM55" s="197">
        <v>44</v>
      </c>
      <c r="BN55" s="142">
        <v>11</v>
      </c>
      <c r="BO55" s="197">
        <v>46</v>
      </c>
      <c r="BP55" s="142">
        <v>9</v>
      </c>
      <c r="BQ55" s="196">
        <v>44</v>
      </c>
      <c r="BR55" s="142">
        <v>8</v>
      </c>
      <c r="BT55" s="148" t="s">
        <v>457</v>
      </c>
      <c r="BU55" s="220">
        <v>45</v>
      </c>
      <c r="BV55" s="159">
        <v>8</v>
      </c>
      <c r="BW55" s="222">
        <v>43</v>
      </c>
      <c r="BX55" s="160">
        <v>10</v>
      </c>
      <c r="BY55" s="223">
        <v>43</v>
      </c>
      <c r="BZ55" s="146">
        <v>9</v>
      </c>
      <c r="CA55" s="223">
        <v>46</v>
      </c>
      <c r="CB55" s="146">
        <v>8</v>
      </c>
      <c r="CC55" s="203">
        <v>45</v>
      </c>
      <c r="CD55" s="146">
        <v>9</v>
      </c>
      <c r="DV55" s="166"/>
    </row>
    <row r="56" spans="12:126" ht="15" customHeight="1" x14ac:dyDescent="0.25">
      <c r="L56" s="596" t="s">
        <v>458</v>
      </c>
      <c r="M56" s="597">
        <v>49</v>
      </c>
      <c r="N56" s="593">
        <v>10</v>
      </c>
      <c r="O56" s="597">
        <v>48</v>
      </c>
      <c r="P56" s="593">
        <v>9</v>
      </c>
      <c r="Q56" s="597">
        <v>44</v>
      </c>
      <c r="R56" s="593">
        <v>11</v>
      </c>
      <c r="S56" s="597">
        <v>47</v>
      </c>
      <c r="T56" s="593">
        <v>8</v>
      </c>
      <c r="U56" s="597">
        <v>45</v>
      </c>
      <c r="V56" s="593">
        <v>9</v>
      </c>
      <c r="X56" s="156" t="s">
        <v>458</v>
      </c>
      <c r="Y56" s="407">
        <v>49</v>
      </c>
      <c r="Z56" s="406">
        <v>9</v>
      </c>
      <c r="AA56" s="407">
        <v>49</v>
      </c>
      <c r="AB56" s="406">
        <v>9</v>
      </c>
      <c r="AC56" s="406">
        <v>44</v>
      </c>
      <c r="AD56" s="406">
        <v>10</v>
      </c>
      <c r="AE56" s="407">
        <v>46</v>
      </c>
      <c r="AF56" s="406">
        <v>8</v>
      </c>
      <c r="AG56" s="406">
        <v>43</v>
      </c>
      <c r="AH56" s="406">
        <v>8</v>
      </c>
      <c r="AJ56" s="156" t="s">
        <v>458</v>
      </c>
      <c r="AK56" s="171">
        <v>50</v>
      </c>
      <c r="AL56" s="133">
        <v>8</v>
      </c>
      <c r="AM56" s="171">
        <v>48</v>
      </c>
      <c r="AN56" s="133">
        <v>10</v>
      </c>
      <c r="AO56" s="171">
        <v>43</v>
      </c>
      <c r="AP56" s="133">
        <v>10</v>
      </c>
      <c r="AQ56" s="171">
        <v>45</v>
      </c>
      <c r="AR56" s="133">
        <v>8</v>
      </c>
      <c r="AS56" s="171">
        <v>45</v>
      </c>
      <c r="AT56" s="133">
        <v>9</v>
      </c>
      <c r="AV56" s="156" t="s">
        <v>458</v>
      </c>
      <c r="AW56" s="171">
        <v>51</v>
      </c>
      <c r="AX56" s="133">
        <v>8</v>
      </c>
      <c r="AY56" s="171">
        <v>47</v>
      </c>
      <c r="AZ56" s="133">
        <v>9</v>
      </c>
      <c r="BA56" s="171">
        <v>46</v>
      </c>
      <c r="BB56" s="133">
        <v>10</v>
      </c>
      <c r="BC56" s="171">
        <v>48</v>
      </c>
      <c r="BD56" s="133">
        <v>8</v>
      </c>
      <c r="BE56" s="171">
        <v>47</v>
      </c>
      <c r="BF56" s="165">
        <v>8</v>
      </c>
      <c r="BH56" s="156" t="s">
        <v>458</v>
      </c>
      <c r="BI56" s="196">
        <v>49</v>
      </c>
      <c r="BJ56" s="142">
        <v>8</v>
      </c>
      <c r="BK56" s="196">
        <v>45</v>
      </c>
      <c r="BL56" s="142">
        <v>10</v>
      </c>
      <c r="BM56" s="196">
        <v>46</v>
      </c>
      <c r="BN56" s="142">
        <v>10</v>
      </c>
      <c r="BO56" s="196">
        <v>48</v>
      </c>
      <c r="BP56" s="142">
        <v>8</v>
      </c>
      <c r="BQ56" s="196">
        <v>45</v>
      </c>
      <c r="BR56" s="142">
        <v>8</v>
      </c>
      <c r="BT56" s="148" t="s">
        <v>458</v>
      </c>
      <c r="BU56" s="211">
        <v>49</v>
      </c>
      <c r="BV56" s="157">
        <v>8</v>
      </c>
      <c r="BW56" s="206">
        <v>46</v>
      </c>
      <c r="BX56" s="158">
        <v>9</v>
      </c>
      <c r="BY56" s="203">
        <v>48</v>
      </c>
      <c r="BZ56" s="146">
        <v>8</v>
      </c>
      <c r="CA56" s="203">
        <v>50</v>
      </c>
      <c r="CB56" s="146">
        <v>6</v>
      </c>
      <c r="CC56" s="203">
        <v>48</v>
      </c>
      <c r="CD56" s="146">
        <v>7</v>
      </c>
      <c r="DV56" s="166"/>
    </row>
    <row r="57" spans="12:126" ht="15" customHeight="1" x14ac:dyDescent="0.25">
      <c r="L57" s="595" t="s">
        <v>459</v>
      </c>
      <c r="M57" s="598">
        <v>48</v>
      </c>
      <c r="N57" s="593">
        <v>9</v>
      </c>
      <c r="O57" s="598">
        <v>46</v>
      </c>
      <c r="P57" s="593">
        <v>9</v>
      </c>
      <c r="Q57" s="598">
        <v>42</v>
      </c>
      <c r="R57" s="593">
        <v>10</v>
      </c>
      <c r="S57" s="597">
        <v>46</v>
      </c>
      <c r="T57" s="593">
        <v>8</v>
      </c>
      <c r="U57" s="598">
        <v>43</v>
      </c>
      <c r="V57" s="593">
        <v>8</v>
      </c>
      <c r="X57" s="156" t="s">
        <v>459</v>
      </c>
      <c r="Y57" s="407">
        <v>50</v>
      </c>
      <c r="Z57" s="406">
        <v>9</v>
      </c>
      <c r="AA57" s="407">
        <v>50</v>
      </c>
      <c r="AB57" s="406">
        <v>10</v>
      </c>
      <c r="AC57" s="407">
        <v>46</v>
      </c>
      <c r="AD57" s="406">
        <v>10</v>
      </c>
      <c r="AE57" s="407">
        <v>48</v>
      </c>
      <c r="AF57" s="406">
        <v>8</v>
      </c>
      <c r="AG57" s="407">
        <v>44</v>
      </c>
      <c r="AH57" s="406">
        <v>8</v>
      </c>
      <c r="AJ57" s="156" t="s">
        <v>459</v>
      </c>
      <c r="AK57" s="171">
        <v>51</v>
      </c>
      <c r="AL57" s="133">
        <v>10</v>
      </c>
      <c r="AM57" s="171">
        <v>49</v>
      </c>
      <c r="AN57" s="133">
        <v>10</v>
      </c>
      <c r="AO57" s="171">
        <v>44</v>
      </c>
      <c r="AP57" s="133">
        <v>11</v>
      </c>
      <c r="AQ57" s="171">
        <v>47</v>
      </c>
      <c r="AR57" s="133">
        <v>9</v>
      </c>
      <c r="AS57" s="171">
        <v>44</v>
      </c>
      <c r="AT57" s="133">
        <v>9</v>
      </c>
      <c r="AV57" s="156" t="s">
        <v>459</v>
      </c>
      <c r="AW57" s="171">
        <v>50</v>
      </c>
      <c r="AX57" s="133">
        <v>9</v>
      </c>
      <c r="AY57" s="171">
        <v>50</v>
      </c>
      <c r="AZ57" s="133">
        <v>11</v>
      </c>
      <c r="BA57" s="171">
        <v>46</v>
      </c>
      <c r="BB57" s="133">
        <v>10</v>
      </c>
      <c r="BC57" s="171">
        <v>49</v>
      </c>
      <c r="BD57" s="133">
        <v>8</v>
      </c>
      <c r="BE57" s="171">
        <v>46</v>
      </c>
      <c r="BF57" s="165">
        <v>9</v>
      </c>
      <c r="BH57" s="156" t="s">
        <v>459</v>
      </c>
      <c r="BI57" s="196">
        <v>51</v>
      </c>
      <c r="BJ57" s="142">
        <v>8</v>
      </c>
      <c r="BK57" s="196">
        <v>49</v>
      </c>
      <c r="BL57" s="142">
        <v>11</v>
      </c>
      <c r="BM57" s="196">
        <v>48</v>
      </c>
      <c r="BN57" s="142">
        <v>9</v>
      </c>
      <c r="BO57" s="196">
        <v>51</v>
      </c>
      <c r="BP57" s="142">
        <v>8</v>
      </c>
      <c r="BQ57" s="196">
        <v>45</v>
      </c>
      <c r="BR57" s="142">
        <v>9</v>
      </c>
      <c r="BT57" s="148" t="s">
        <v>459</v>
      </c>
      <c r="BU57" s="212">
        <v>48</v>
      </c>
      <c r="BV57" s="159">
        <v>8</v>
      </c>
      <c r="BW57" s="206">
        <v>47</v>
      </c>
      <c r="BX57" s="158">
        <v>10</v>
      </c>
      <c r="BY57" s="203">
        <v>45</v>
      </c>
      <c r="BZ57" s="146">
        <v>9</v>
      </c>
      <c r="CA57" s="203">
        <v>49</v>
      </c>
      <c r="CB57" s="146">
        <v>8</v>
      </c>
      <c r="CC57" s="203">
        <v>46</v>
      </c>
      <c r="CD57" s="146">
        <v>8</v>
      </c>
      <c r="DV57" s="166"/>
    </row>
    <row r="58" spans="12:126" ht="15" customHeight="1" x14ac:dyDescent="0.25">
      <c r="L58" s="596" t="s">
        <v>460</v>
      </c>
      <c r="M58" s="597">
        <v>50</v>
      </c>
      <c r="N58" s="593">
        <v>9</v>
      </c>
      <c r="O58" s="597">
        <v>47</v>
      </c>
      <c r="P58" s="593">
        <v>9</v>
      </c>
      <c r="Q58" s="597">
        <v>44</v>
      </c>
      <c r="R58" s="593">
        <v>9</v>
      </c>
      <c r="S58" s="597">
        <v>47</v>
      </c>
      <c r="T58" s="593">
        <v>8</v>
      </c>
      <c r="U58" s="598">
        <v>44</v>
      </c>
      <c r="V58" s="593">
        <v>8</v>
      </c>
      <c r="X58" s="156" t="s">
        <v>460</v>
      </c>
      <c r="Y58" s="407">
        <v>50</v>
      </c>
      <c r="Z58" s="406">
        <v>7</v>
      </c>
      <c r="AA58" s="407">
        <v>50</v>
      </c>
      <c r="AB58" s="406">
        <v>9</v>
      </c>
      <c r="AC58" s="407">
        <v>47</v>
      </c>
      <c r="AD58" s="406">
        <v>10</v>
      </c>
      <c r="AE58" s="407">
        <v>47</v>
      </c>
      <c r="AF58" s="406">
        <v>7</v>
      </c>
      <c r="AG58" s="406">
        <v>43</v>
      </c>
      <c r="AH58" s="406">
        <v>7</v>
      </c>
      <c r="AJ58" s="156" t="s">
        <v>460</v>
      </c>
      <c r="AK58" s="171">
        <v>49</v>
      </c>
      <c r="AL58" s="133">
        <v>9</v>
      </c>
      <c r="AM58" s="171">
        <v>46</v>
      </c>
      <c r="AN58" s="133">
        <v>9</v>
      </c>
      <c r="AO58" s="171">
        <v>44</v>
      </c>
      <c r="AP58" s="133">
        <v>9</v>
      </c>
      <c r="AQ58" s="171">
        <v>44</v>
      </c>
      <c r="AR58" s="133">
        <v>10</v>
      </c>
      <c r="AS58" s="171">
        <v>45</v>
      </c>
      <c r="AT58" s="133">
        <v>8</v>
      </c>
      <c r="AV58" s="156" t="s">
        <v>460</v>
      </c>
      <c r="AW58" s="171">
        <v>53</v>
      </c>
      <c r="AX58" s="133">
        <v>9</v>
      </c>
      <c r="AY58" s="171">
        <v>51</v>
      </c>
      <c r="AZ58" s="133">
        <v>10</v>
      </c>
      <c r="BA58" s="161">
        <v>50</v>
      </c>
      <c r="BB58" s="133">
        <v>9</v>
      </c>
      <c r="BC58" s="171">
        <v>50</v>
      </c>
      <c r="BD58" s="133">
        <v>8</v>
      </c>
      <c r="BE58" s="171">
        <v>49</v>
      </c>
      <c r="BF58" s="165">
        <v>10</v>
      </c>
      <c r="BH58" s="156" t="s">
        <v>460</v>
      </c>
      <c r="BI58" s="142">
        <v>53</v>
      </c>
      <c r="BJ58" s="142">
        <v>7</v>
      </c>
      <c r="BK58" s="196">
        <v>48</v>
      </c>
      <c r="BL58" s="142">
        <v>7</v>
      </c>
      <c r="BM58" s="196">
        <v>49</v>
      </c>
      <c r="BN58" s="142">
        <v>9</v>
      </c>
      <c r="BO58" s="195">
        <v>52</v>
      </c>
      <c r="BP58" s="142">
        <v>6</v>
      </c>
      <c r="BQ58" s="196">
        <v>48</v>
      </c>
      <c r="BR58" s="142">
        <v>7</v>
      </c>
      <c r="BT58" s="148" t="s">
        <v>460</v>
      </c>
      <c r="BU58" s="212">
        <v>50</v>
      </c>
      <c r="BV58" s="159">
        <v>6</v>
      </c>
      <c r="BW58" s="206">
        <v>49</v>
      </c>
      <c r="BX58" s="158">
        <v>8</v>
      </c>
      <c r="BY58" s="203">
        <v>49</v>
      </c>
      <c r="BZ58" s="146">
        <v>8</v>
      </c>
      <c r="CA58" s="203">
        <v>51</v>
      </c>
      <c r="CB58" s="146">
        <v>6</v>
      </c>
      <c r="CC58" s="203">
        <v>49</v>
      </c>
      <c r="CD58" s="146">
        <v>8</v>
      </c>
      <c r="DV58" s="166"/>
    </row>
    <row r="59" spans="12:126" ht="15" customHeight="1" x14ac:dyDescent="0.25">
      <c r="L59" s="150" t="s">
        <v>461</v>
      </c>
      <c r="M59" s="598">
        <v>48</v>
      </c>
      <c r="N59" s="593">
        <v>9</v>
      </c>
      <c r="O59" s="598">
        <v>45</v>
      </c>
      <c r="P59" s="593">
        <v>10</v>
      </c>
      <c r="Q59" s="598">
        <v>43</v>
      </c>
      <c r="R59" s="593">
        <v>9</v>
      </c>
      <c r="S59" s="598">
        <v>44</v>
      </c>
      <c r="T59" s="593">
        <v>8</v>
      </c>
      <c r="U59" s="598">
        <v>42</v>
      </c>
      <c r="V59" s="593">
        <v>8</v>
      </c>
      <c r="X59" s="156" t="s">
        <v>461</v>
      </c>
      <c r="Y59" s="406">
        <v>48</v>
      </c>
      <c r="Z59" s="406">
        <v>8</v>
      </c>
      <c r="AA59" s="415">
        <v>44</v>
      </c>
      <c r="AB59" s="406">
        <v>8</v>
      </c>
      <c r="AC59" s="415">
        <v>41</v>
      </c>
      <c r="AD59" s="406">
        <v>8</v>
      </c>
      <c r="AE59" s="406">
        <v>44</v>
      </c>
      <c r="AF59" s="406">
        <v>5</v>
      </c>
      <c r="AG59" s="415">
        <v>41</v>
      </c>
      <c r="AH59" s="406">
        <v>6</v>
      </c>
      <c r="AJ59" s="156" t="s">
        <v>461</v>
      </c>
      <c r="AK59" s="171">
        <v>49</v>
      </c>
      <c r="AL59" s="133">
        <v>10</v>
      </c>
      <c r="AM59" s="171">
        <v>49</v>
      </c>
      <c r="AN59" s="133">
        <v>10</v>
      </c>
      <c r="AO59" s="171">
        <v>44</v>
      </c>
      <c r="AP59" s="133">
        <v>10</v>
      </c>
      <c r="AQ59" s="171">
        <v>47</v>
      </c>
      <c r="AR59" s="133">
        <v>9</v>
      </c>
      <c r="AS59" s="171">
        <v>44</v>
      </c>
      <c r="AT59" s="133">
        <v>11</v>
      </c>
      <c r="AV59" s="156" t="s">
        <v>461</v>
      </c>
      <c r="AW59" s="171">
        <v>47</v>
      </c>
      <c r="AX59" s="133">
        <v>7</v>
      </c>
      <c r="AY59" s="171">
        <v>45</v>
      </c>
      <c r="AZ59" s="133">
        <v>10</v>
      </c>
      <c r="BA59" s="171">
        <v>45</v>
      </c>
      <c r="BB59" s="133">
        <v>9</v>
      </c>
      <c r="BC59" s="171">
        <v>46</v>
      </c>
      <c r="BD59" s="133">
        <v>8</v>
      </c>
      <c r="BE59" s="171">
        <v>45</v>
      </c>
      <c r="BF59" s="165">
        <v>5</v>
      </c>
      <c r="BH59" s="156" t="s">
        <v>461</v>
      </c>
      <c r="BI59" s="196">
        <v>51</v>
      </c>
      <c r="BJ59" s="142">
        <v>8</v>
      </c>
      <c r="BK59" s="196">
        <v>47</v>
      </c>
      <c r="BL59" s="142">
        <v>10</v>
      </c>
      <c r="BM59" s="196">
        <v>49</v>
      </c>
      <c r="BN59" s="142">
        <v>8</v>
      </c>
      <c r="BO59" s="196">
        <v>51</v>
      </c>
      <c r="BP59" s="142">
        <v>7</v>
      </c>
      <c r="BQ59" s="196">
        <v>47</v>
      </c>
      <c r="BR59" s="142">
        <v>8</v>
      </c>
      <c r="BT59" s="148" t="s">
        <v>461</v>
      </c>
      <c r="BU59" s="212">
        <v>49</v>
      </c>
      <c r="BV59" s="159">
        <v>8</v>
      </c>
      <c r="BW59" s="207">
        <v>46</v>
      </c>
      <c r="BX59" s="160">
        <v>11</v>
      </c>
      <c r="BY59" s="203">
        <v>47</v>
      </c>
      <c r="BZ59" s="146">
        <v>10</v>
      </c>
      <c r="CA59" s="203">
        <v>51</v>
      </c>
      <c r="CB59" s="146">
        <v>8</v>
      </c>
      <c r="CC59" s="203">
        <v>47</v>
      </c>
      <c r="CD59" s="146">
        <v>8</v>
      </c>
      <c r="DV59" s="166"/>
    </row>
    <row r="60" spans="12:126" ht="15" customHeight="1" x14ac:dyDescent="0.25">
      <c r="L60" s="156" t="s">
        <v>462</v>
      </c>
      <c r="M60" s="598">
        <v>46</v>
      </c>
      <c r="N60" s="593">
        <v>9</v>
      </c>
      <c r="O60" s="598">
        <v>45</v>
      </c>
      <c r="P60" s="593">
        <v>9</v>
      </c>
      <c r="Q60" s="598">
        <v>41</v>
      </c>
      <c r="R60" s="593">
        <v>11</v>
      </c>
      <c r="S60" s="598">
        <v>44</v>
      </c>
      <c r="T60" s="593">
        <v>8</v>
      </c>
      <c r="U60" s="598">
        <v>42</v>
      </c>
      <c r="V60" s="593">
        <v>8</v>
      </c>
      <c r="X60" s="156" t="s">
        <v>462</v>
      </c>
      <c r="Y60" s="407">
        <v>49</v>
      </c>
      <c r="Z60" s="406">
        <v>9</v>
      </c>
      <c r="AA60" s="407">
        <v>48</v>
      </c>
      <c r="AB60" s="406">
        <v>10</v>
      </c>
      <c r="AC60" s="407">
        <v>45</v>
      </c>
      <c r="AD60" s="406">
        <v>10</v>
      </c>
      <c r="AE60" s="407">
        <v>47</v>
      </c>
      <c r="AF60" s="406">
        <v>9</v>
      </c>
      <c r="AG60" s="406">
        <v>42</v>
      </c>
      <c r="AH60" s="406">
        <v>7</v>
      </c>
      <c r="AJ60" s="156" t="s">
        <v>462</v>
      </c>
      <c r="AK60" s="171">
        <v>48</v>
      </c>
      <c r="AL60" s="133">
        <v>10</v>
      </c>
      <c r="AM60" s="171">
        <v>48</v>
      </c>
      <c r="AN60" s="133">
        <v>9</v>
      </c>
      <c r="AO60" s="171">
        <v>42</v>
      </c>
      <c r="AP60" s="133">
        <v>10</v>
      </c>
      <c r="AQ60" s="171">
        <v>48</v>
      </c>
      <c r="AR60" s="133">
        <v>8</v>
      </c>
      <c r="AS60" s="171">
        <v>42</v>
      </c>
      <c r="AT60" s="133">
        <v>9</v>
      </c>
      <c r="AV60" s="156" t="s">
        <v>462</v>
      </c>
      <c r="AW60" s="171">
        <v>49</v>
      </c>
      <c r="AX60" s="133">
        <v>8</v>
      </c>
      <c r="AY60" s="171">
        <v>49</v>
      </c>
      <c r="AZ60" s="133">
        <v>9</v>
      </c>
      <c r="BA60" s="171">
        <v>44</v>
      </c>
      <c r="BB60" s="133">
        <v>10</v>
      </c>
      <c r="BC60" s="171">
        <v>48</v>
      </c>
      <c r="BD60" s="133">
        <v>8</v>
      </c>
      <c r="BE60" s="171">
        <v>46</v>
      </c>
      <c r="BF60" s="165">
        <v>7</v>
      </c>
      <c r="BH60" s="156" t="s">
        <v>462</v>
      </c>
      <c r="BI60" s="196">
        <v>49</v>
      </c>
      <c r="BJ60" s="142">
        <v>8</v>
      </c>
      <c r="BK60" s="196">
        <v>47</v>
      </c>
      <c r="BL60" s="142">
        <v>9</v>
      </c>
      <c r="BM60" s="197">
        <v>44</v>
      </c>
      <c r="BN60" s="142">
        <v>9</v>
      </c>
      <c r="BO60" s="196">
        <v>48</v>
      </c>
      <c r="BP60" s="142">
        <v>8</v>
      </c>
      <c r="BQ60" s="196">
        <v>44</v>
      </c>
      <c r="BR60" s="142">
        <v>7</v>
      </c>
      <c r="BT60" s="148" t="s">
        <v>462</v>
      </c>
      <c r="BU60" s="212">
        <v>50</v>
      </c>
      <c r="BV60" s="159">
        <v>8</v>
      </c>
      <c r="BW60" s="207">
        <v>48</v>
      </c>
      <c r="BX60" s="160">
        <v>9</v>
      </c>
      <c r="BY60" s="203">
        <v>46</v>
      </c>
      <c r="BZ60" s="146">
        <v>8</v>
      </c>
      <c r="CA60" s="203">
        <v>51</v>
      </c>
      <c r="CB60" s="146">
        <v>7</v>
      </c>
      <c r="CC60" s="203">
        <v>49</v>
      </c>
      <c r="CD60" s="146">
        <v>7</v>
      </c>
      <c r="DV60" s="166"/>
    </row>
    <row r="61" spans="12:126" ht="15" customHeight="1" x14ac:dyDescent="0.25">
      <c r="L61" s="172" t="s">
        <v>463</v>
      </c>
      <c r="M61" s="598">
        <v>48</v>
      </c>
      <c r="N61" s="593">
        <v>9</v>
      </c>
      <c r="O61" s="597">
        <v>47</v>
      </c>
      <c r="P61" s="593">
        <v>8</v>
      </c>
      <c r="Q61" s="598">
        <v>43</v>
      </c>
      <c r="R61" s="593">
        <v>10</v>
      </c>
      <c r="S61" s="597">
        <v>46</v>
      </c>
      <c r="T61" s="593">
        <v>7</v>
      </c>
      <c r="U61" s="598">
        <v>44</v>
      </c>
      <c r="V61" s="593">
        <v>8</v>
      </c>
      <c r="X61" s="156" t="s">
        <v>463</v>
      </c>
      <c r="Y61" s="407">
        <v>49</v>
      </c>
      <c r="Z61" s="406">
        <v>8</v>
      </c>
      <c r="AA61" s="407">
        <v>49</v>
      </c>
      <c r="AB61" s="406">
        <v>9</v>
      </c>
      <c r="AC61" s="407">
        <v>45</v>
      </c>
      <c r="AD61" s="406">
        <v>10</v>
      </c>
      <c r="AE61" s="407">
        <v>46</v>
      </c>
      <c r="AF61" s="406">
        <v>8</v>
      </c>
      <c r="AG61" s="406">
        <v>42</v>
      </c>
      <c r="AH61" s="406">
        <v>8</v>
      </c>
      <c r="AJ61" s="156" t="s">
        <v>463</v>
      </c>
      <c r="AK61" s="171">
        <v>51</v>
      </c>
      <c r="AL61" s="133">
        <v>9</v>
      </c>
      <c r="AM61" s="161">
        <v>52</v>
      </c>
      <c r="AN61" s="133">
        <v>10</v>
      </c>
      <c r="AO61" s="171">
        <v>44</v>
      </c>
      <c r="AP61" s="133">
        <v>11</v>
      </c>
      <c r="AQ61" s="171">
        <v>47</v>
      </c>
      <c r="AR61" s="133">
        <v>8</v>
      </c>
      <c r="AS61" s="171">
        <v>46</v>
      </c>
      <c r="AT61" s="133">
        <v>8</v>
      </c>
      <c r="AV61" s="156" t="s">
        <v>463</v>
      </c>
      <c r="AW61" s="171">
        <v>48</v>
      </c>
      <c r="AX61" s="133">
        <v>8</v>
      </c>
      <c r="AY61" s="171">
        <v>48</v>
      </c>
      <c r="AZ61" s="133">
        <v>9</v>
      </c>
      <c r="BA61" s="171">
        <v>43</v>
      </c>
      <c r="BB61" s="133">
        <v>9</v>
      </c>
      <c r="BC61" s="171">
        <v>46</v>
      </c>
      <c r="BD61" s="133">
        <v>8</v>
      </c>
      <c r="BE61" s="171">
        <v>46</v>
      </c>
      <c r="BF61" s="165">
        <v>8</v>
      </c>
      <c r="BH61" s="156" t="s">
        <v>463</v>
      </c>
      <c r="BI61" s="196">
        <v>51</v>
      </c>
      <c r="BJ61" s="142">
        <v>8</v>
      </c>
      <c r="BK61" s="196">
        <v>48</v>
      </c>
      <c r="BL61" s="142">
        <v>10</v>
      </c>
      <c r="BM61" s="196">
        <v>48</v>
      </c>
      <c r="BN61" s="142">
        <v>8</v>
      </c>
      <c r="BO61" s="196">
        <v>50</v>
      </c>
      <c r="BP61" s="142">
        <v>8</v>
      </c>
      <c r="BQ61" s="196">
        <v>47</v>
      </c>
      <c r="BR61" s="142">
        <v>8</v>
      </c>
      <c r="BT61" s="148" t="s">
        <v>463</v>
      </c>
      <c r="BU61" s="211">
        <v>51</v>
      </c>
      <c r="BV61" s="157">
        <v>7</v>
      </c>
      <c r="BW61" s="206">
        <v>49</v>
      </c>
      <c r="BX61" s="158">
        <v>9</v>
      </c>
      <c r="BY61" s="203">
        <v>48</v>
      </c>
      <c r="BZ61" s="146">
        <v>8</v>
      </c>
      <c r="CA61" s="203">
        <v>50</v>
      </c>
      <c r="CB61" s="146">
        <v>7</v>
      </c>
      <c r="CC61" s="203">
        <v>49</v>
      </c>
      <c r="CD61" s="146">
        <v>8</v>
      </c>
      <c r="DV61" s="166"/>
    </row>
    <row r="62" spans="12:126" ht="15" customHeight="1" x14ac:dyDescent="0.25">
      <c r="L62" s="596" t="s">
        <v>464</v>
      </c>
      <c r="M62" s="597">
        <v>51</v>
      </c>
      <c r="N62" s="593">
        <v>8</v>
      </c>
      <c r="O62" s="597">
        <v>49</v>
      </c>
      <c r="P62" s="593">
        <v>10</v>
      </c>
      <c r="Q62" s="597">
        <v>45</v>
      </c>
      <c r="R62" s="593">
        <v>10</v>
      </c>
      <c r="S62" s="597">
        <v>47</v>
      </c>
      <c r="T62" s="593">
        <v>8</v>
      </c>
      <c r="U62" s="597">
        <v>47</v>
      </c>
      <c r="V62" s="593">
        <v>9</v>
      </c>
      <c r="X62" s="156" t="s">
        <v>464</v>
      </c>
      <c r="Y62" s="407">
        <v>51</v>
      </c>
      <c r="Z62" s="406">
        <v>8</v>
      </c>
      <c r="AA62" s="407">
        <v>49</v>
      </c>
      <c r="AB62" s="406">
        <v>9</v>
      </c>
      <c r="AC62" s="407">
        <v>48</v>
      </c>
      <c r="AD62" s="406">
        <v>10</v>
      </c>
      <c r="AE62" s="413">
        <v>49</v>
      </c>
      <c r="AF62" s="406">
        <v>8</v>
      </c>
      <c r="AG62" s="407">
        <v>45</v>
      </c>
      <c r="AH62" s="406">
        <v>7</v>
      </c>
      <c r="AJ62" s="156" t="s">
        <v>464</v>
      </c>
      <c r="AK62" s="161">
        <v>53</v>
      </c>
      <c r="AL62" s="133">
        <v>8</v>
      </c>
      <c r="AM62" s="161">
        <v>52</v>
      </c>
      <c r="AN62" s="133">
        <v>10</v>
      </c>
      <c r="AO62" s="171">
        <v>47</v>
      </c>
      <c r="AP62" s="133">
        <v>11</v>
      </c>
      <c r="AQ62" s="171">
        <v>49</v>
      </c>
      <c r="AR62" s="133">
        <v>9</v>
      </c>
      <c r="AS62" s="171">
        <v>49</v>
      </c>
      <c r="AT62" s="133">
        <v>10</v>
      </c>
      <c r="AV62" s="156" t="s">
        <v>464</v>
      </c>
      <c r="AW62" s="171">
        <v>53</v>
      </c>
      <c r="AX62" s="133">
        <v>8</v>
      </c>
      <c r="AY62" s="171">
        <v>49</v>
      </c>
      <c r="AZ62" s="133">
        <v>10</v>
      </c>
      <c r="BA62" s="161">
        <v>50</v>
      </c>
      <c r="BB62" s="133">
        <v>10</v>
      </c>
      <c r="BC62" s="171">
        <v>50</v>
      </c>
      <c r="BD62" s="133">
        <v>8</v>
      </c>
      <c r="BE62" s="171">
        <v>50</v>
      </c>
      <c r="BF62" s="165">
        <v>8</v>
      </c>
      <c r="BH62" s="156" t="s">
        <v>464</v>
      </c>
      <c r="BI62" s="142">
        <v>53</v>
      </c>
      <c r="BJ62" s="142">
        <v>9</v>
      </c>
      <c r="BK62" s="196">
        <v>49</v>
      </c>
      <c r="BL62" s="142">
        <v>9</v>
      </c>
      <c r="BM62" s="195">
        <v>51</v>
      </c>
      <c r="BN62" s="142">
        <v>9</v>
      </c>
      <c r="BO62" s="196">
        <v>51</v>
      </c>
      <c r="BP62" s="142">
        <v>7</v>
      </c>
      <c r="BQ62" s="196">
        <v>48</v>
      </c>
      <c r="BR62" s="142">
        <v>8</v>
      </c>
      <c r="BT62" s="148" t="s">
        <v>464</v>
      </c>
      <c r="BU62" s="215">
        <v>52</v>
      </c>
      <c r="BV62" s="157">
        <v>8</v>
      </c>
      <c r="BW62" s="198">
        <v>50</v>
      </c>
      <c r="BX62" s="158">
        <v>7</v>
      </c>
      <c r="BY62" s="200">
        <v>50</v>
      </c>
      <c r="BZ62" s="146">
        <v>9</v>
      </c>
      <c r="CA62" s="200">
        <v>52</v>
      </c>
      <c r="CB62" s="146">
        <v>7</v>
      </c>
      <c r="CC62" s="203">
        <v>48</v>
      </c>
      <c r="CD62" s="146">
        <v>7</v>
      </c>
      <c r="DV62" s="166"/>
    </row>
    <row r="63" spans="12:126" ht="15" customHeight="1" thickBot="1" x14ac:dyDescent="0.3">
      <c r="L63" s="596" t="s">
        <v>465</v>
      </c>
      <c r="M63" s="597">
        <v>50</v>
      </c>
      <c r="N63" s="593">
        <v>9</v>
      </c>
      <c r="O63" s="597">
        <v>47</v>
      </c>
      <c r="P63" s="593">
        <v>8</v>
      </c>
      <c r="Q63" s="597">
        <v>46</v>
      </c>
      <c r="R63" s="593">
        <v>8</v>
      </c>
      <c r="S63" s="597">
        <v>46</v>
      </c>
      <c r="T63" s="593">
        <v>8</v>
      </c>
      <c r="U63" s="598">
        <v>42</v>
      </c>
      <c r="V63" s="593">
        <v>7</v>
      </c>
      <c r="X63" s="172" t="s">
        <v>465</v>
      </c>
      <c r="Y63" s="411" t="s">
        <v>584</v>
      </c>
      <c r="Z63" s="406">
        <v>8</v>
      </c>
      <c r="AA63" s="407">
        <v>50</v>
      </c>
      <c r="AB63" s="406">
        <v>7</v>
      </c>
      <c r="AC63" s="406">
        <v>44</v>
      </c>
      <c r="AD63" s="406">
        <v>9</v>
      </c>
      <c r="AE63" s="407">
        <v>46</v>
      </c>
      <c r="AF63" s="406">
        <v>11</v>
      </c>
      <c r="AG63" s="406">
        <v>43</v>
      </c>
      <c r="AH63" s="406">
        <v>6</v>
      </c>
      <c r="AJ63" s="172" t="s">
        <v>465</v>
      </c>
      <c r="AK63" s="173">
        <v>52</v>
      </c>
      <c r="AL63" s="174">
        <v>8</v>
      </c>
      <c r="AM63" s="173">
        <v>50</v>
      </c>
      <c r="AN63" s="174">
        <v>10</v>
      </c>
      <c r="AO63" s="173">
        <v>46</v>
      </c>
      <c r="AP63" s="174">
        <v>10</v>
      </c>
      <c r="AQ63" s="173">
        <v>49</v>
      </c>
      <c r="AR63" s="174">
        <v>8</v>
      </c>
      <c r="AS63" s="173">
        <v>46</v>
      </c>
      <c r="AT63" s="174">
        <v>8</v>
      </c>
      <c r="AV63" s="172" t="s">
        <v>465</v>
      </c>
      <c r="AW63" s="173">
        <v>50</v>
      </c>
      <c r="AX63" s="174">
        <v>10</v>
      </c>
      <c r="AY63" s="173">
        <v>48</v>
      </c>
      <c r="AZ63" s="174">
        <v>10</v>
      </c>
      <c r="BA63" s="173">
        <v>44</v>
      </c>
      <c r="BB63" s="174">
        <v>10</v>
      </c>
      <c r="BC63" s="173">
        <v>47</v>
      </c>
      <c r="BD63" s="174">
        <v>10</v>
      </c>
      <c r="BE63" s="173">
        <v>48</v>
      </c>
      <c r="BF63" s="194">
        <v>9</v>
      </c>
      <c r="BH63" s="156" t="s">
        <v>465</v>
      </c>
      <c r="BI63" s="197">
        <v>47</v>
      </c>
      <c r="BJ63" s="142">
        <v>8</v>
      </c>
      <c r="BK63" s="196">
        <v>47</v>
      </c>
      <c r="BL63" s="142">
        <v>9</v>
      </c>
      <c r="BM63" s="196">
        <v>45</v>
      </c>
      <c r="BN63" s="142">
        <v>9</v>
      </c>
      <c r="BO63" s="196">
        <v>47</v>
      </c>
      <c r="BP63" s="142">
        <v>7</v>
      </c>
      <c r="BQ63" s="196">
        <v>46</v>
      </c>
      <c r="BR63" s="142">
        <v>7</v>
      </c>
      <c r="BT63" s="148" t="s">
        <v>465</v>
      </c>
      <c r="BU63" s="212">
        <v>50</v>
      </c>
      <c r="BV63" s="159">
        <v>5</v>
      </c>
      <c r="BW63" s="206">
        <v>49</v>
      </c>
      <c r="BX63" s="158">
        <v>8</v>
      </c>
      <c r="BY63" s="203">
        <v>47</v>
      </c>
      <c r="BZ63" s="146">
        <v>8</v>
      </c>
      <c r="CA63" s="200">
        <v>52</v>
      </c>
      <c r="CB63" s="146">
        <v>6</v>
      </c>
      <c r="CC63" s="203">
        <v>46</v>
      </c>
      <c r="CD63" s="146">
        <v>5</v>
      </c>
      <c r="DV63" s="166"/>
    </row>
    <row r="64" spans="12:126" ht="15.75" x14ac:dyDescent="0.25">
      <c r="X64" s="919" t="s">
        <v>736</v>
      </c>
      <c r="Y64" s="920"/>
      <c r="Z64" s="920"/>
      <c r="AA64" s="920"/>
      <c r="AB64" s="920"/>
      <c r="AC64" s="920"/>
      <c r="AD64" s="920"/>
      <c r="AE64" s="920"/>
      <c r="AF64" s="920"/>
      <c r="AG64" s="920"/>
      <c r="AH64" s="921"/>
      <c r="AJ64" s="945" t="s">
        <v>735</v>
      </c>
      <c r="AK64" s="946"/>
      <c r="AL64" s="946"/>
      <c r="AM64" s="946"/>
      <c r="AN64" s="946"/>
      <c r="AO64" s="946"/>
      <c r="AP64" s="946"/>
      <c r="AQ64" s="946"/>
      <c r="AR64" s="946"/>
      <c r="AS64" s="946"/>
      <c r="AT64" s="947"/>
      <c r="AV64" s="936" t="s">
        <v>734</v>
      </c>
      <c r="AW64" s="937"/>
      <c r="AX64" s="937"/>
      <c r="AY64" s="937"/>
      <c r="AZ64" s="937"/>
      <c r="BA64" s="937"/>
      <c r="BB64" s="937"/>
      <c r="BC64" s="937"/>
      <c r="BD64" s="937"/>
      <c r="BE64" s="937"/>
      <c r="BF64" s="938"/>
      <c r="BH64" s="936" t="s">
        <v>560</v>
      </c>
      <c r="BI64" s="937"/>
      <c r="BJ64" s="937"/>
      <c r="BK64" s="937"/>
      <c r="BL64" s="937"/>
      <c r="BM64" s="937"/>
      <c r="BN64" s="937"/>
      <c r="BO64" s="937"/>
      <c r="BP64" s="937"/>
      <c r="BQ64" s="937"/>
      <c r="BR64" s="938"/>
      <c r="BT64" s="936" t="s">
        <v>733</v>
      </c>
      <c r="BU64" s="937"/>
      <c r="BV64" s="937"/>
      <c r="BW64" s="937"/>
      <c r="BX64" s="937"/>
      <c r="BY64" s="937"/>
      <c r="BZ64" s="937"/>
      <c r="CA64" s="937"/>
      <c r="CB64" s="937"/>
      <c r="CC64" s="937"/>
      <c r="CD64" s="938"/>
      <c r="CT64" s="168"/>
      <c r="DL64" s="166"/>
      <c r="DM64" s="166"/>
      <c r="DN64" s="166"/>
      <c r="DO64" s="166"/>
      <c r="DP64" s="166"/>
      <c r="DQ64" s="166"/>
      <c r="DR64" s="166"/>
      <c r="DS64" s="166"/>
      <c r="DT64" s="166"/>
      <c r="DU64" s="166"/>
      <c r="DV64" s="166"/>
    </row>
    <row r="65" spans="24:126" ht="15.75" x14ac:dyDescent="0.25">
      <c r="X65" s="922"/>
      <c r="Y65" s="920"/>
      <c r="Z65" s="920"/>
      <c r="AA65" s="920"/>
      <c r="AB65" s="920"/>
      <c r="AC65" s="920"/>
      <c r="AD65" s="920"/>
      <c r="AE65" s="920"/>
      <c r="AF65" s="920"/>
      <c r="AG65" s="920"/>
      <c r="AH65" s="921"/>
      <c r="AJ65" s="948"/>
      <c r="AK65" s="949"/>
      <c r="AL65" s="949"/>
      <c r="AM65" s="949"/>
      <c r="AN65" s="949"/>
      <c r="AO65" s="949"/>
      <c r="AP65" s="949"/>
      <c r="AQ65" s="949"/>
      <c r="AR65" s="949"/>
      <c r="AS65" s="949"/>
      <c r="AT65" s="950"/>
      <c r="AV65" s="939"/>
      <c r="AW65" s="940"/>
      <c r="AX65" s="940"/>
      <c r="AY65" s="940"/>
      <c r="AZ65" s="940"/>
      <c r="BA65" s="940"/>
      <c r="BB65" s="940"/>
      <c r="BC65" s="940"/>
      <c r="BD65" s="940"/>
      <c r="BE65" s="940"/>
      <c r="BF65" s="941"/>
      <c r="BH65" s="939"/>
      <c r="BI65" s="940"/>
      <c r="BJ65" s="940"/>
      <c r="BK65" s="940"/>
      <c r="BL65" s="940"/>
      <c r="BM65" s="940"/>
      <c r="BN65" s="940"/>
      <c r="BO65" s="940"/>
      <c r="BP65" s="940"/>
      <c r="BQ65" s="940"/>
      <c r="BR65" s="941"/>
      <c r="BT65" s="939"/>
      <c r="BU65" s="940"/>
      <c r="BV65" s="940"/>
      <c r="BW65" s="940"/>
      <c r="BX65" s="940"/>
      <c r="BY65" s="940"/>
      <c r="BZ65" s="940"/>
      <c r="CA65" s="940"/>
      <c r="CB65" s="940"/>
      <c r="CC65" s="940"/>
      <c r="CD65" s="941"/>
      <c r="DL65" s="166"/>
      <c r="DM65" s="166"/>
      <c r="DN65" s="166"/>
      <c r="DO65" s="166"/>
      <c r="DP65" s="166"/>
      <c r="DQ65" s="166"/>
      <c r="DR65" s="166"/>
      <c r="DS65" s="166"/>
      <c r="DT65" s="166"/>
      <c r="DU65" s="166"/>
      <c r="DV65" s="166"/>
    </row>
    <row r="66" spans="24:126" ht="15.75" x14ac:dyDescent="0.25">
      <c r="X66" s="922"/>
      <c r="Y66" s="920"/>
      <c r="Z66" s="920"/>
      <c r="AA66" s="920"/>
      <c r="AB66" s="920"/>
      <c r="AC66" s="920"/>
      <c r="AD66" s="920"/>
      <c r="AE66" s="920"/>
      <c r="AF66" s="920"/>
      <c r="AG66" s="920"/>
      <c r="AH66" s="921"/>
      <c r="AJ66" s="948"/>
      <c r="AK66" s="949"/>
      <c r="AL66" s="949"/>
      <c r="AM66" s="949"/>
      <c r="AN66" s="949"/>
      <c r="AO66" s="949"/>
      <c r="AP66" s="949"/>
      <c r="AQ66" s="949"/>
      <c r="AR66" s="949"/>
      <c r="AS66" s="949"/>
      <c r="AT66" s="950"/>
      <c r="AV66" s="939"/>
      <c r="AW66" s="940"/>
      <c r="AX66" s="940"/>
      <c r="AY66" s="940"/>
      <c r="AZ66" s="940"/>
      <c r="BA66" s="940"/>
      <c r="BB66" s="940"/>
      <c r="BC66" s="940"/>
      <c r="BD66" s="940"/>
      <c r="BE66" s="940"/>
      <c r="BF66" s="941"/>
      <c r="BH66" s="939"/>
      <c r="BI66" s="940"/>
      <c r="BJ66" s="940"/>
      <c r="BK66" s="940"/>
      <c r="BL66" s="940"/>
      <c r="BM66" s="940"/>
      <c r="BN66" s="940"/>
      <c r="BO66" s="940"/>
      <c r="BP66" s="940"/>
      <c r="BQ66" s="940"/>
      <c r="BR66" s="941"/>
      <c r="BT66" s="939"/>
      <c r="BU66" s="940"/>
      <c r="BV66" s="940"/>
      <c r="BW66" s="940"/>
      <c r="BX66" s="940"/>
      <c r="BY66" s="940"/>
      <c r="BZ66" s="940"/>
      <c r="CA66" s="940"/>
      <c r="CB66" s="940"/>
      <c r="CC66" s="940"/>
      <c r="CD66" s="941"/>
      <c r="DL66" s="166"/>
      <c r="DM66" s="166"/>
      <c r="DN66" s="166"/>
      <c r="DO66" s="166"/>
      <c r="DP66" s="166"/>
      <c r="DQ66" s="166"/>
      <c r="DR66" s="166"/>
      <c r="DS66" s="166"/>
      <c r="DT66" s="166"/>
      <c r="DU66" s="166"/>
      <c r="DV66" s="166"/>
    </row>
    <row r="67" spans="24:126" x14ac:dyDescent="0.25">
      <c r="X67" s="922"/>
      <c r="Y67" s="920"/>
      <c r="Z67" s="920"/>
      <c r="AA67" s="920"/>
      <c r="AB67" s="920"/>
      <c r="AC67" s="920"/>
      <c r="AD67" s="920"/>
      <c r="AE67" s="920"/>
      <c r="AF67" s="920"/>
      <c r="AG67" s="920"/>
      <c r="AH67" s="921"/>
      <c r="AJ67" s="948"/>
      <c r="AK67" s="949"/>
      <c r="AL67" s="949"/>
      <c r="AM67" s="949"/>
      <c r="AN67" s="949"/>
      <c r="AO67" s="949"/>
      <c r="AP67" s="949"/>
      <c r="AQ67" s="949"/>
      <c r="AR67" s="949"/>
      <c r="AS67" s="949"/>
      <c r="AT67" s="950"/>
      <c r="AV67" s="939"/>
      <c r="AW67" s="940"/>
      <c r="AX67" s="940"/>
      <c r="AY67" s="940"/>
      <c r="AZ67" s="940"/>
      <c r="BA67" s="940"/>
      <c r="BB67" s="940"/>
      <c r="BC67" s="940"/>
      <c r="BD67" s="940"/>
      <c r="BE67" s="940"/>
      <c r="BF67" s="941"/>
      <c r="BH67" s="939"/>
      <c r="BI67" s="940"/>
      <c r="BJ67" s="940"/>
      <c r="BK67" s="940"/>
      <c r="BL67" s="940"/>
      <c r="BM67" s="940"/>
      <c r="BN67" s="940"/>
      <c r="BO67" s="940"/>
      <c r="BP67" s="940"/>
      <c r="BQ67" s="940"/>
      <c r="BR67" s="941"/>
      <c r="BT67" s="939"/>
      <c r="BU67" s="940"/>
      <c r="BV67" s="940"/>
      <c r="BW67" s="940"/>
      <c r="BX67" s="940"/>
      <c r="BY67" s="940"/>
      <c r="BZ67" s="940"/>
      <c r="CA67" s="940"/>
      <c r="CB67" s="940"/>
      <c r="CC67" s="940"/>
      <c r="CD67" s="941"/>
      <c r="CF67" s="125"/>
      <c r="CG67" s="125"/>
      <c r="CH67" s="125"/>
      <c r="CI67" s="125"/>
    </row>
    <row r="68" spans="24:126" ht="15.75" thickBot="1" x14ac:dyDescent="0.3">
      <c r="X68" s="923"/>
      <c r="Y68" s="924"/>
      <c r="Z68" s="924"/>
      <c r="AA68" s="924"/>
      <c r="AB68" s="924"/>
      <c r="AC68" s="924"/>
      <c r="AD68" s="924"/>
      <c r="AE68" s="924"/>
      <c r="AF68" s="924"/>
      <c r="AG68" s="924"/>
      <c r="AH68" s="925"/>
      <c r="AJ68" s="951"/>
      <c r="AK68" s="952"/>
      <c r="AL68" s="952"/>
      <c r="AM68" s="952"/>
      <c r="AN68" s="952"/>
      <c r="AO68" s="952"/>
      <c r="AP68" s="952"/>
      <c r="AQ68" s="952"/>
      <c r="AR68" s="952"/>
      <c r="AS68" s="952"/>
      <c r="AT68" s="953"/>
      <c r="AV68" s="942"/>
      <c r="AW68" s="943"/>
      <c r="AX68" s="943"/>
      <c r="AY68" s="943"/>
      <c r="AZ68" s="943"/>
      <c r="BA68" s="943"/>
      <c r="BB68" s="943"/>
      <c r="BC68" s="943"/>
      <c r="BD68" s="943"/>
      <c r="BE68" s="943"/>
      <c r="BF68" s="944"/>
      <c r="BH68" s="942"/>
      <c r="BI68" s="943"/>
      <c r="BJ68" s="943"/>
      <c r="BK68" s="943"/>
      <c r="BL68" s="943"/>
      <c r="BM68" s="943"/>
      <c r="BN68" s="943"/>
      <c r="BO68" s="943"/>
      <c r="BP68" s="943"/>
      <c r="BQ68" s="943"/>
      <c r="BR68" s="944"/>
      <c r="BT68" s="942"/>
      <c r="BU68" s="943"/>
      <c r="BV68" s="943"/>
      <c r="BW68" s="943"/>
      <c r="BX68" s="943"/>
      <c r="BY68" s="943"/>
      <c r="BZ68" s="943"/>
      <c r="CA68" s="943"/>
      <c r="CB68" s="943"/>
      <c r="CC68" s="943"/>
      <c r="CD68" s="944"/>
      <c r="CF68" s="125"/>
      <c r="CG68" s="125"/>
      <c r="CH68" s="125"/>
      <c r="CI68" s="125"/>
    </row>
    <row r="69" spans="24:126" x14ac:dyDescent="0.25">
      <c r="CF69" s="125"/>
      <c r="CG69" s="125"/>
      <c r="CH69" s="125"/>
      <c r="CI69" s="125"/>
    </row>
    <row r="70" spans="24:126" x14ac:dyDescent="0.25">
      <c r="CF70" s="125"/>
      <c r="CG70" s="125"/>
      <c r="CH70" s="125"/>
      <c r="CI70" s="125"/>
      <c r="CP70" s="168"/>
    </row>
    <row r="71" spans="24:126" x14ac:dyDescent="0.25">
      <c r="CF71" s="125"/>
      <c r="CG71" s="125"/>
      <c r="CH71" s="125"/>
      <c r="CI71" s="125"/>
    </row>
    <row r="72" spans="24:126" x14ac:dyDescent="0.25">
      <c r="CF72" s="125"/>
      <c r="CG72" s="125"/>
      <c r="CH72" s="125"/>
      <c r="CI72" s="125"/>
    </row>
    <row r="73" spans="24:126" x14ac:dyDescent="0.25">
      <c r="CF73" s="125"/>
      <c r="CG73" s="125"/>
      <c r="CH73" s="125"/>
      <c r="CI73" s="125"/>
    </row>
    <row r="74" spans="24:126" x14ac:dyDescent="0.25">
      <c r="CF74" s="125"/>
      <c r="CG74" s="125"/>
      <c r="CH74" s="125"/>
      <c r="CI74" s="125"/>
    </row>
    <row r="75" spans="24:126" x14ac:dyDescent="0.25">
      <c r="CF75" s="125"/>
      <c r="CG75" s="125"/>
      <c r="CH75" s="125"/>
      <c r="CI75" s="125"/>
    </row>
    <row r="76" spans="24:126" x14ac:dyDescent="0.25">
      <c r="CF76" s="125"/>
      <c r="CG76" s="125"/>
      <c r="CH76" s="125"/>
      <c r="CI76" s="125"/>
    </row>
    <row r="77" spans="24:126" x14ac:dyDescent="0.25">
      <c r="CF77" s="125"/>
      <c r="CG77" s="125"/>
      <c r="CH77" s="125"/>
      <c r="CI77" s="125"/>
    </row>
    <row r="78" spans="24:126" x14ac:dyDescent="0.25">
      <c r="CF78" s="125"/>
      <c r="CG78" s="125"/>
      <c r="CH78" s="125"/>
      <c r="CI78" s="125"/>
    </row>
    <row r="79" spans="24:126" x14ac:dyDescent="0.25">
      <c r="CF79" s="125"/>
      <c r="CG79" s="125"/>
      <c r="CH79" s="125"/>
      <c r="CI79" s="125"/>
    </row>
    <row r="80" spans="24:126" x14ac:dyDescent="0.25">
      <c r="CF80" s="125"/>
      <c r="CG80" s="125"/>
      <c r="CH80" s="125"/>
      <c r="CI80" s="125"/>
    </row>
    <row r="81" spans="84:87" x14ac:dyDescent="0.25">
      <c r="CF81" s="125"/>
      <c r="CG81" s="125"/>
      <c r="CH81" s="125"/>
      <c r="CI81" s="125"/>
    </row>
    <row r="82" spans="84:87" x14ac:dyDescent="0.25">
      <c r="CF82" s="125"/>
      <c r="CG82" s="125"/>
      <c r="CH82" s="125"/>
      <c r="CI82" s="125"/>
    </row>
    <row r="83" spans="84:87" x14ac:dyDescent="0.25">
      <c r="CF83" s="125"/>
      <c r="CG83" s="125"/>
      <c r="CH83" s="125"/>
      <c r="CI83" s="125"/>
    </row>
    <row r="84" spans="84:87" x14ac:dyDescent="0.25">
      <c r="CF84" s="125"/>
      <c r="CG84" s="125"/>
      <c r="CH84" s="125"/>
      <c r="CI84" s="125"/>
    </row>
    <row r="85" spans="84:87" x14ac:dyDescent="0.25">
      <c r="CF85" s="125"/>
      <c r="CG85" s="125"/>
      <c r="CH85" s="125"/>
      <c r="CI85" s="125"/>
    </row>
    <row r="86" spans="84:87" x14ac:dyDescent="0.25">
      <c r="CF86" s="125"/>
      <c r="CG86" s="125"/>
      <c r="CH86" s="125"/>
      <c r="CI86" s="125"/>
    </row>
    <row r="87" spans="84:87" x14ac:dyDescent="0.25">
      <c r="CF87" s="125"/>
      <c r="CG87" s="125"/>
      <c r="CH87" s="125"/>
      <c r="CI87" s="125"/>
    </row>
    <row r="88" spans="84:87" x14ac:dyDescent="0.25">
      <c r="CF88" s="125"/>
      <c r="CG88" s="125"/>
      <c r="CH88" s="125"/>
      <c r="CI88" s="125"/>
    </row>
    <row r="89" spans="84:87" x14ac:dyDescent="0.25">
      <c r="CF89" s="125"/>
      <c r="CG89" s="125"/>
      <c r="CH89" s="125"/>
      <c r="CI89" s="125"/>
    </row>
    <row r="90" spans="84:87" x14ac:dyDescent="0.25">
      <c r="CF90" s="125"/>
      <c r="CG90" s="125"/>
      <c r="CH90" s="125"/>
      <c r="CI90" s="125"/>
    </row>
    <row r="91" spans="84:87" x14ac:dyDescent="0.25">
      <c r="CF91" s="125"/>
      <c r="CG91" s="125"/>
      <c r="CH91" s="125"/>
      <c r="CI91" s="125"/>
    </row>
    <row r="92" spans="84:87" x14ac:dyDescent="0.25">
      <c r="CF92" s="125"/>
      <c r="CG92" s="125"/>
      <c r="CH92" s="125"/>
      <c r="CI92" s="125"/>
    </row>
    <row r="93" spans="84:87" x14ac:dyDescent="0.25">
      <c r="CF93" s="125"/>
      <c r="CG93" s="125"/>
      <c r="CH93" s="125"/>
      <c r="CI93" s="125"/>
    </row>
    <row r="94" spans="84:87" x14ac:dyDescent="0.25">
      <c r="CF94" s="125"/>
      <c r="CG94" s="125"/>
      <c r="CH94" s="125"/>
      <c r="CI94" s="125"/>
    </row>
    <row r="95" spans="84:87" x14ac:dyDescent="0.25">
      <c r="CF95" s="125"/>
      <c r="CG95" s="125"/>
      <c r="CH95" s="125"/>
      <c r="CI95" s="125"/>
    </row>
    <row r="96" spans="84:87" x14ac:dyDescent="0.25">
      <c r="CF96" s="125"/>
      <c r="CG96" s="125"/>
      <c r="CH96" s="125"/>
      <c r="CI96" s="125"/>
    </row>
    <row r="97" spans="84:87" x14ac:dyDescent="0.25">
      <c r="CF97" s="125"/>
      <c r="CG97" s="125"/>
      <c r="CH97" s="125"/>
      <c r="CI97" s="125"/>
    </row>
    <row r="98" spans="84:87" x14ac:dyDescent="0.25">
      <c r="CF98" s="125"/>
      <c r="CG98" s="125"/>
      <c r="CH98" s="125"/>
      <c r="CI98" s="125"/>
    </row>
    <row r="99" spans="84:87" x14ac:dyDescent="0.25">
      <c r="CF99" s="125"/>
      <c r="CG99" s="125"/>
      <c r="CH99" s="125"/>
      <c r="CI99" s="125"/>
    </row>
    <row r="100" spans="84:87" x14ac:dyDescent="0.25">
      <c r="CF100" s="125"/>
      <c r="CG100" s="125"/>
      <c r="CH100" s="125"/>
      <c r="CI100" s="125"/>
    </row>
    <row r="101" spans="84:87" x14ac:dyDescent="0.25">
      <c r="CF101" s="125"/>
      <c r="CG101" s="125"/>
      <c r="CH101" s="125"/>
      <c r="CI101" s="125"/>
    </row>
    <row r="102" spans="84:87" x14ac:dyDescent="0.25">
      <c r="CF102" s="125"/>
      <c r="CG102" s="125"/>
      <c r="CH102" s="125"/>
      <c r="CI102" s="125"/>
    </row>
    <row r="103" spans="84:87" x14ac:dyDescent="0.25">
      <c r="CF103" s="125"/>
      <c r="CG103" s="125"/>
      <c r="CH103" s="125"/>
      <c r="CI103" s="125"/>
    </row>
    <row r="104" spans="84:87" x14ac:dyDescent="0.25">
      <c r="CF104" s="125"/>
      <c r="CG104" s="125"/>
      <c r="CH104" s="125"/>
      <c r="CI104" s="125"/>
    </row>
    <row r="105" spans="84:87" x14ac:dyDescent="0.25">
      <c r="CF105" s="125"/>
      <c r="CG105" s="125"/>
      <c r="CH105" s="125"/>
      <c r="CI105" s="125"/>
    </row>
    <row r="106" spans="84:87" x14ac:dyDescent="0.25">
      <c r="CF106" s="125"/>
      <c r="CG106" s="125"/>
      <c r="CH106" s="125"/>
      <c r="CI106" s="125"/>
    </row>
    <row r="107" spans="84:87" x14ac:dyDescent="0.25">
      <c r="CF107" s="125"/>
      <c r="CG107" s="125"/>
      <c r="CH107" s="125"/>
      <c r="CI107" s="125"/>
    </row>
    <row r="108" spans="84:87" x14ac:dyDescent="0.25">
      <c r="CF108" s="125"/>
      <c r="CG108" s="125"/>
      <c r="CH108" s="125"/>
      <c r="CI108" s="125"/>
    </row>
    <row r="109" spans="84:87" x14ac:dyDescent="0.25">
      <c r="CF109" s="125"/>
      <c r="CG109" s="125"/>
      <c r="CH109" s="125"/>
      <c r="CI109" s="125"/>
    </row>
    <row r="110" spans="84:87" x14ac:dyDescent="0.25">
      <c r="CF110" s="125"/>
      <c r="CG110" s="125"/>
      <c r="CH110" s="125"/>
      <c r="CI110" s="125"/>
    </row>
    <row r="111" spans="84:87" x14ac:dyDescent="0.25">
      <c r="CF111" s="125"/>
      <c r="CG111" s="125"/>
      <c r="CH111" s="125"/>
      <c r="CI111" s="125"/>
    </row>
    <row r="112" spans="84:87" x14ac:dyDescent="0.25">
      <c r="CF112" s="125"/>
      <c r="CG112" s="125"/>
      <c r="CH112" s="125"/>
      <c r="CI112" s="125"/>
    </row>
    <row r="113" spans="84:87" x14ac:dyDescent="0.25">
      <c r="CF113" s="125"/>
      <c r="CG113" s="125"/>
      <c r="CH113" s="125"/>
      <c r="CI113" s="125"/>
    </row>
    <row r="114" spans="84:87" x14ac:dyDescent="0.25">
      <c r="CF114" s="125"/>
      <c r="CG114" s="125"/>
      <c r="CH114" s="125"/>
      <c r="CI114" s="125"/>
    </row>
    <row r="115" spans="84:87" x14ac:dyDescent="0.25">
      <c r="CF115" s="125"/>
      <c r="CG115" s="125"/>
      <c r="CH115" s="125"/>
      <c r="CI115" s="125"/>
    </row>
    <row r="116" spans="84:87" x14ac:dyDescent="0.25">
      <c r="CF116" s="125"/>
      <c r="CG116" s="125"/>
      <c r="CH116" s="125"/>
      <c r="CI116" s="125"/>
    </row>
    <row r="117" spans="84:87" x14ac:dyDescent="0.25">
      <c r="CF117" s="125"/>
      <c r="CG117" s="125"/>
      <c r="CH117" s="125"/>
      <c r="CI117" s="125"/>
    </row>
    <row r="118" spans="84:87" x14ac:dyDescent="0.25">
      <c r="CF118" s="125"/>
      <c r="CG118" s="125"/>
      <c r="CH118" s="125"/>
      <c r="CI118" s="125"/>
    </row>
    <row r="119" spans="84:87" x14ac:dyDescent="0.25">
      <c r="CF119" s="125"/>
      <c r="CG119" s="125"/>
      <c r="CH119" s="125"/>
      <c r="CI119" s="125"/>
    </row>
    <row r="120" spans="84:87" x14ac:dyDescent="0.25">
      <c r="CF120" s="125"/>
      <c r="CG120" s="125"/>
      <c r="CH120" s="125"/>
      <c r="CI120" s="125"/>
    </row>
    <row r="121" spans="84:87" x14ac:dyDescent="0.25">
      <c r="CF121" s="125"/>
      <c r="CG121" s="125"/>
      <c r="CH121" s="125"/>
      <c r="CI121" s="125"/>
    </row>
    <row r="122" spans="84:87" x14ac:dyDescent="0.25">
      <c r="CF122" s="125"/>
      <c r="CG122" s="125"/>
      <c r="CH122" s="125"/>
      <c r="CI122" s="125"/>
    </row>
    <row r="123" spans="84:87" x14ac:dyDescent="0.25">
      <c r="CF123" s="125"/>
      <c r="CG123" s="125"/>
      <c r="CH123" s="125"/>
      <c r="CI123" s="125"/>
    </row>
    <row r="124" spans="84:87" x14ac:dyDescent="0.25">
      <c r="CF124" s="125"/>
      <c r="CG124" s="125"/>
      <c r="CH124" s="125"/>
      <c r="CI124" s="125"/>
    </row>
    <row r="125" spans="84:87" x14ac:dyDescent="0.25">
      <c r="CF125" s="125"/>
      <c r="CG125" s="125"/>
      <c r="CH125" s="125"/>
      <c r="CI125" s="125"/>
    </row>
    <row r="126" spans="84:87" x14ac:dyDescent="0.25">
      <c r="CF126" s="125"/>
      <c r="CG126" s="125"/>
      <c r="CH126" s="125"/>
      <c r="CI126" s="125"/>
    </row>
    <row r="127" spans="84:87" x14ac:dyDescent="0.25">
      <c r="CF127" s="125"/>
      <c r="CG127" s="125"/>
      <c r="CH127" s="125"/>
      <c r="CI127" s="125"/>
    </row>
    <row r="128" spans="84:87" x14ac:dyDescent="0.25">
      <c r="CF128" s="125"/>
      <c r="CG128" s="125"/>
      <c r="CH128" s="125"/>
      <c r="CI128" s="125"/>
    </row>
    <row r="129" spans="84:87" x14ac:dyDescent="0.25">
      <c r="CF129" s="125"/>
      <c r="CG129" s="125"/>
      <c r="CH129" s="125"/>
      <c r="CI129" s="125"/>
    </row>
    <row r="130" spans="84:87" x14ac:dyDescent="0.25">
      <c r="CF130" s="125"/>
      <c r="CG130" s="125"/>
      <c r="CH130" s="125"/>
      <c r="CI130" s="125"/>
    </row>
    <row r="131" spans="84:87" x14ac:dyDescent="0.25">
      <c r="CF131" s="125"/>
      <c r="CG131" s="125"/>
      <c r="CH131" s="125"/>
      <c r="CI131" s="125"/>
    </row>
    <row r="132" spans="84:87" x14ac:dyDescent="0.25">
      <c r="CF132" s="125"/>
      <c r="CG132" s="125"/>
      <c r="CH132" s="125"/>
      <c r="CI132" s="125"/>
    </row>
    <row r="133" spans="84:87" x14ac:dyDescent="0.25">
      <c r="CF133" s="125"/>
      <c r="CG133" s="125"/>
      <c r="CH133" s="125"/>
      <c r="CI133" s="125"/>
    </row>
    <row r="134" spans="84:87" x14ac:dyDescent="0.25">
      <c r="CF134" s="125"/>
      <c r="CG134" s="125"/>
      <c r="CH134" s="125"/>
      <c r="CI134" s="125"/>
    </row>
    <row r="135" spans="84:87" x14ac:dyDescent="0.25">
      <c r="CF135" s="125"/>
      <c r="CG135" s="125"/>
      <c r="CH135" s="125"/>
      <c r="CI135" s="125"/>
    </row>
    <row r="136" spans="84:87" x14ac:dyDescent="0.25">
      <c r="CF136" s="125"/>
      <c r="CG136" s="125"/>
      <c r="CH136" s="125"/>
      <c r="CI136" s="125"/>
    </row>
    <row r="137" spans="84:87" x14ac:dyDescent="0.25">
      <c r="CF137" s="125"/>
      <c r="CG137" s="125"/>
      <c r="CH137" s="125"/>
      <c r="CI137" s="125"/>
    </row>
    <row r="138" spans="84:87" x14ac:dyDescent="0.25">
      <c r="CF138" s="125"/>
      <c r="CG138" s="125"/>
      <c r="CH138" s="125"/>
      <c r="CI138" s="125"/>
    </row>
    <row r="139" spans="84:87" x14ac:dyDescent="0.25">
      <c r="CF139" s="125"/>
      <c r="CG139" s="125"/>
      <c r="CH139" s="125"/>
      <c r="CI139" s="125"/>
    </row>
    <row r="140" spans="84:87" x14ac:dyDescent="0.25">
      <c r="CF140" s="125"/>
      <c r="CG140" s="125"/>
      <c r="CH140" s="125"/>
      <c r="CI140" s="125"/>
    </row>
    <row r="141" spans="84:87" x14ac:dyDescent="0.25">
      <c r="CF141" s="125"/>
      <c r="CG141" s="125"/>
      <c r="CH141" s="125"/>
      <c r="CI141" s="125"/>
    </row>
    <row r="142" spans="84:87" x14ac:dyDescent="0.25">
      <c r="CF142" s="125"/>
      <c r="CG142" s="125"/>
      <c r="CH142" s="125"/>
      <c r="CI142" s="125"/>
    </row>
    <row r="143" spans="84:87" x14ac:dyDescent="0.25">
      <c r="CF143" s="125"/>
      <c r="CG143" s="125"/>
      <c r="CH143" s="125"/>
      <c r="CI143" s="125"/>
    </row>
    <row r="144" spans="84:87" x14ac:dyDescent="0.25">
      <c r="CF144" s="125"/>
      <c r="CG144" s="125"/>
      <c r="CH144" s="125"/>
      <c r="CI144" s="125"/>
    </row>
    <row r="145" spans="84:87" x14ac:dyDescent="0.25">
      <c r="CF145" s="125"/>
      <c r="CG145" s="125"/>
      <c r="CH145" s="125"/>
      <c r="CI145" s="125"/>
    </row>
    <row r="146" spans="84:87" x14ac:dyDescent="0.25">
      <c r="CF146" s="125"/>
      <c r="CG146" s="125"/>
      <c r="CH146" s="125"/>
      <c r="CI146" s="125"/>
    </row>
    <row r="147" spans="84:87" x14ac:dyDescent="0.25">
      <c r="CF147" s="125"/>
      <c r="CG147" s="125"/>
      <c r="CH147" s="125"/>
      <c r="CI147" s="125"/>
    </row>
    <row r="148" spans="84:87" x14ac:dyDescent="0.25">
      <c r="CF148" s="125"/>
      <c r="CG148" s="125"/>
      <c r="CH148" s="125"/>
      <c r="CI148" s="125"/>
    </row>
    <row r="149" spans="84:87" x14ac:dyDescent="0.25">
      <c r="CF149" s="125"/>
      <c r="CG149" s="125"/>
      <c r="CH149" s="125"/>
      <c r="CI149" s="125"/>
    </row>
    <row r="150" spans="84:87" x14ac:dyDescent="0.25">
      <c r="CF150" s="125"/>
      <c r="CG150" s="125"/>
      <c r="CH150" s="125"/>
      <c r="CI150" s="125"/>
    </row>
    <row r="151" spans="84:87" x14ac:dyDescent="0.25">
      <c r="CF151" s="125"/>
      <c r="CG151" s="125"/>
      <c r="CH151" s="125"/>
      <c r="CI151" s="125"/>
    </row>
    <row r="152" spans="84:87" x14ac:dyDescent="0.25">
      <c r="CF152" s="125"/>
      <c r="CG152" s="125"/>
      <c r="CH152" s="125"/>
      <c r="CI152" s="125"/>
    </row>
    <row r="153" spans="84:87" x14ac:dyDescent="0.25">
      <c r="CF153" s="125"/>
      <c r="CG153" s="125"/>
      <c r="CH153" s="125"/>
      <c r="CI153" s="125"/>
    </row>
    <row r="154" spans="84:87" x14ac:dyDescent="0.25">
      <c r="CF154" s="125"/>
      <c r="CG154" s="125"/>
      <c r="CH154" s="125"/>
      <c r="CI154" s="125"/>
    </row>
    <row r="155" spans="84:87" x14ac:dyDescent="0.25">
      <c r="CF155" s="125"/>
      <c r="CG155" s="125"/>
      <c r="CH155" s="125"/>
      <c r="CI155" s="125"/>
    </row>
    <row r="156" spans="84:87" x14ac:dyDescent="0.25">
      <c r="CF156" s="125"/>
      <c r="CG156" s="125"/>
      <c r="CH156" s="125"/>
      <c r="CI156" s="125"/>
    </row>
    <row r="157" spans="84:87" x14ac:dyDescent="0.25">
      <c r="CF157" s="125"/>
      <c r="CG157" s="125"/>
      <c r="CH157" s="125"/>
      <c r="CI157" s="125"/>
    </row>
    <row r="158" spans="84:87" x14ac:dyDescent="0.25">
      <c r="CF158" s="125"/>
      <c r="CG158" s="125"/>
      <c r="CH158" s="125"/>
      <c r="CI158" s="125"/>
    </row>
    <row r="159" spans="84:87" x14ac:dyDescent="0.25">
      <c r="CF159" s="125"/>
      <c r="CG159" s="125"/>
      <c r="CH159" s="125"/>
      <c r="CI159" s="125"/>
    </row>
    <row r="160" spans="84:87" x14ac:dyDescent="0.25">
      <c r="CF160" s="125"/>
      <c r="CG160" s="125"/>
      <c r="CH160" s="125"/>
      <c r="CI160" s="125"/>
    </row>
    <row r="161" spans="84:87" x14ac:dyDescent="0.25">
      <c r="CF161" s="125"/>
      <c r="CG161" s="125"/>
      <c r="CH161" s="125"/>
      <c r="CI161" s="125"/>
    </row>
    <row r="162" spans="84:87" x14ac:dyDescent="0.25">
      <c r="CF162" s="125"/>
      <c r="CG162" s="125"/>
      <c r="CH162" s="125"/>
      <c r="CI162" s="125"/>
    </row>
    <row r="163" spans="84:87" x14ac:dyDescent="0.25">
      <c r="CF163" s="125"/>
      <c r="CG163" s="125"/>
      <c r="CH163" s="125"/>
      <c r="CI163" s="125"/>
    </row>
    <row r="164" spans="84:87" x14ac:dyDescent="0.25">
      <c r="CF164" s="125"/>
      <c r="CG164" s="125"/>
      <c r="CH164" s="125"/>
      <c r="CI164" s="125"/>
    </row>
    <row r="165" spans="84:87" x14ac:dyDescent="0.25">
      <c r="CF165" s="125"/>
      <c r="CG165" s="125"/>
      <c r="CH165" s="125"/>
      <c r="CI165" s="125"/>
    </row>
    <row r="166" spans="84:87" x14ac:dyDescent="0.25">
      <c r="CF166" s="125"/>
      <c r="CG166" s="125"/>
      <c r="CH166" s="125"/>
      <c r="CI166" s="125"/>
    </row>
    <row r="167" spans="84:87" x14ac:dyDescent="0.25">
      <c r="CF167" s="125"/>
      <c r="CG167" s="125"/>
      <c r="CH167" s="125"/>
      <c r="CI167" s="125"/>
    </row>
    <row r="168" spans="84:87" x14ac:dyDescent="0.25">
      <c r="CF168" s="125"/>
      <c r="CG168" s="125"/>
      <c r="CH168" s="125"/>
      <c r="CI168" s="125"/>
    </row>
    <row r="169" spans="84:87" x14ac:dyDescent="0.25">
      <c r="CF169" s="125"/>
      <c r="CG169" s="125"/>
      <c r="CH169" s="125"/>
      <c r="CI169" s="125"/>
    </row>
    <row r="170" spans="84:87" x14ac:dyDescent="0.25">
      <c r="CF170" s="125"/>
      <c r="CG170" s="125"/>
      <c r="CH170" s="125"/>
      <c r="CI170" s="125"/>
    </row>
    <row r="171" spans="84:87" x14ac:dyDescent="0.25">
      <c r="CF171" s="125"/>
      <c r="CG171" s="125"/>
      <c r="CH171" s="125"/>
      <c r="CI171" s="125"/>
    </row>
    <row r="172" spans="84:87" x14ac:dyDescent="0.25">
      <c r="CF172" s="125"/>
      <c r="CG172" s="125"/>
      <c r="CH172" s="125"/>
      <c r="CI172" s="125"/>
    </row>
    <row r="173" spans="84:87" x14ac:dyDescent="0.25">
      <c r="CF173" s="125"/>
      <c r="CG173" s="125"/>
      <c r="CH173" s="125"/>
      <c r="CI173" s="125"/>
    </row>
    <row r="174" spans="84:87" x14ac:dyDescent="0.25">
      <c r="CF174" s="125"/>
      <c r="CG174" s="125"/>
      <c r="CH174" s="125"/>
      <c r="CI174" s="125"/>
    </row>
    <row r="175" spans="84:87" x14ac:dyDescent="0.25">
      <c r="CF175" s="125"/>
      <c r="CG175" s="125"/>
      <c r="CH175" s="125"/>
      <c r="CI175" s="125"/>
    </row>
    <row r="176" spans="84:87" x14ac:dyDescent="0.25">
      <c r="CF176" s="125"/>
      <c r="CG176" s="125"/>
      <c r="CH176" s="125"/>
      <c r="CI176" s="125"/>
    </row>
    <row r="177" spans="84:87" x14ac:dyDescent="0.25">
      <c r="CF177" s="125"/>
      <c r="CG177" s="125"/>
      <c r="CH177" s="125"/>
      <c r="CI177" s="125"/>
    </row>
    <row r="178" spans="84:87" x14ac:dyDescent="0.25">
      <c r="CF178" s="125"/>
      <c r="CG178" s="125"/>
      <c r="CH178" s="125"/>
      <c r="CI178" s="125"/>
    </row>
    <row r="179" spans="84:87" x14ac:dyDescent="0.25">
      <c r="CF179" s="125"/>
      <c r="CG179" s="125"/>
      <c r="CH179" s="125"/>
      <c r="CI179" s="125"/>
    </row>
    <row r="180" spans="84:87" x14ac:dyDescent="0.25">
      <c r="CF180" s="125"/>
      <c r="CG180" s="125"/>
      <c r="CH180" s="125"/>
      <c r="CI180" s="125"/>
    </row>
    <row r="181" spans="84:87" x14ac:dyDescent="0.25">
      <c r="CF181" s="125"/>
      <c r="CG181" s="125"/>
      <c r="CH181" s="125"/>
      <c r="CI181" s="125"/>
    </row>
    <row r="182" spans="84:87" x14ac:dyDescent="0.25">
      <c r="CF182" s="125"/>
      <c r="CG182" s="125"/>
      <c r="CH182" s="125"/>
      <c r="CI182" s="125"/>
    </row>
    <row r="183" spans="84:87" x14ac:dyDescent="0.25">
      <c r="CF183" s="125"/>
      <c r="CG183" s="125"/>
      <c r="CH183" s="125"/>
      <c r="CI183" s="125"/>
    </row>
    <row r="184" spans="84:87" x14ac:dyDescent="0.25">
      <c r="CF184" s="125"/>
      <c r="CG184" s="125"/>
      <c r="CH184" s="125"/>
      <c r="CI184" s="125"/>
    </row>
    <row r="185" spans="84:87" x14ac:dyDescent="0.25">
      <c r="CF185" s="125"/>
      <c r="CG185" s="125"/>
      <c r="CH185" s="125"/>
      <c r="CI185" s="125"/>
    </row>
    <row r="186" spans="84:87" x14ac:dyDescent="0.25">
      <c r="CF186" s="125"/>
      <c r="CG186" s="125"/>
      <c r="CH186" s="125"/>
      <c r="CI186" s="125"/>
    </row>
    <row r="187" spans="84:87" x14ac:dyDescent="0.25">
      <c r="CF187" s="125"/>
      <c r="CG187" s="125"/>
      <c r="CH187" s="125"/>
      <c r="CI187" s="125"/>
    </row>
    <row r="188" spans="84:87" x14ac:dyDescent="0.25">
      <c r="CF188" s="125"/>
      <c r="CG188" s="125"/>
      <c r="CH188" s="125"/>
      <c r="CI188" s="125"/>
    </row>
    <row r="189" spans="84:87" x14ac:dyDescent="0.25">
      <c r="CF189" s="125"/>
      <c r="CG189" s="125"/>
      <c r="CH189" s="125"/>
      <c r="CI189" s="125"/>
    </row>
    <row r="190" spans="84:87" x14ac:dyDescent="0.25">
      <c r="CF190" s="125"/>
      <c r="CG190" s="125"/>
      <c r="CH190" s="125"/>
      <c r="CI190" s="125"/>
    </row>
    <row r="191" spans="84:87" x14ac:dyDescent="0.25">
      <c r="CF191" s="125"/>
      <c r="CG191" s="125"/>
      <c r="CH191" s="125"/>
      <c r="CI191" s="125"/>
    </row>
    <row r="192" spans="84:87" x14ac:dyDescent="0.25">
      <c r="CF192" s="125"/>
      <c r="CG192" s="125"/>
      <c r="CH192" s="125"/>
      <c r="CI192" s="125"/>
    </row>
    <row r="193" spans="84:87" x14ac:dyDescent="0.25">
      <c r="CF193" s="125"/>
      <c r="CG193" s="125"/>
      <c r="CH193" s="125"/>
      <c r="CI193" s="125"/>
    </row>
    <row r="194" spans="84:87" x14ac:dyDescent="0.25">
      <c r="CF194" s="125"/>
      <c r="CG194" s="125"/>
      <c r="CH194" s="125"/>
      <c r="CI194" s="125"/>
    </row>
    <row r="195" spans="84:87" x14ac:dyDescent="0.25">
      <c r="CF195" s="125"/>
      <c r="CG195" s="125"/>
      <c r="CH195" s="125"/>
      <c r="CI195" s="125"/>
    </row>
  </sheetData>
  <autoFilter ref="L15:DZ68" xr:uid="{908C4FD6-B91D-43C1-B125-3628BE55E09C}"/>
  <mergeCells count="18">
    <mergeCell ref="BH64:BR68"/>
    <mergeCell ref="BT64:CD68"/>
    <mergeCell ref="AR1:AS5"/>
    <mergeCell ref="BD1:BE5"/>
    <mergeCell ref="BP1:BQ5"/>
    <mergeCell ref="CB1:CC5"/>
    <mergeCell ref="AJ7:AT7"/>
    <mergeCell ref="AV7:BF7"/>
    <mergeCell ref="BH7:BR7"/>
    <mergeCell ref="BT7:CD7"/>
    <mergeCell ref="AJ64:AT68"/>
    <mergeCell ref="AV64:BF68"/>
    <mergeCell ref="X64:AH68"/>
    <mergeCell ref="T1:U5"/>
    <mergeCell ref="L7:V7"/>
    <mergeCell ref="A8:K17"/>
    <mergeCell ref="AF1:AG5"/>
    <mergeCell ref="X7:AH7"/>
  </mergeCells>
  <phoneticPr fontId="56" type="noConversion"/>
  <conditionalFormatting sqref="CC19:CC28 CC30:CC31 CC33:CC35 CC37 CC39:CC41">
    <cfRule type="uniqueValues" dxfId="3" priority="4" stopIfTrue="1"/>
  </conditionalFormatting>
  <conditionalFormatting sqref="CC44:CC48 CC50:CC63">
    <cfRule type="uniqueValues" dxfId="2" priority="3" stopIfTrue="1"/>
  </conditionalFormatting>
  <conditionalFormatting sqref="CD19:CD25 CD27:CD42">
    <cfRule type="uniqueValues" dxfId="1" priority="2" stopIfTrue="1"/>
  </conditionalFormatting>
  <conditionalFormatting sqref="CD43:CD54 CD56:CD62">
    <cfRule type="uniqueValues" dxfId="0" priority="1" stopIfTrue="1"/>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33D5-32EB-4C5C-B463-286BADC5947A}">
  <sheetPr codeName="Hoja18">
    <tabColor theme="4" tint="-0.249977111117893"/>
  </sheetPr>
  <dimension ref="A1:H116"/>
  <sheetViews>
    <sheetView showGridLines="0" topLeftCell="A7" zoomScale="77" zoomScaleNormal="77" workbookViewId="0">
      <selection activeCell="A7" sqref="A7:G46"/>
    </sheetView>
  </sheetViews>
  <sheetFormatPr baseColWidth="10" defaultRowHeight="16.5" x14ac:dyDescent="0.3"/>
  <cols>
    <col min="1" max="1" width="15.75" customWidth="1"/>
    <col min="2" max="2" width="29.5" customWidth="1"/>
    <col min="3" max="3" width="19.5" customWidth="1"/>
    <col min="4" max="4" width="15.75" customWidth="1"/>
    <col min="6" max="6" width="14.25" customWidth="1"/>
  </cols>
  <sheetData>
    <row r="1" spans="1:7" x14ac:dyDescent="0.3">
      <c r="A1" s="957"/>
      <c r="B1" s="957"/>
      <c r="C1" s="957"/>
      <c r="D1" s="957"/>
      <c r="E1" s="957"/>
      <c r="F1" s="958"/>
      <c r="G1" s="958"/>
    </row>
    <row r="2" spans="1:7" x14ac:dyDescent="0.3">
      <c r="A2" s="958"/>
      <c r="B2" s="958"/>
      <c r="C2" s="958"/>
      <c r="D2" s="958"/>
      <c r="E2" s="958"/>
      <c r="F2" s="958"/>
      <c r="G2" s="958"/>
    </row>
    <row r="3" spans="1:7" x14ac:dyDescent="0.3">
      <c r="A3" s="659"/>
      <c r="B3" s="659"/>
      <c r="C3" s="659"/>
      <c r="D3" s="659"/>
      <c r="E3" s="659"/>
      <c r="F3" s="958"/>
      <c r="G3" s="958"/>
    </row>
    <row r="4" spans="1:7" s="241" customFormat="1" x14ac:dyDescent="0.3">
      <c r="A4" s="659"/>
      <c r="B4" s="659"/>
      <c r="C4" s="659"/>
      <c r="D4" s="659"/>
      <c r="E4" s="659"/>
      <c r="F4" s="610"/>
      <c r="G4" s="610"/>
    </row>
    <row r="5" spans="1:7" x14ac:dyDescent="0.3">
      <c r="A5" s="959" t="s">
        <v>553</v>
      </c>
      <c r="B5" s="959"/>
      <c r="C5" s="959"/>
      <c r="D5" s="959"/>
      <c r="E5" s="959"/>
      <c r="F5" s="959"/>
      <c r="G5" s="959"/>
    </row>
    <row r="6" spans="1:7" x14ac:dyDescent="0.3">
      <c r="A6" s="959"/>
      <c r="B6" s="959"/>
      <c r="C6" s="959"/>
      <c r="D6" s="959"/>
      <c r="E6" s="959"/>
      <c r="F6" s="959"/>
      <c r="G6" s="959"/>
    </row>
    <row r="7" spans="1:7" ht="16.5" customHeight="1" x14ac:dyDescent="0.3">
      <c r="A7" s="954" t="s">
        <v>737</v>
      </c>
      <c r="B7" s="954"/>
      <c r="C7" s="954"/>
      <c r="D7" s="954"/>
      <c r="E7" s="954"/>
      <c r="F7" s="954"/>
      <c r="G7" s="954"/>
    </row>
    <row r="8" spans="1:7" x14ac:dyDescent="0.3">
      <c r="A8" s="955"/>
      <c r="B8" s="955"/>
      <c r="C8" s="955"/>
      <c r="D8" s="955"/>
      <c r="E8" s="955"/>
      <c r="F8" s="955"/>
      <c r="G8" s="955"/>
    </row>
    <row r="9" spans="1:7" x14ac:dyDescent="0.3">
      <c r="A9" s="955"/>
      <c r="B9" s="955"/>
      <c r="C9" s="955"/>
      <c r="D9" s="955"/>
      <c r="E9" s="955"/>
      <c r="F9" s="955"/>
      <c r="G9" s="955"/>
    </row>
    <row r="10" spans="1:7" x14ac:dyDescent="0.3">
      <c r="A10" s="955"/>
      <c r="B10" s="955"/>
      <c r="C10" s="955"/>
      <c r="D10" s="955"/>
      <c r="E10" s="955"/>
      <c r="F10" s="955"/>
      <c r="G10" s="955"/>
    </row>
    <row r="11" spans="1:7" x14ac:dyDescent="0.3">
      <c r="A11" s="955"/>
      <c r="B11" s="955"/>
      <c r="C11" s="955"/>
      <c r="D11" s="955"/>
      <c r="E11" s="955"/>
      <c r="F11" s="955"/>
      <c r="G11" s="955"/>
    </row>
    <row r="12" spans="1:7" x14ac:dyDescent="0.3">
      <c r="A12" s="955"/>
      <c r="B12" s="955"/>
      <c r="C12" s="955"/>
      <c r="D12" s="955"/>
      <c r="E12" s="955"/>
      <c r="F12" s="955"/>
      <c r="G12" s="955"/>
    </row>
    <row r="13" spans="1:7" x14ac:dyDescent="0.3">
      <c r="A13" s="955"/>
      <c r="B13" s="955"/>
      <c r="C13" s="955"/>
      <c r="D13" s="955"/>
      <c r="E13" s="955"/>
      <c r="F13" s="955"/>
      <c r="G13" s="955"/>
    </row>
    <row r="14" spans="1:7" x14ac:dyDescent="0.3">
      <c r="A14" s="955"/>
      <c r="B14" s="955"/>
      <c r="C14" s="955"/>
      <c r="D14" s="955"/>
      <c r="E14" s="955"/>
      <c r="F14" s="955"/>
      <c r="G14" s="955"/>
    </row>
    <row r="15" spans="1:7" x14ac:dyDescent="0.3">
      <c r="A15" s="955"/>
      <c r="B15" s="955"/>
      <c r="C15" s="955"/>
      <c r="D15" s="955"/>
      <c r="E15" s="955"/>
      <c r="F15" s="955"/>
      <c r="G15" s="955"/>
    </row>
    <row r="16" spans="1:7" x14ac:dyDescent="0.3">
      <c r="A16" s="955"/>
      <c r="B16" s="955"/>
      <c r="C16" s="955"/>
      <c r="D16" s="955"/>
      <c r="E16" s="955"/>
      <c r="F16" s="955"/>
      <c r="G16" s="955"/>
    </row>
    <row r="17" spans="1:7" x14ac:dyDescent="0.3">
      <c r="A17" s="955"/>
      <c r="B17" s="955"/>
      <c r="C17" s="955"/>
      <c r="D17" s="955"/>
      <c r="E17" s="955"/>
      <c r="F17" s="955"/>
      <c r="G17" s="955"/>
    </row>
    <row r="18" spans="1:7" x14ac:dyDescent="0.3">
      <c r="A18" s="955"/>
      <c r="B18" s="955"/>
      <c r="C18" s="955"/>
      <c r="D18" s="955"/>
      <c r="E18" s="955"/>
      <c r="F18" s="955"/>
      <c r="G18" s="955"/>
    </row>
    <row r="19" spans="1:7" s="241" customFormat="1" x14ac:dyDescent="0.3">
      <c r="A19" s="955"/>
      <c r="B19" s="955"/>
      <c r="C19" s="955"/>
      <c r="D19" s="955"/>
      <c r="E19" s="955"/>
      <c r="F19" s="955"/>
      <c r="G19" s="955"/>
    </row>
    <row r="20" spans="1:7" s="241" customFormat="1" x14ac:dyDescent="0.3">
      <c r="A20" s="955"/>
      <c r="B20" s="955"/>
      <c r="C20" s="955"/>
      <c r="D20" s="955"/>
      <c r="E20" s="955"/>
      <c r="F20" s="955"/>
      <c r="G20" s="955"/>
    </row>
    <row r="21" spans="1:7" s="241" customFormat="1" x14ac:dyDescent="0.3">
      <c r="A21" s="955"/>
      <c r="B21" s="955"/>
      <c r="C21" s="955"/>
      <c r="D21" s="955"/>
      <c r="E21" s="955"/>
      <c r="F21" s="955"/>
      <c r="G21" s="955"/>
    </row>
    <row r="22" spans="1:7" s="241" customFormat="1" x14ac:dyDescent="0.3">
      <c r="A22" s="955"/>
      <c r="B22" s="955"/>
      <c r="C22" s="955"/>
      <c r="D22" s="955"/>
      <c r="E22" s="955"/>
      <c r="F22" s="955"/>
      <c r="G22" s="955"/>
    </row>
    <row r="23" spans="1:7" s="241" customFormat="1" x14ac:dyDescent="0.3">
      <c r="A23" s="955"/>
      <c r="B23" s="955"/>
      <c r="C23" s="955"/>
      <c r="D23" s="955"/>
      <c r="E23" s="955"/>
      <c r="F23" s="955"/>
      <c r="G23" s="955"/>
    </row>
    <row r="24" spans="1:7" x14ac:dyDescent="0.3">
      <c r="A24" s="955"/>
      <c r="B24" s="955"/>
      <c r="C24" s="955"/>
      <c r="D24" s="955"/>
      <c r="E24" s="955"/>
      <c r="F24" s="955"/>
      <c r="G24" s="955"/>
    </row>
    <row r="25" spans="1:7" x14ac:dyDescent="0.3">
      <c r="A25" s="955"/>
      <c r="B25" s="955"/>
      <c r="C25" s="955"/>
      <c r="D25" s="955"/>
      <c r="E25" s="955"/>
      <c r="F25" s="955"/>
      <c r="G25" s="955"/>
    </row>
    <row r="26" spans="1:7" x14ac:dyDescent="0.3">
      <c r="A26" s="955"/>
      <c r="B26" s="955"/>
      <c r="C26" s="955"/>
      <c r="D26" s="955"/>
      <c r="E26" s="955"/>
      <c r="F26" s="955"/>
      <c r="G26" s="955"/>
    </row>
    <row r="27" spans="1:7" x14ac:dyDescent="0.3">
      <c r="A27" s="955"/>
      <c r="B27" s="955"/>
      <c r="C27" s="955"/>
      <c r="D27" s="955"/>
      <c r="E27" s="955"/>
      <c r="F27" s="955"/>
      <c r="G27" s="955"/>
    </row>
    <row r="28" spans="1:7" x14ac:dyDescent="0.3">
      <c r="A28" s="955"/>
      <c r="B28" s="955"/>
      <c r="C28" s="955"/>
      <c r="D28" s="955"/>
      <c r="E28" s="955"/>
      <c r="F28" s="955"/>
      <c r="G28" s="955"/>
    </row>
    <row r="29" spans="1:7" x14ac:dyDescent="0.3">
      <c r="A29" s="955"/>
      <c r="B29" s="955"/>
      <c r="C29" s="955"/>
      <c r="D29" s="955"/>
      <c r="E29" s="955"/>
      <c r="F29" s="955"/>
      <c r="G29" s="955"/>
    </row>
    <row r="30" spans="1:7" x14ac:dyDescent="0.3">
      <c r="A30" s="955"/>
      <c r="B30" s="955"/>
      <c r="C30" s="955"/>
      <c r="D30" s="955"/>
      <c r="E30" s="955"/>
      <c r="F30" s="955"/>
      <c r="G30" s="955"/>
    </row>
    <row r="31" spans="1:7" x14ac:dyDescent="0.3">
      <c r="A31" s="955"/>
      <c r="B31" s="955"/>
      <c r="C31" s="955"/>
      <c r="D31" s="955"/>
      <c r="E31" s="955"/>
      <c r="F31" s="955"/>
      <c r="G31" s="955"/>
    </row>
    <row r="32" spans="1:7" x14ac:dyDescent="0.3">
      <c r="A32" s="955"/>
      <c r="B32" s="955"/>
      <c r="C32" s="955"/>
      <c r="D32" s="955"/>
      <c r="E32" s="955"/>
      <c r="F32" s="955"/>
      <c r="G32" s="955"/>
    </row>
    <row r="33" spans="1:7" x14ac:dyDescent="0.3">
      <c r="A33" s="955"/>
      <c r="B33" s="955"/>
      <c r="C33" s="955"/>
      <c r="D33" s="955"/>
      <c r="E33" s="955"/>
      <c r="F33" s="955"/>
      <c r="G33" s="955"/>
    </row>
    <row r="34" spans="1:7" x14ac:dyDescent="0.3">
      <c r="A34" s="955"/>
      <c r="B34" s="955"/>
      <c r="C34" s="955"/>
      <c r="D34" s="955"/>
      <c r="E34" s="955"/>
      <c r="F34" s="955"/>
      <c r="G34" s="955"/>
    </row>
    <row r="35" spans="1:7" x14ac:dyDescent="0.3">
      <c r="A35" s="955"/>
      <c r="B35" s="955"/>
      <c r="C35" s="955"/>
      <c r="D35" s="955"/>
      <c r="E35" s="955"/>
      <c r="F35" s="955"/>
      <c r="G35" s="955"/>
    </row>
    <row r="36" spans="1:7" ht="59.25" customHeight="1" x14ac:dyDescent="0.3">
      <c r="A36" s="955"/>
      <c r="B36" s="955"/>
      <c r="C36" s="955"/>
      <c r="D36" s="955"/>
      <c r="E36" s="955"/>
      <c r="F36" s="955"/>
      <c r="G36" s="955"/>
    </row>
    <row r="37" spans="1:7" x14ac:dyDescent="0.3">
      <c r="A37" s="955"/>
      <c r="B37" s="955"/>
      <c r="C37" s="955"/>
      <c r="D37" s="955"/>
      <c r="E37" s="955"/>
      <c r="F37" s="955"/>
      <c r="G37" s="955"/>
    </row>
    <row r="38" spans="1:7" x14ac:dyDescent="0.3">
      <c r="A38" s="955"/>
      <c r="B38" s="955"/>
      <c r="C38" s="955"/>
      <c r="D38" s="955"/>
      <c r="E38" s="955"/>
      <c r="F38" s="955"/>
      <c r="G38" s="955"/>
    </row>
    <row r="39" spans="1:7" x14ac:dyDescent="0.3">
      <c r="A39" s="955"/>
      <c r="B39" s="955"/>
      <c r="C39" s="955"/>
      <c r="D39" s="955"/>
      <c r="E39" s="955"/>
      <c r="F39" s="955"/>
      <c r="G39" s="955"/>
    </row>
    <row r="40" spans="1:7" x14ac:dyDescent="0.3">
      <c r="A40" s="955"/>
      <c r="B40" s="955"/>
      <c r="C40" s="955"/>
      <c r="D40" s="955"/>
      <c r="E40" s="955"/>
      <c r="F40" s="955"/>
      <c r="G40" s="955"/>
    </row>
    <row r="41" spans="1:7" ht="46.5" customHeight="1" x14ac:dyDescent="0.3">
      <c r="A41" s="955"/>
      <c r="B41" s="955"/>
      <c r="C41" s="955"/>
      <c r="D41" s="955"/>
      <c r="E41" s="955"/>
      <c r="F41" s="955"/>
      <c r="G41" s="955"/>
    </row>
    <row r="42" spans="1:7" ht="90" customHeight="1" x14ac:dyDescent="0.3">
      <c r="A42" s="955"/>
      <c r="B42" s="955"/>
      <c r="C42" s="955"/>
      <c r="D42" s="955"/>
      <c r="E42" s="955"/>
      <c r="F42" s="955"/>
      <c r="G42" s="955"/>
    </row>
    <row r="43" spans="1:7" x14ac:dyDescent="0.3">
      <c r="A43" s="955"/>
      <c r="B43" s="955"/>
      <c r="C43" s="955"/>
      <c r="D43" s="955"/>
      <c r="E43" s="955"/>
      <c r="F43" s="955"/>
      <c r="G43" s="955"/>
    </row>
    <row r="44" spans="1:7" x14ac:dyDescent="0.3">
      <c r="A44" s="955"/>
      <c r="B44" s="955"/>
      <c r="C44" s="955"/>
      <c r="D44" s="955"/>
      <c r="E44" s="955"/>
      <c r="F44" s="955"/>
      <c r="G44" s="955"/>
    </row>
    <row r="45" spans="1:7" x14ac:dyDescent="0.3">
      <c r="A45" s="955"/>
      <c r="B45" s="955"/>
      <c r="C45" s="955"/>
      <c r="D45" s="955"/>
      <c r="E45" s="955"/>
      <c r="F45" s="955"/>
      <c r="G45" s="955"/>
    </row>
    <row r="46" spans="1:7" x14ac:dyDescent="0.3">
      <c r="A46" s="955"/>
      <c r="B46" s="955"/>
      <c r="C46" s="955"/>
      <c r="D46" s="955"/>
      <c r="E46" s="955"/>
      <c r="F46" s="955"/>
      <c r="G46" s="955"/>
    </row>
    <row r="47" spans="1:7" x14ac:dyDescent="0.3">
      <c r="A47" s="883"/>
      <c r="B47" s="883"/>
      <c r="C47" s="883"/>
      <c r="D47" s="883"/>
      <c r="E47" s="883"/>
      <c r="F47" s="883"/>
      <c r="G47" s="883"/>
    </row>
    <row r="48" spans="1:7" ht="21" customHeight="1" x14ac:dyDescent="0.3">
      <c r="A48" s="883"/>
      <c r="B48" s="883"/>
      <c r="C48" s="883"/>
      <c r="D48" s="883"/>
      <c r="E48" s="883"/>
      <c r="F48" s="883"/>
      <c r="G48" s="883"/>
    </row>
    <row r="50" spans="1:8" x14ac:dyDescent="0.3">
      <c r="A50" s="650"/>
      <c r="B50" s="446"/>
      <c r="C50" s="446"/>
      <c r="D50" s="446"/>
      <c r="E50" s="446"/>
      <c r="F50" s="446"/>
      <c r="G50" s="446"/>
      <c r="H50" s="446"/>
    </row>
    <row r="51" spans="1:8" x14ac:dyDescent="0.3">
      <c r="A51" s="651"/>
      <c r="B51" s="651"/>
      <c r="C51" s="956"/>
      <c r="D51" s="956"/>
      <c r="E51" s="956"/>
      <c r="F51" s="956"/>
      <c r="G51" s="446"/>
      <c r="H51" s="446"/>
    </row>
    <row r="52" spans="1:8" x14ac:dyDescent="0.3">
      <c r="A52" s="651"/>
      <c r="B52" s="651"/>
      <c r="C52" s="652"/>
      <c r="D52" s="652"/>
      <c r="E52" s="652"/>
      <c r="F52" s="652"/>
      <c r="G52" s="446"/>
      <c r="H52" s="446"/>
    </row>
    <row r="53" spans="1:8" x14ac:dyDescent="0.3">
      <c r="A53" s="653"/>
      <c r="B53" s="654"/>
      <c r="C53" s="655"/>
      <c r="D53" s="655"/>
      <c r="E53" s="655"/>
      <c r="F53" s="655"/>
      <c r="G53" s="446"/>
      <c r="H53" s="446"/>
    </row>
    <row r="54" spans="1:8" x14ac:dyDescent="0.3">
      <c r="A54" s="653"/>
      <c r="B54" s="654"/>
      <c r="C54" s="655"/>
      <c r="D54" s="655"/>
      <c r="E54" s="655"/>
      <c r="F54" s="655"/>
      <c r="G54" s="446"/>
      <c r="H54" s="446"/>
    </row>
    <row r="55" spans="1:8" x14ac:dyDescent="0.3">
      <c r="A55" s="653"/>
      <c r="B55" s="654"/>
      <c r="C55" s="655"/>
      <c r="D55" s="655"/>
      <c r="E55" s="655"/>
      <c r="F55" s="655"/>
      <c r="G55" s="446"/>
      <c r="H55" s="446"/>
    </row>
    <row r="56" spans="1:8" x14ac:dyDescent="0.3">
      <c r="A56" s="446"/>
      <c r="B56" s="446"/>
      <c r="C56" s="446"/>
      <c r="D56" s="446"/>
      <c r="E56" s="446"/>
      <c r="F56" s="446"/>
      <c r="G56" s="446"/>
      <c r="H56" s="446"/>
    </row>
    <row r="57" spans="1:8" x14ac:dyDescent="0.3">
      <c r="A57" s="446"/>
      <c r="B57" s="446"/>
      <c r="C57" s="446"/>
      <c r="D57" s="446"/>
      <c r="E57" s="446"/>
      <c r="F57" s="446"/>
      <c r="G57" s="446"/>
      <c r="H57" s="446"/>
    </row>
    <row r="62" spans="1:8" x14ac:dyDescent="0.3">
      <c r="B62" s="641"/>
    </row>
    <row r="71" spans="1:2" x14ac:dyDescent="0.3">
      <c r="B71" s="641"/>
    </row>
    <row r="72" spans="1:2" x14ac:dyDescent="0.3">
      <c r="A72" s="638"/>
      <c r="B72" s="641"/>
    </row>
    <row r="76" spans="1:2" x14ac:dyDescent="0.3">
      <c r="B76" s="641"/>
    </row>
    <row r="116" spans="2:2" x14ac:dyDescent="0.3">
      <c r="B116" s="641"/>
    </row>
  </sheetData>
  <mergeCells count="7">
    <mergeCell ref="A7:G46"/>
    <mergeCell ref="A47:G48"/>
    <mergeCell ref="C51:F51"/>
    <mergeCell ref="A1:E1"/>
    <mergeCell ref="F1:G3"/>
    <mergeCell ref="A2:E2"/>
    <mergeCell ref="A5:G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PORTADA</vt:lpstr>
      <vt:lpstr>INDICE</vt:lpstr>
      <vt:lpstr>1. INTRODUCCIÓN</vt:lpstr>
      <vt:lpstr>2. IE VALIDACIONES</vt:lpstr>
      <vt:lpstr>3. CATEGORIAS DE DESEMPEÑO</vt:lpstr>
      <vt:lpstr>4. CLASIFICACION IE</vt:lpstr>
      <vt:lpstr>5. PROMEDIO POR AREAS</vt:lpstr>
      <vt:lpstr>6. RTA. INCORRECTAS-LECTURA CRI</vt:lpstr>
      <vt:lpstr>7.  RTA. INCORRECTAS-MATEMAT.</vt:lpstr>
      <vt:lpstr>8. RTA. INCORRECTAS C. SOCIAL</vt:lpstr>
      <vt:lpstr>9. RTA. INCORRECTAS-C. NALES</vt:lpstr>
      <vt:lpstr>10. % ESTUD. POR NIVELES LC</vt:lpstr>
      <vt:lpstr>11. ESTUD. POR NIVELES MATEMATI</vt:lpstr>
      <vt:lpstr>12. ESTUD. POR NIVELES C.SOCIA</vt:lpstr>
      <vt:lpstr>13. ESTUD. POR NIVEL C.NTLES.</vt:lpstr>
      <vt:lpstr>14. ESTUD. POR NIVELES INGLES</vt:lpstr>
      <vt:lpstr>15. MPIO AREAS POR PROMEDIO</vt:lpstr>
      <vt:lpstr>16. CONCLUSIONES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Ramirez</dc:creator>
  <cp:lastModifiedBy>MARIA DEL CARMEN RAMIREZ CORDON</cp:lastModifiedBy>
  <dcterms:created xsi:type="dcterms:W3CDTF">2020-02-17T21:13:53Z</dcterms:created>
  <dcterms:modified xsi:type="dcterms:W3CDTF">2022-01-28T18:22:37Z</dcterms:modified>
</cp:coreProperties>
</file>