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mc:AlternateContent xmlns:mc="http://schemas.openxmlformats.org/markup-compatibility/2006">
    <mc:Choice Requires="x15">
      <x15ac:absPath xmlns:x15ac="http://schemas.microsoft.com/office/spreadsheetml/2010/11/ac" url="E:\AÑO 2020\D01-01\"/>
    </mc:Choice>
  </mc:AlternateContent>
  <xr:revisionPtr revIDLastSave="0" documentId="13_ncr:1_{0584D8BC-F1C7-4304-AFE4-8BBE2F82E25D}" xr6:coauthVersionLast="45" xr6:coauthVersionMax="45" xr10:uidLastSave="{00000000-0000-0000-0000-000000000000}"/>
  <workbookProtection workbookAlgorithmName="SHA-512" workbookHashValue="Akt+cA2r6SEwFxJexp6GhCp/d6sJdFycs9UtU6xw3MuTUVDlO5FD3+XEI1SSQ1OrFSQqg+Z+R/8RkG43eEO8NQ==" workbookSaltValue="ci/f0fIAK04jOeUfbyn+Pw==" workbookSpinCount="100000" lockStructure="1"/>
  <bookViews>
    <workbookView xWindow="-120" yWindow="-120" windowWidth="21840" windowHeight="13140" xr2:uid="{744EBDFB-E369-4FA8-B2DE-0AD91F21DE13}"/>
  </bookViews>
  <sheets>
    <sheet name="PORTADA" sheetId="21" r:id="rId1"/>
    <sheet name="INDICE" sheetId="1" r:id="rId2"/>
    <sheet name="1. INTRODUCCIÓN" sheetId="19" r:id="rId3"/>
    <sheet name="2. IE VALIDACIONES" sheetId="2" r:id="rId4"/>
    <sheet name="3. CATEGORIAS DE DESEMPEÑO" sheetId="3" r:id="rId5"/>
    <sheet name="4. CLASIFICACION IE" sheetId="4" r:id="rId6"/>
    <sheet name="5. PROMEDIO POR AREAS" sheetId="5" r:id="rId7"/>
    <sheet name="6. RTA. INCORRECTAS-LECTURA CRI" sheetId="11" r:id="rId8"/>
    <sheet name="7.  RTA. INCORRECTAS-MATEMAT." sheetId="12" r:id="rId9"/>
    <sheet name="8. RTA. INCORRECTAS C. SOCIAL" sheetId="13" r:id="rId10"/>
    <sheet name="9. RTA. INCORRECTAS-C. NALES" sheetId="6" r:id="rId11"/>
    <sheet name="10. % ESTUD. POR NIVELES LC" sheetId="7" r:id="rId12"/>
    <sheet name="11. ESTUD. POR NIVELES MATEMATI" sheetId="14" r:id="rId13"/>
    <sheet name="12. ESTUD. POR NIVELES C.SOCIA" sheetId="15" r:id="rId14"/>
    <sheet name="13. ESTUD. POR NIVEL C.NTLES." sheetId="16" r:id="rId15"/>
    <sheet name="14. ESTUD. POR NIVELES INGLES" sheetId="10" r:id="rId16"/>
    <sheet name="15. MPIO AREAS POR PROMEDIO" sheetId="8" r:id="rId17"/>
    <sheet name="16. CONCLUSIONES" sheetId="18" r:id="rId18"/>
  </sheets>
  <definedNames>
    <definedName name="_xlnm._FilterDatabase" localSheetId="16" hidden="1">'15. MPIO AREAS POR PROMEDIO'!$A$15:$CQ$68</definedName>
    <definedName name="_xlnm._FilterDatabase" localSheetId="5" hidden="1">'4. CLASIFICACION IE'!$A$17:$M$257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2" i="14" l="1"/>
  <c r="H13" i="14"/>
  <c r="H14" i="14"/>
  <c r="H15" i="14"/>
  <c r="H16" i="14"/>
  <c r="H22" i="14"/>
  <c r="H23" i="14"/>
  <c r="H24" i="14"/>
  <c r="H25" i="14"/>
  <c r="H26" i="14"/>
  <c r="H32" i="14"/>
  <c r="H33" i="14"/>
  <c r="H34" i="14"/>
  <c r="H35" i="14"/>
  <c r="H36" i="14"/>
  <c r="L115" i="3" l="1"/>
  <c r="M111" i="3" s="1"/>
  <c r="J115" i="3"/>
  <c r="K114" i="3" s="1"/>
  <c r="D115" i="3"/>
  <c r="E114" i="3" s="1"/>
  <c r="B115" i="3"/>
  <c r="C111" i="3" s="1"/>
  <c r="H114" i="3"/>
  <c r="F114" i="3"/>
  <c r="F115" i="3" s="1"/>
  <c r="H113" i="3"/>
  <c r="H112" i="3"/>
  <c r="H111" i="3"/>
  <c r="H110" i="3"/>
  <c r="L98" i="3"/>
  <c r="M95" i="3" s="1"/>
  <c r="J98" i="3"/>
  <c r="K96" i="3" s="1"/>
  <c r="F98" i="3"/>
  <c r="G94" i="3" s="1"/>
  <c r="D98" i="3"/>
  <c r="E96" i="3" s="1"/>
  <c r="B98" i="3"/>
  <c r="C95" i="3" s="1"/>
  <c r="K97" i="3"/>
  <c r="H97" i="3"/>
  <c r="H96" i="3"/>
  <c r="G96" i="3"/>
  <c r="H95" i="3"/>
  <c r="L79" i="3"/>
  <c r="M78" i="3" s="1"/>
  <c r="J79" i="3"/>
  <c r="K78" i="3" s="1"/>
  <c r="F79" i="3"/>
  <c r="G78" i="3" s="1"/>
  <c r="D79" i="3"/>
  <c r="H78" i="3"/>
  <c r="B78" i="3"/>
  <c r="H77" i="3"/>
  <c r="B77" i="3"/>
  <c r="M76" i="3"/>
  <c r="H76" i="3"/>
  <c r="B76" i="3"/>
  <c r="H75" i="3"/>
  <c r="B75" i="3"/>
  <c r="H74" i="3"/>
  <c r="G74" i="3"/>
  <c r="B74" i="3"/>
  <c r="H62" i="3"/>
  <c r="B62" i="3"/>
  <c r="L60" i="3"/>
  <c r="M59" i="3" s="1"/>
  <c r="J60" i="3"/>
  <c r="K57" i="3" s="1"/>
  <c r="F60" i="3"/>
  <c r="G59" i="3" s="1"/>
  <c r="D60" i="3"/>
  <c r="E59" i="3" s="1"/>
  <c r="H59" i="3"/>
  <c r="B59" i="3"/>
  <c r="H58" i="3"/>
  <c r="B58" i="3"/>
  <c r="H57" i="3"/>
  <c r="B57" i="3"/>
  <c r="H56" i="3"/>
  <c r="B56" i="3"/>
  <c r="H55" i="3"/>
  <c r="B55" i="3"/>
  <c r="B42" i="3"/>
  <c r="L40" i="3"/>
  <c r="M37" i="3" s="1"/>
  <c r="J40" i="3"/>
  <c r="K37" i="3" s="1"/>
  <c r="F40" i="3"/>
  <c r="G39" i="3" s="1"/>
  <c r="D40" i="3"/>
  <c r="E36" i="3" s="1"/>
  <c r="AW17" i="3"/>
  <c r="AV17" i="3"/>
  <c r="AU17" i="3"/>
  <c r="AT17" i="3"/>
  <c r="AS17" i="3"/>
  <c r="AR17" i="3"/>
  <c r="AN17" i="3"/>
  <c r="AM17" i="3"/>
  <c r="AL17" i="3"/>
  <c r="AK17" i="3"/>
  <c r="AJ17" i="3"/>
  <c r="AI17" i="3"/>
  <c r="H39" i="3"/>
  <c r="B39" i="3"/>
  <c r="H38" i="3"/>
  <c r="B38" i="3"/>
  <c r="H37" i="3"/>
  <c r="B37" i="3"/>
  <c r="H36" i="3"/>
  <c r="B36" i="3"/>
  <c r="M35" i="3"/>
  <c r="H35" i="3"/>
  <c r="B35" i="3"/>
  <c r="B19" i="3"/>
  <c r="L17" i="3"/>
  <c r="M14" i="3" s="1"/>
  <c r="J17" i="3"/>
  <c r="K14" i="3" s="1"/>
  <c r="F17" i="3"/>
  <c r="G16" i="3" s="1"/>
  <c r="D17" i="3"/>
  <c r="E13" i="3" s="1"/>
  <c r="AE17" i="3"/>
  <c r="AD17" i="3"/>
  <c r="AC17" i="3"/>
  <c r="AB17" i="3"/>
  <c r="AA17" i="3"/>
  <c r="Z17" i="3"/>
  <c r="V17" i="3"/>
  <c r="U17" i="3"/>
  <c r="T17" i="3"/>
  <c r="S17" i="3"/>
  <c r="R17" i="3"/>
  <c r="Q17" i="3"/>
  <c r="H16" i="3"/>
  <c r="B16" i="3"/>
  <c r="H15" i="3"/>
  <c r="B15" i="3"/>
  <c r="H14" i="3"/>
  <c r="B14" i="3"/>
  <c r="H13" i="3"/>
  <c r="B13" i="3"/>
  <c r="H12" i="3"/>
  <c r="B12" i="3"/>
  <c r="E78" i="3" l="1"/>
  <c r="E74" i="3"/>
  <c r="E76" i="3"/>
  <c r="E75" i="3"/>
  <c r="E77" i="3"/>
  <c r="K111" i="3"/>
  <c r="K56" i="3"/>
  <c r="G97" i="3"/>
  <c r="K110" i="3"/>
  <c r="E12" i="3"/>
  <c r="G93" i="3"/>
  <c r="M110" i="3"/>
  <c r="G95" i="3"/>
  <c r="E97" i="3"/>
  <c r="K113" i="3"/>
  <c r="G14" i="3"/>
  <c r="K59" i="3"/>
  <c r="K112" i="3"/>
  <c r="E37" i="3"/>
  <c r="E56" i="3"/>
  <c r="M75" i="3"/>
  <c r="E39" i="3"/>
  <c r="E55" i="3"/>
  <c r="G56" i="3"/>
  <c r="M74" i="3"/>
  <c r="C96" i="3"/>
  <c r="E14" i="3"/>
  <c r="E16" i="3"/>
  <c r="K58" i="3"/>
  <c r="M94" i="3"/>
  <c r="K35" i="3"/>
  <c r="K55" i="3"/>
  <c r="C93" i="3"/>
  <c r="C97" i="3"/>
  <c r="C113" i="3"/>
  <c r="E57" i="3"/>
  <c r="E58" i="3"/>
  <c r="G75" i="3"/>
  <c r="G76" i="3"/>
  <c r="G77" i="3"/>
  <c r="C94" i="3"/>
  <c r="E113" i="3"/>
  <c r="K15" i="3"/>
  <c r="K12" i="3"/>
  <c r="M13" i="3"/>
  <c r="M15" i="3"/>
  <c r="M12" i="3"/>
  <c r="G37" i="3"/>
  <c r="K38" i="3"/>
  <c r="H60" i="3"/>
  <c r="I59" i="3" s="1"/>
  <c r="E94" i="3"/>
  <c r="C114" i="3"/>
  <c r="H17" i="3"/>
  <c r="I16" i="3" s="1"/>
  <c r="E15" i="3"/>
  <c r="M16" i="3"/>
  <c r="E35" i="3"/>
  <c r="M36" i="3"/>
  <c r="M38" i="3"/>
  <c r="G55" i="3"/>
  <c r="H79" i="3"/>
  <c r="I77" i="3" s="1"/>
  <c r="M77" i="3"/>
  <c r="C112" i="3"/>
  <c r="H40" i="3"/>
  <c r="I38" i="3" s="1"/>
  <c r="E38" i="3"/>
  <c r="M39" i="3"/>
  <c r="B79" i="3"/>
  <c r="C76" i="3" s="1"/>
  <c r="K93" i="3"/>
  <c r="K94" i="3"/>
  <c r="C110" i="3"/>
  <c r="B60" i="3"/>
  <c r="C58" i="3" s="1"/>
  <c r="K95" i="3"/>
  <c r="H115" i="3"/>
  <c r="I111" i="3" s="1"/>
  <c r="G111" i="3"/>
  <c r="G112" i="3"/>
  <c r="G113" i="3"/>
  <c r="G110" i="3"/>
  <c r="H98" i="3"/>
  <c r="B17" i="3"/>
  <c r="C16" i="3" s="1"/>
  <c r="B40" i="3"/>
  <c r="C39" i="3" s="1"/>
  <c r="M97" i="3"/>
  <c r="E112" i="3"/>
  <c r="G114" i="3"/>
  <c r="G12" i="3"/>
  <c r="K13" i="3"/>
  <c r="G15" i="3"/>
  <c r="K16" i="3"/>
  <c r="G35" i="3"/>
  <c r="K36" i="3"/>
  <c r="G38" i="3"/>
  <c r="K39" i="3"/>
  <c r="M55" i="3"/>
  <c r="M56" i="3"/>
  <c r="G57" i="3"/>
  <c r="M57" i="3"/>
  <c r="G58" i="3"/>
  <c r="M58" i="3"/>
  <c r="E93" i="3"/>
  <c r="M93" i="3"/>
  <c r="E95" i="3"/>
  <c r="M96" i="3"/>
  <c r="E111" i="3"/>
  <c r="M112" i="3"/>
  <c r="M113" i="3"/>
  <c r="M114" i="3"/>
  <c r="G13" i="3"/>
  <c r="G36" i="3"/>
  <c r="K74" i="3"/>
  <c r="K75" i="3"/>
  <c r="K76" i="3"/>
  <c r="K77" i="3"/>
  <c r="E110" i="3"/>
  <c r="K60" i="3" l="1"/>
  <c r="G98" i="3"/>
  <c r="I13" i="3"/>
  <c r="I14" i="3"/>
  <c r="M79" i="3"/>
  <c r="E17" i="3"/>
  <c r="K115" i="3"/>
  <c r="I112" i="3"/>
  <c r="I55" i="3"/>
  <c r="I74" i="3"/>
  <c r="C55" i="3"/>
  <c r="C56" i="3"/>
  <c r="C115" i="3"/>
  <c r="C59" i="3"/>
  <c r="C98" i="3"/>
  <c r="E60" i="3"/>
  <c r="I110" i="3"/>
  <c r="I114" i="3"/>
  <c r="I113" i="3"/>
  <c r="I58" i="3"/>
  <c r="I56" i="3"/>
  <c r="E40" i="3"/>
  <c r="G79" i="3"/>
  <c r="I78" i="3"/>
  <c r="I12" i="3"/>
  <c r="M40" i="3"/>
  <c r="M115" i="3"/>
  <c r="M98" i="3"/>
  <c r="K40" i="3"/>
  <c r="K17" i="3"/>
  <c r="I76" i="3"/>
  <c r="C78" i="3"/>
  <c r="I15" i="3"/>
  <c r="C77" i="3"/>
  <c r="M17" i="3"/>
  <c r="I57" i="3"/>
  <c r="C74" i="3"/>
  <c r="E98" i="3"/>
  <c r="C75" i="3"/>
  <c r="C37" i="3"/>
  <c r="I75" i="3"/>
  <c r="C57" i="3"/>
  <c r="I37" i="3"/>
  <c r="I39" i="3"/>
  <c r="I35" i="3"/>
  <c r="I36" i="3"/>
  <c r="K98" i="3"/>
  <c r="I97" i="3"/>
  <c r="I96" i="3"/>
  <c r="I94" i="3"/>
  <c r="I93" i="3"/>
  <c r="M60" i="3"/>
  <c r="G17" i="3"/>
  <c r="G115" i="3"/>
  <c r="C35" i="3"/>
  <c r="C38" i="3"/>
  <c r="C13" i="3"/>
  <c r="G40" i="3"/>
  <c r="E115" i="3"/>
  <c r="K79" i="3"/>
  <c r="G60" i="3"/>
  <c r="C12" i="3"/>
  <c r="C15" i="3"/>
  <c r="I95" i="3"/>
  <c r="C36" i="3"/>
  <c r="C14" i="3"/>
  <c r="I60" i="3" l="1"/>
  <c r="I115" i="3"/>
  <c r="C60" i="3"/>
  <c r="C79" i="3"/>
  <c r="I79" i="3"/>
  <c r="I17" i="3"/>
  <c r="I98" i="3"/>
  <c r="I40" i="3"/>
  <c r="C40" i="3"/>
  <c r="C17" i="3"/>
  <c r="E79" i="3" l="1"/>
</calcChain>
</file>

<file path=xl/sharedStrings.xml><?xml version="1.0" encoding="utf-8"?>
<sst xmlns="http://schemas.openxmlformats.org/spreadsheetml/2006/main" count="4239" uniqueCount="651">
  <si>
    <t>GOBERNACIÓN DEL TOLIMA</t>
  </si>
  <si>
    <t>SECRETARÍA DE EDUCACIÓN Y CULTURA DEL TOLIMA</t>
  </si>
  <si>
    <t>DIRECCIÓN GESTIÓN CALDIDAD EDUCATIVA</t>
  </si>
  <si>
    <t>ÁREA EVALAUCIÓN</t>
  </si>
  <si>
    <t>ENERO DE 2020</t>
  </si>
  <si>
    <t>DIRECCIÓN CALIDAD EDUCATIVA - ÁREA DE EVALUACIÓN.</t>
  </si>
  <si>
    <t>CLASIFICACIÓN DE PLANTELES CATEGORIA A+,A,B</t>
  </si>
  <si>
    <t>Código Dane</t>
  </si>
  <si>
    <t>Municipio</t>
  </si>
  <si>
    <t>Nombre Establecimiento Educativo</t>
  </si>
  <si>
    <t>zona</t>
  </si>
  <si>
    <t>Naturaleza</t>
  </si>
  <si>
    <t>Clasificación
2019</t>
  </si>
  <si>
    <t>ALPUJARRA (TOLIMA)</t>
  </si>
  <si>
    <t>INSTITUCION EDUCATIVA TECNICA FELISA SUAREZ DE ORTIZ</t>
  </si>
  <si>
    <t>URBANO</t>
  </si>
  <si>
    <t>OFICIAL</t>
  </si>
  <si>
    <t>B</t>
  </si>
  <si>
    <t>ALVARADO (TOLIMA)</t>
  </si>
  <si>
    <t>INSTITUCION EDUCATIVA LUIS CARLOS GALAN SARMIENTO</t>
  </si>
  <si>
    <t>RURAL</t>
  </si>
  <si>
    <t>INSTITUCION EDUCATIVA LA TIGRERA</t>
  </si>
  <si>
    <t>ANZOATEGUI (TOLIMA)</t>
  </si>
  <si>
    <t>INSTITUCION EDUCATIVA TECNICA AGROPECUARIA JUAN CARLOS BARRAGAN TRONCOSO</t>
  </si>
  <si>
    <t>CAJAMARCA (TOLIMA)</t>
  </si>
  <si>
    <t>INSTITUCION EDUCATIVA ISMAEL PERDOMO</t>
  </si>
  <si>
    <t>INSTITUCION EDUCATIVA TECNICA AGROINDUSTRIAL CAJAMARCA</t>
  </si>
  <si>
    <t>INSTITUCION EDUCATIVA ANAIME</t>
  </si>
  <si>
    <t>CHAPARRAL (TOLIMA)</t>
  </si>
  <si>
    <t>INSTITUCION EDUCATIVA TECNICA MEDALLA MILAGROSA</t>
  </si>
  <si>
    <t>INSTITUCION EDUCATIVA TECNICA SOLEDAD MEDINA</t>
  </si>
  <si>
    <t>LIC SANTA TERESITA DEL NIÑO JESUS</t>
  </si>
  <si>
    <t>NO OFICIAL</t>
  </si>
  <si>
    <t>A+</t>
  </si>
  <si>
    <t>I.E. SAGRADO CORAZON DE JESUS</t>
  </si>
  <si>
    <t>A</t>
  </si>
  <si>
    <t>DOLORES (TOLIMA)</t>
  </si>
  <si>
    <t>INSTITUCION EDUCATIVA ANTONIA SANTOS</t>
  </si>
  <si>
    <t>INSTITUCION EDUCATIVA SAN ANDRES</t>
  </si>
  <si>
    <t>ESPINAL (TOLIMA)</t>
  </si>
  <si>
    <t>COL NSTRA  SRA  DEL ROSARIO</t>
  </si>
  <si>
    <t>LIC INFANTIL Y JUVENIL ESPINAL</t>
  </si>
  <si>
    <t>LIC  PEDAGOGICO SANTO DOMINGO SAVIO</t>
  </si>
  <si>
    <t>373268000870</t>
  </si>
  <si>
    <t>LIC  MARIA JOSE - Sede Única</t>
  </si>
  <si>
    <t>FALAN (TOLIMA)</t>
  </si>
  <si>
    <t>INSTITUCION EDUCATIVA DIEGO FALLON</t>
  </si>
  <si>
    <t>INSTITUCION EDUCATIVA NORMAL SUPERIOR FABIO LOZANO TORRIJOS</t>
  </si>
  <si>
    <t>FRESNO (TOLIMA)</t>
  </si>
  <si>
    <t>INSTITUCION EDUCATIVA TECNICA SAN JOSE</t>
  </si>
  <si>
    <t>INSTITUCION EDUCATIVA TECNICA MARIA AUXILIADORA</t>
  </si>
  <si>
    <t>INSTITUCION EDUCATIVA FERNANDO GONZALES MESA</t>
  </si>
  <si>
    <t>INSTITUCION EDUCATIVA TECNICA NIÑA MARIA</t>
  </si>
  <si>
    <t>INSTITUCION EDUCATIVA LA AGUADITA</t>
  </si>
  <si>
    <t>INSTITUCION EDUCATIVA TECNICA AGROPECUARIA NUESTRA SEÑORA DE LA ASUNCION</t>
  </si>
  <si>
    <t>HERVEO (TOLIMA)</t>
  </si>
  <si>
    <t>INSTITUCION EDUCATIVA TECNICA MARCO FIDEL SUAREZ</t>
  </si>
  <si>
    <t>INSTITUCION EDUCATIVA JUAN XXIII</t>
  </si>
  <si>
    <t>HONDA (TOLIMA)</t>
  </si>
  <si>
    <t>INSTITUCION EDUCATIVA TECNICA ALFONSO PALACIO RUDAS</t>
  </si>
  <si>
    <t>COL COMFENALCO</t>
  </si>
  <si>
    <t>CORP DE EDUC DEL NORTE  DEL TOLIMA COL TEC  BILINGUE</t>
  </si>
  <si>
    <t>INSTITUCION EDUCATIVA TECNICA GENERAL SANTANDER</t>
  </si>
  <si>
    <t>ICONONZO (TOLIMA)</t>
  </si>
  <si>
    <t>INSTITUCION EDUCATIVA TECNICA PANAMERICANA</t>
  </si>
  <si>
    <t>LERIDA (TOLIMA)</t>
  </si>
  <si>
    <t>COL AMERICANO</t>
  </si>
  <si>
    <t>LIBANO (TOLIMA)</t>
  </si>
  <si>
    <t>INSTITUCIN EDUCATIVA NUESTRA SEÑORA DE LOURDES</t>
  </si>
  <si>
    <t>INSTITUCION EDUCATIVA LUIS FLOREZ</t>
  </si>
  <si>
    <t>INST EDUC INMACULADA CONCEPCI0N</t>
  </si>
  <si>
    <t>INSTITUCION EDUCATIVA TECNICA JORGE ELIECER GAITAN AYALA</t>
  </si>
  <si>
    <t>COL SAN ANTONIO MARIA CLARET</t>
  </si>
  <si>
    <t>INSTITUCION EDUCATIVA TECNICA NUESTRA SEÑORA DEL CARMEN</t>
  </si>
  <si>
    <t>MARIQUITA (TOLIMA)</t>
  </si>
  <si>
    <t>INSTITUCION EDUCATIVA GONZALO JIMENEZ DE QUESADA</t>
  </si>
  <si>
    <t>COL TÉCNICO ADOLFO KOLPING</t>
  </si>
  <si>
    <t>INSTITUCION EDUCATIVA LAS CAMELIAS</t>
  </si>
  <si>
    <t>INSTITUCION EDUCATIVA SANTA ANA</t>
  </si>
  <si>
    <t>GIMNASIO BETH-SHARON</t>
  </si>
  <si>
    <t>MELGAR (TOLIMA)</t>
  </si>
  <si>
    <t>COLEGIO MAYOR DEL CASTILLO</t>
  </si>
  <si>
    <t>INSTITUCION EDUCATIVA TECNICA CUALAMANA</t>
  </si>
  <si>
    <t>INSTITUCION EDUCATIVA TECNICA GABRIELA MISTRAL</t>
  </si>
  <si>
    <t>COL CAMPESTRE</t>
  </si>
  <si>
    <t>GIMNASIO PERSONALIZADO LOS PILARES</t>
  </si>
  <si>
    <t>INST TEC EN SISTEMAS SANTA ROSA DE LIMA</t>
  </si>
  <si>
    <t>GIMNASIO MILITAR FUERZA AEREA COLOMBIANA  TC. LUIS F. PINTO</t>
  </si>
  <si>
    <t>MURILLO (TOLIMA)</t>
  </si>
  <si>
    <t>INSTITUCION EDUCATIVA TECNICA LEPANTO</t>
  </si>
  <si>
    <t>NATAGAIMA (TOLIMA)</t>
  </si>
  <si>
    <t>COL  ALFONSO REYES ECHANDIA</t>
  </si>
  <si>
    <t>PURIFICACION (TOLIMA)</t>
  </si>
  <si>
    <t>COLEGIO NUESTRA SEÑORA DE NAZARETH</t>
  </si>
  <si>
    <t>RIOBLANCO (TOLIMA)</t>
  </si>
  <si>
    <t>ROVIRA (TOLIMA)</t>
  </si>
  <si>
    <t>INSTITUCION EDUCATIVA FELIPE SALAME</t>
  </si>
  <si>
    <t>VENADILLO (TOLIMA)</t>
  </si>
  <si>
    <t>INSTITUCION EDUCATIVA FRANCISCO HURTADO</t>
  </si>
  <si>
    <t>VILLAHERMOSA (TOLIMA)</t>
  </si>
  <si>
    <t>I.E. YARUMAL</t>
  </si>
  <si>
    <t>INSTITUCION EDUCATIVA ESCUELA NORMAL SUPERIOR DE VILLAHERMOSA</t>
  </si>
  <si>
    <t>INSTITUCION EDUCATIVA TECNICA FRANCISCO JOSE DE CALDAS</t>
  </si>
  <si>
    <t>PALOCABILDO</t>
  </si>
  <si>
    <t>INSTITUCION EDUCATIVA TECNICA AGROINDUSTRIAL LEOPOLDO GARCIA</t>
  </si>
  <si>
    <t>URBANA</t>
  </si>
  <si>
    <t>INFORME: ANALISIS PRUEBAS EXTERNAS (SABER 11°) AÑO 2019</t>
  </si>
  <si>
    <t>TABLA DE CONTENIDO</t>
  </si>
  <si>
    <t>ITEM</t>
  </si>
  <si>
    <t>EJE TEMÁTICO</t>
  </si>
  <si>
    <t>No. HOJA</t>
  </si>
  <si>
    <t>VINCULO</t>
  </si>
  <si>
    <t>FECHA: ENERO DE 2020</t>
  </si>
  <si>
    <t>RESOLUCIÓN ACLARATORIA No. 0768 DEL 17 DE FEBREO DE 2020</t>
  </si>
  <si>
    <t>Columna1</t>
  </si>
  <si>
    <t>Columna2</t>
  </si>
  <si>
    <t>Columna3</t>
  </si>
  <si>
    <t>Columna4</t>
  </si>
  <si>
    <t>C</t>
  </si>
  <si>
    <t>D</t>
  </si>
  <si>
    <t>TOTAL</t>
  </si>
  <si>
    <t xml:space="preserve">NIVEL </t>
  </si>
  <si>
    <t>ETC  TOLIMA . 2019</t>
  </si>
  <si>
    <t>E.E. OFICIALES ETC. 2019</t>
  </si>
  <si>
    <t>I.E. OF.
2014</t>
  </si>
  <si>
    <t>I.E. OF. 2015</t>
  </si>
  <si>
    <t>I.E. OF. 2016</t>
  </si>
  <si>
    <t>I.E. OF. 2017</t>
  </si>
  <si>
    <t>I.E. OF. 2018</t>
  </si>
  <si>
    <t>I.E. OF. 2019</t>
  </si>
  <si>
    <t>I.E. PRIV
.2015</t>
  </si>
  <si>
    <t>I.E. PRIV
.2016</t>
  </si>
  <si>
    <t>I.E. PRIV
.2017</t>
  </si>
  <si>
    <t>I.E. PRIV
.2018</t>
  </si>
  <si>
    <t>I.E. PRIV
.2019</t>
  </si>
  <si>
    <t>%</t>
  </si>
  <si>
    <t>URB. 2019</t>
  </si>
  <si>
    <t>RURAL.
2019</t>
  </si>
  <si>
    <t>S.D.</t>
  </si>
  <si>
    <t>SD</t>
  </si>
  <si>
    <t>AÑO 2018</t>
  </si>
  <si>
    <t>ETC  TOLIMA . 2018</t>
  </si>
  <si>
    <t>E.E. OFICIALES ETC. 2018</t>
  </si>
  <si>
    <t>URB.
2014</t>
  </si>
  <si>
    <t>URB.
2015</t>
  </si>
  <si>
    <t>URB.
2016</t>
  </si>
  <si>
    <t>URB. 
2017</t>
  </si>
  <si>
    <t>URB. 
2018</t>
  </si>
  <si>
    <t>URB. 
2019</t>
  </si>
  <si>
    <t>RURAL
2015</t>
  </si>
  <si>
    <t>RURAL.
2016</t>
  </si>
  <si>
    <t>RURAL.
2017</t>
  </si>
  <si>
    <t>RURAL.
2018</t>
  </si>
  <si>
    <t>URB. 2018</t>
  </si>
  <si>
    <t>AÑO 2017</t>
  </si>
  <si>
    <t>ETC  TOLIMA . 2017</t>
  </si>
  <si>
    <t>E.E. OFICIALES ETC. 2017</t>
  </si>
  <si>
    <t>URB. 2017</t>
  </si>
  <si>
    <t>AÑO 2016</t>
  </si>
  <si>
    <t>ETC  TOLIMA . 2016</t>
  </si>
  <si>
    <t>E.E. OFICIALES ETC. 2016</t>
  </si>
  <si>
    <t>URB.</t>
  </si>
  <si>
    <t>AÑO 2015</t>
  </si>
  <si>
    <t>ETC  TOLIMA . 2015</t>
  </si>
  <si>
    <t>E.E. OFICIALES ETC. 2015</t>
  </si>
  <si>
    <t>AÑO 2014</t>
  </si>
  <si>
    <t>ETC  TOLIMA . 2014</t>
  </si>
  <si>
    <t>E.E. OFICIALES ETC. 2014</t>
  </si>
  <si>
    <t>I.E. OF.</t>
  </si>
  <si>
    <t xml:space="preserve">I.E. PRIV.
</t>
  </si>
  <si>
    <t>RURAL 2014</t>
  </si>
  <si>
    <t xml:space="preserve">ANALISIS: </t>
  </si>
  <si>
    <t>AÑO 2019. 1.</t>
  </si>
  <si>
    <t>AÑO 2019. 2</t>
  </si>
  <si>
    <t>AÑO 2019. 3</t>
  </si>
  <si>
    <t>AÑO 2019. 4</t>
  </si>
  <si>
    <t>AÑO 2019. 5</t>
  </si>
  <si>
    <t>ANÁLISIS</t>
  </si>
  <si>
    <t>SECRETARIA DE EDUCACION Y CULTURA DEL TOLIMA</t>
  </si>
  <si>
    <t>FECHA CAPTURA INFORMACIÓN: NOVIEMBRE DE 2018    FUENTE:  http://www2.icfesinteractivo.gov.co/resultados-saber2016-web/pages/publicacionResultados/agregados/saber11/clasificacionPlanteles.jsf#No-back-button</t>
  </si>
  <si>
    <t>ESPECIALIDAD</t>
  </si>
  <si>
    <t>Tipo de Establecimiento</t>
  </si>
  <si>
    <t>Clasificación
2014</t>
  </si>
  <si>
    <t>Clasificación
2015</t>
  </si>
  <si>
    <t>Clasificación
2016</t>
  </si>
  <si>
    <t>Clasificación
2017</t>
  </si>
  <si>
    <t>Clasificación
2018</t>
  </si>
  <si>
    <t>INST EDUC TEC LA ARADA</t>
  </si>
  <si>
    <t>TECNICA -J.U.</t>
  </si>
  <si>
    <t>Establecimiento</t>
  </si>
  <si>
    <t>INSTITUCION EDUCATIVA GENERAL ENRIQUE CAICEDO</t>
  </si>
  <si>
    <t>AMBALEMA (TOLIMA)</t>
  </si>
  <si>
    <t>INSTITUCION EDUCATIVA NICANOR VELASQUEZ ORTIZ</t>
  </si>
  <si>
    <t>INSTITUCION EDUCATIVA TECNICA EL DANUBIO</t>
  </si>
  <si>
    <t>INSTITUCION EDUCATIVA GENERAL ANZOATEGUI</t>
  </si>
  <si>
    <t>INSTITUCION EDUCATIVA TECNICA CARLOS BLANCO NASSAR</t>
  </si>
  <si>
    <t>ARMERO (GUAYABAL) (TOLIMA)</t>
  </si>
  <si>
    <t>INSTITUCION EDUCATIVA FE Y ALEGRIA</t>
  </si>
  <si>
    <t>INSTITUCION EDUCATIVA SAN PEDRO</t>
  </si>
  <si>
    <t>INSTITUCION EDUCATIVA TECNICA INSTITUTO ARMERO</t>
  </si>
  <si>
    <t>INSTITUCION EDUCATIVA TECNICA JIMENEZ DE QUESADA</t>
  </si>
  <si>
    <t>ATACO (TOLIMA)</t>
  </si>
  <si>
    <t>INSTITUCION EDUCATIVA BERLIN -</t>
  </si>
  <si>
    <t>N/A</t>
  </si>
  <si>
    <t>N/R</t>
  </si>
  <si>
    <t>INSTITUCION EDUCATIVA ANTONIO NARIÑO</t>
  </si>
  <si>
    <t>INSTITUCION EDUCATIVA TECNICA MARTIN POMALA</t>
  </si>
  <si>
    <t>INSTITUCION EDUCATIVA SANTIAGO PEREZ</t>
  </si>
  <si>
    <t>INSTITUCION EDUCATIVA JORGE ELICER GAITAN</t>
  </si>
  <si>
    <t>INSTITUCION EDUCATIVA LA LEONA</t>
  </si>
  <si>
    <t>INSTITUCION EDUCATIVA TECNICA NUESTRA SEÑORA DEL ROSARIO</t>
  </si>
  <si>
    <t>CARMEN DE APICALA (TOLIMA)</t>
  </si>
  <si>
    <t>INSTITUCION EDUCATIVA PEDRO PABON PARGA</t>
  </si>
  <si>
    <t>CASABIANCA (TOLIMA)</t>
  </si>
  <si>
    <t>INSTITUCION EDUCATIVA MARCO FIDEL SUAREZ</t>
  </si>
  <si>
    <t>INSTITUCION EDUCATIVA  TECNICA GENERAL JOSE JOAQUIN GARCIA</t>
  </si>
  <si>
    <t>INSTITUCION EDUCATIVA TECNICA ALVARO MOLINA</t>
  </si>
  <si>
    <t>INSTITUTO EUTIQUIO LEAL</t>
  </si>
  <si>
    <t>INSTITUCION EDUCATIVA NUESTRA SEÑORA DEL ROSARIO</t>
  </si>
  <si>
    <t>INSTITUCION EDUCATIVA SIMON BOLIVAR</t>
  </si>
  <si>
    <t>INSTITUCION EDUCATIVA LA RISALDA</t>
  </si>
  <si>
    <t>INSTITUCION EDUCATIVA TECNICA AGRICOLA CAMACHO ANGARITA</t>
  </si>
  <si>
    <t>INSTITUCION EDUCATIVA LA LAGUNILLA</t>
  </si>
  <si>
    <t>INST EDUC TEC MANUEL MURILLO TORO</t>
  </si>
  <si>
    <t>COELLO (TOLIMA)</t>
  </si>
  <si>
    <t>INSTITUCION EDUCATIVA CARLOS LLERAS RESTREPO</t>
  </si>
  <si>
    <t>INST EDUC SIMON BOLIVAR</t>
  </si>
  <si>
    <t>INSTITUCION EDUCATIVA TECNICA LA VEGA DE LOS PADRES</t>
  </si>
  <si>
    <t>COYAIMA (TOLIMA)</t>
  </si>
  <si>
    <t>INSTITUCION EDUCATIVA ZARAGOZA TAMARINDO</t>
  </si>
  <si>
    <t>INSTITUCION EDUCATIVA TECNICA AGROINDUSTRIAL JUAN XXIII</t>
  </si>
  <si>
    <t>INSTITUCION EDUCATIVA EL PALMAR</t>
  </si>
  <si>
    <t>INSTITUCION EDUCATIVA GUILLERMO ANGULO GOMEZ</t>
  </si>
  <si>
    <t>INSTITUCION EDUCATIVA JUAN LOZANO SANCHEZ</t>
  </si>
  <si>
    <t>INSTITUCION EDUCATIVA NUESTRA SEÑORA DEL CARMEN</t>
  </si>
  <si>
    <t>INSTITUCION EDUCATIVA SANTA MARTHA</t>
  </si>
  <si>
    <t>INSTITUCION EDUCATIVA TECNICA SAN MIGUEL</t>
  </si>
  <si>
    <t>INSTITUCION EDUCATIVA TOTARCO DINDE</t>
  </si>
  <si>
    <t>INSTITUCION EDUCATIVA COYARCÓ</t>
  </si>
  <si>
    <t>INSTITUCION EDUCATIVA CHENCHE BALSILLAS</t>
  </si>
  <si>
    <t>CUNDAY (TOLIMA)</t>
  </si>
  <si>
    <t>INSTITUCION EDUCATIVA SAN PABLO</t>
  </si>
  <si>
    <t>INSTITUCION EDUCATIVA VARSOVIA LA FLORIDA</t>
  </si>
  <si>
    <t>INSTITUCION EDUCATIVA SAN ANTONIO</t>
  </si>
  <si>
    <t>INST EDUC TEC  LA AURORA</t>
  </si>
  <si>
    <t>INSTITUCION EDUCATIVA SAN AGUSTIN</t>
  </si>
  <si>
    <t>CENT EDUC LOS ANGELES</t>
  </si>
  <si>
    <t>NUEVO LIC COLOMBO INGLES</t>
  </si>
  <si>
    <t>COLEGIO MILITAR INOCENCIO CHINCA ESPINAL</t>
  </si>
  <si>
    <t>INSTITUCION EDUCATIVA SAN ISIDORO</t>
  </si>
  <si>
    <t>INSTITUCION EDUCATIVA TECNICA SAN LUIS GONZAGA</t>
  </si>
  <si>
    <t>INST SINALTRADIHITEXCO SAN JOSE OBRERO</t>
  </si>
  <si>
    <t>INSTITUCION EDUCATIVA DINDALITO CENTRO</t>
  </si>
  <si>
    <t>INSTITUCION EDUCATIVA PATIO BONITO</t>
  </si>
  <si>
    <t>INSTITUCION EDUCATIVA TECNICA MARIANO SANCHEZ ANDRADE</t>
  </si>
  <si>
    <t>COL  MARIA MONTESSORI</t>
  </si>
  <si>
    <t>INSTITUCION EDUCATIVA TECNICA GUASIMAL</t>
  </si>
  <si>
    <t>N/D</t>
  </si>
  <si>
    <t>INSTITUCION EDUCATIVA TECNICA NUESTRA SEÑORA DE FATIMA</t>
  </si>
  <si>
    <t>INSTITUCION EDUCATIVA TECNICA FELIX TIBERIO GUZMAN</t>
  </si>
  <si>
    <t>INSTITUCION EDUCATIVA RAFAEL URIBE URIBE</t>
  </si>
  <si>
    <t>INSTITUCION EDUCATIVA ALTO DEL ROMPE</t>
  </si>
  <si>
    <t>FLANDES (TOLIMA)</t>
  </si>
  <si>
    <t>INSTITUCION EDUCATIVA JORGE ELIECER GAITAN</t>
  </si>
  <si>
    <t>INSTITUCION EDUCATIVA NUESTRA SEÑORA DEL ROSARIO DE FATIMA</t>
  </si>
  <si>
    <t>INST CALDAS</t>
  </si>
  <si>
    <t>INSTITUCION EDUCATIVA LA PAZ NO 1</t>
  </si>
  <si>
    <t>INSTITUCION EDUCATIVA MANUELA OMAÑA</t>
  </si>
  <si>
    <t>INSTITUCION EDUCATIVA MARIA INMACULADA</t>
  </si>
  <si>
    <t>LIC  LOS ANGELES</t>
  </si>
  <si>
    <t>INSTITUCION EDUCATIVA TECNICA AGROPECUARIA EL GUAYABO</t>
  </si>
  <si>
    <t>INSTITUCION EDUCATIVA REAL CAMPESTRE LA SAGRADA FAMILIA</t>
  </si>
  <si>
    <t>GUAMO (TOLIMA)</t>
  </si>
  <si>
    <t>INSTITUCION EDUCATIVA TECNICA INDUSTRIAL SIMON BOLIVAR</t>
  </si>
  <si>
    <t>INSTITUCION EDUCATIVA LAS MERCEDES CAPILLA</t>
  </si>
  <si>
    <t>INSTITUCION EDUCATIVA TECNICA ALBERTO CASTILLA</t>
  </si>
  <si>
    <t>INST EDUC TEC CIAL CAÑADA RODEO</t>
  </si>
  <si>
    <t>INSTITUCION EDUCATIVA TECNICA LA CHAMBA</t>
  </si>
  <si>
    <t>INSTITUCION EDUCATIVA TECNICA COMERCIAL CALDAS</t>
  </si>
  <si>
    <t>INSTITUCION EDUCATIVA SOR JOSEFA DEL CASTILLO</t>
  </si>
  <si>
    <t>INSTITUCION EDUCATIVA ALFONSO DAZA AGUIRRE</t>
  </si>
  <si>
    <t>INST EDUC TEC SOCIOTUR  LUIS CARLOS GALAN SARMIENTO</t>
  </si>
  <si>
    <t>INSTITUCION EDUCATIVA TECNICA INDUSTRIAL ANTONIO HERRAN ZALDUA</t>
  </si>
  <si>
    <t>NR</t>
  </si>
  <si>
    <t>INSTITUCION EDUCATIVA TECNICA COMERCIAL ALFONSO LOPEZ PUMAREJO</t>
  </si>
  <si>
    <t>INSTITUCION EDUCATIVA TECNICA JUAN MANUEL RUDAS</t>
  </si>
  <si>
    <t>INSTITUCION EDUCATIVA TECNICA NUESTRA SEÑORA DE LAS MERCEDES</t>
  </si>
  <si>
    <t>INSTITUCION EDUCATIVA FRANCISCO SAENZ</t>
  </si>
  <si>
    <t>INSTITUCION EDUCATIVA EL TRIUNFO</t>
  </si>
  <si>
    <t>INSTITUCION EDUCATIVA LA FILA</t>
  </si>
  <si>
    <t>INSTITUCION EDUCATIVA NORMAL SUPERIOR</t>
  </si>
  <si>
    <t>INSTITUCION EDUCATIVA TECNICA ARTURO MEJIA JARAMILLO</t>
  </si>
  <si>
    <t>INST EDUC TEC COLOMBO ALEMAN SCALAS</t>
  </si>
  <si>
    <t>INSTITUCION EDUCACION MINUTO DE DIOS FE Y ALEGRIA</t>
  </si>
  <si>
    <t>INSTITUCION EDUCATIVA SAN FRANCISCO DE LA SIERRA</t>
  </si>
  <si>
    <t>INSTITUCION EDUCATIVA SANTA TERESA</t>
  </si>
  <si>
    <t>INSTITUCION EDUCATIVA PATIOBONITO</t>
  </si>
  <si>
    <t>INSTITUCION EDUCATIVA TECNICA ISIDRO PARRA</t>
  </si>
  <si>
    <t>INSTITUCION EDUCATIVA EL TESORO</t>
  </si>
  <si>
    <t>INSTITUCION EDUCATIVA CAMPOALEGRE  EUCLIDES BARRAGAN MENDEZ</t>
  </si>
  <si>
    <t>INSTITUCION EDUCATIVA SAN FERNANDO</t>
  </si>
  <si>
    <t>INSTITUCION EDUCATIVA TECNICA ALFONSO ARANGO TORO</t>
  </si>
  <si>
    <t>INSTITUCION EDUCATIVA TECNICA MORENO Y ESCANDON</t>
  </si>
  <si>
    <t>INSTITUCION EDUCATIVA TECNICA FRANCISCO NUÑEZ PEDROZO</t>
  </si>
  <si>
    <t>INSTITUCION EDUCATIVA TECNICA SUMAPAZ</t>
  </si>
  <si>
    <t>INSTITUCION EDUCATIVA EL BOSQUE</t>
  </si>
  <si>
    <t>INSTITUCION EDUCATIVA GUSTAVO PERDOMO AVILA</t>
  </si>
  <si>
    <t>INST EDUC TEC ANCHIQUE</t>
  </si>
  <si>
    <t>INSTITUCION EDUCATIVA MARIANO OSPINA PEREZ</t>
  </si>
  <si>
    <t>INSTITUCION EDUCATIVA POLICARPA SALAVARRIETA</t>
  </si>
  <si>
    <t>ORTEGA (TOLIMA)</t>
  </si>
  <si>
    <t>INSTITUCION EDUCATIVA TECNICA OLAYA HERRERA</t>
  </si>
  <si>
    <t>INSTITUCION EDUCATIVA TECNICA NICOLAS RAMIREZ</t>
  </si>
  <si>
    <t>INST EDUC SAMARIA</t>
  </si>
  <si>
    <t>INSTITUCION EDUCATIVA GUATAVITA TUA</t>
  </si>
  <si>
    <t>INST EDUC EL VERGEL</t>
  </si>
  <si>
    <t>INSTITUCION EDUCATIVA PUENTE CUCUANA</t>
  </si>
  <si>
    <t>INSTITUCION EDUCATIVA ALTOZANO - I.E. ALTOZANO - SEDE PRINCIPAL</t>
  </si>
  <si>
    <t>INSTITUCION EDUCATIVA JHON F KENNEDY</t>
  </si>
  <si>
    <t>PALOCABILDO (TOLIMA)</t>
  </si>
  <si>
    <t>PIEDRAS (TOLIMA)</t>
  </si>
  <si>
    <t>INSTITUCION EDUCATIVA TECNICA FABIO LOZANO Y LOZANO</t>
  </si>
  <si>
    <t>INSTITUCION EDUCATIVA TECNICA DOIMA</t>
  </si>
  <si>
    <t>PLANADAS (TOLIMA)</t>
  </si>
  <si>
    <t>INSTITUCION EDUCATIVA SANTO DOMINGO SAVIO</t>
  </si>
  <si>
    <t>INSTITUCION EDUCATIVA TECNICA PABLO SEXTO</t>
  </si>
  <si>
    <t>INSTITUCION EDUCATIVA TECNICA LOS ANDES</t>
  </si>
  <si>
    <t>INSTITUCION EDUCATIVA BILBAO</t>
  </si>
  <si>
    <t>INSTITUCION EDUCATIVA NASAWE´SX FI´ZÑI</t>
  </si>
  <si>
    <t>INSTITUCION EDUCATIVA LA PRIMAVERA</t>
  </si>
  <si>
    <t>INSTITUCION EDUCATIVA EL RUBI</t>
  </si>
  <si>
    <t>PRADO (TOLIMA)</t>
  </si>
  <si>
    <t>INSTITUCION EDUCATIVA LUIS FELIPE PINTO</t>
  </si>
  <si>
    <t>INSTITUCION EDUCATIVA ISLA DEL SOL</t>
  </si>
  <si>
    <t>INSTITUCION EDUCATIVA JOSE CELESTINO MUTIS</t>
  </si>
  <si>
    <t>INSTITUCION EDUCATIVA TECNICA PEREZ Y ALDANA</t>
  </si>
  <si>
    <t>373585001326</t>
  </si>
  <si>
    <t>LICEO TOLIMENSE - Sede Única</t>
  </si>
  <si>
    <t>INSTITUCION EDUCATIVA TECNICA INDUSTRIAL Y  EMPRESARIAL TULIO VARON</t>
  </si>
  <si>
    <t>INSTITUCION EDUCATIVA TECNICA SANTA LUCIA</t>
  </si>
  <si>
    <t>INSTITUCION EDUCATIVA CAIRO SOCORRO</t>
  </si>
  <si>
    <t>INSTITUCION EDUCATIVA SAN JORGE</t>
  </si>
  <si>
    <t>INSTITUCION EDUCATIVA JESUS ANTONIO AMEZQUITA</t>
  </si>
  <si>
    <t>INSTITUCION EDUCATIVA TECNICA FRANCISCO JULIAN OLAYA</t>
  </si>
  <si>
    <t>INSTITUCION EDUCATIVA LUIS ERNESTO VANEGAS NEIRA</t>
  </si>
  <si>
    <t>INSTITUCION EDUCATIVA EL QUEBRADON</t>
  </si>
  <si>
    <t>INSTITUCION EDUCATIVA JOSE MARIA CORDOBA</t>
  </si>
  <si>
    <t>INSTITUCION EDUCATIVA TECNICA AGROPECUARIA SAN RAFAEL</t>
  </si>
  <si>
    <t>RONCESVALLES (TOLIMA)</t>
  </si>
  <si>
    <t>INSTITUCION EDUCATIVA MANUEL ELKIN PATARROYO</t>
  </si>
  <si>
    <t>I.E.T. LA VOZ DE LA TIERRA</t>
  </si>
  <si>
    <t>INSTITUCION EDUCATIVA LA FLORIDA</t>
  </si>
  <si>
    <t>INSTITUCION EDUCATIVA LA LUISA</t>
  </si>
  <si>
    <t>INSTITUCION EDUCATIVA RIOMANSO</t>
  </si>
  <si>
    <t>INSTITUCION EDUCATIVA LA REFORMA</t>
  </si>
  <si>
    <t>INSTITUCION EDUCATIVA TECNICA LA CEIBA</t>
  </si>
  <si>
    <t>INSTITUCION EDUCATIVA (CHILI LA SELVA ) JULIO ERNESTO ANDRADE</t>
  </si>
  <si>
    <t>INSTITUCION EDUCATIVA FRANCISCO DE MIRANDA</t>
  </si>
  <si>
    <t>INSTITUCION EDUCATIVA LA LIBERTAD</t>
  </si>
  <si>
    <t>SALDAÑA (TOLIMA)</t>
  </si>
  <si>
    <t>INSTITUCION EDUCATIVA TECNICA PAPAGALA</t>
  </si>
  <si>
    <t>INSTITUCION EDUCATIVA TECNICA GENERAL ROBERTO LEYVA</t>
  </si>
  <si>
    <t>INSTITUCION EDUCATIVA CENTRAL</t>
  </si>
  <si>
    <t>SAN ANTONIO (TOLIMA)</t>
  </si>
  <si>
    <t>INSTITUCION EDUCATIVA SAN JOSE DE TETUAN</t>
  </si>
  <si>
    <t>INSTITUCION EDUCATIVA DOMINGO SAVIO</t>
  </si>
  <si>
    <t>INSTITUCION EDUCATIVA JOSE MARIA CARBONELL</t>
  </si>
  <si>
    <t>INSTITUCION EDUCATIVA PABLO VI</t>
  </si>
  <si>
    <t>SAN LUIS (TOLIMA)</t>
  </si>
  <si>
    <t>INSTITUCION EDUCATIVA CARACOLI</t>
  </si>
  <si>
    <t>INSTITUCION EDUCATIVA SAN MIGUEL</t>
  </si>
  <si>
    <t>INSTITUCION EDUCATIVA TECNICA COMERCIAL SAN JUAN BOSCO</t>
  </si>
  <si>
    <t>INSTITUCION EDUCATIVA SAN LUIS GONZAGA</t>
  </si>
  <si>
    <t>SANTA ISABEL (TOLIMA)</t>
  </si>
  <si>
    <t>INSTITUCION EDUCATIVA TECNICA SANTA ISABEL</t>
  </si>
  <si>
    <t>INSTITUCION EDUCATIVA TECNICA SAN RAFAEL</t>
  </si>
  <si>
    <t>INSTITUCION EDUCATIVA TECNICA BOLIVAR</t>
  </si>
  <si>
    <t>SUAREZ (TOLIMA)</t>
  </si>
  <si>
    <t>INSTITUCION EDUCATIVA SANTA ROSA DE LIMA</t>
  </si>
  <si>
    <t>VALLE DE SAN JUAN (TOLIMA)</t>
  </si>
  <si>
    <t>INSTITUCION EDUCATIVA JUAN LASSO DE LA VEGA</t>
  </si>
  <si>
    <t>INSTITUCION EDUCATIVA VALLECITOS</t>
  </si>
  <si>
    <t>INSTITUCION EDUCATIVA TECNICA COMERCIAL CAMILA MOLANO</t>
  </si>
  <si>
    <t>INSTITUCION EDUCATIVA OTONIEL GUZMAN</t>
  </si>
  <si>
    <t>INSTITUCION EDUCATIVA TERESA CAMACHO DE SUAREZ</t>
  </si>
  <si>
    <t>INSTITUCION EDUCATIVA LAS PAVAS</t>
  </si>
  <si>
    <t>VILLARRICA (TOLIMA)</t>
  </si>
  <si>
    <t>INSTITUCION EDUCATIVA TECNICA LOS ALPES</t>
  </si>
  <si>
    <t>INSTITUCION EDUCATIVA TECNICA FRANCISCO PINEDA LOPEZ</t>
  </si>
  <si>
    <t>Elaboró: Maria del Carmen Ramires C.</t>
  </si>
  <si>
    <t xml:space="preserve"> No es posible presentar los resultados de este establecimiento educativo ya que se encuentra clasificado en los casos en que no procede a efectuar la clasificación de planteles según la resolución 457 del 19 de julio de 2016.</t>
  </si>
  <si>
    <t>DIRECCIÓN GESTIÓN DE LA CALIDAD EDUCATIVA - EVALUACIÓN</t>
  </si>
  <si>
    <t>RELACIÓN DE DE INSTITUCIONES EDUCATIVAS POR CATEGORÍA DE DESEMPEÑO -  PERIODO 2014  AL 2019.</t>
  </si>
  <si>
    <t>Nivel del Reporte</t>
  </si>
  <si>
    <t xml:space="preserve">LECTURA CRÍTICA 
Promedio 
</t>
  </si>
  <si>
    <t>DESVIACION</t>
  </si>
  <si>
    <t xml:space="preserve">MATEMÁTICAS 
Promedio 
</t>
  </si>
  <si>
    <t xml:space="preserve">SOCIALES Y CIUDADANAS 
Promedio 
</t>
  </si>
  <si>
    <t xml:space="preserve">CIENCIAS NATURALES 
Promedio 
</t>
  </si>
  <si>
    <t xml:space="preserve">INGLÉS 
Promedio 
</t>
  </si>
  <si>
    <t>Colombia (1107 Municipios)</t>
  </si>
  <si>
    <t>TOLIMA (46 Municipios)</t>
  </si>
  <si>
    <t>COLOMBIA (95Secretarías)</t>
  </si>
  <si>
    <t>AÑO 2019</t>
  </si>
  <si>
    <t>FECHA: MARZO DE 2020</t>
  </si>
  <si>
    <t>AÑO 2019.</t>
  </si>
  <si>
    <t>Identifica y entiende los contenidos locales que conforman un texto.</t>
  </si>
  <si>
    <t>Comprende cómo se articulan las partes de un texto para darle un sentido global.</t>
  </si>
  <si>
    <t>CIENCIAS NATURALES</t>
  </si>
  <si>
    <t>SOCIALES Y CIUDADANAS</t>
  </si>
  <si>
    <t>LECTURA CRITICA 2017</t>
  </si>
  <si>
    <t>País/ET/Municipios</t>
  </si>
  <si>
    <t>Promedio</t>
  </si>
  <si>
    <t>Desviación</t>
  </si>
  <si>
    <t>Porcentaje de estudiantes por niveles de desempeño</t>
  </si>
  <si>
    <t>País/ET/</t>
  </si>
  <si>
    <t>1</t>
  </si>
  <si>
    <t>2</t>
  </si>
  <si>
    <t>3</t>
  </si>
  <si>
    <t>4</t>
  </si>
  <si>
    <t>COLOMBIA</t>
  </si>
  <si>
    <t>COLOMBIA. 2017</t>
  </si>
  <si>
    <t>TOLIMA</t>
  </si>
  <si>
    <t>TOLIMA. 2017</t>
  </si>
  <si>
    <t>OFICIALES URBANOS DE TOLIMA</t>
  </si>
  <si>
    <t>COLOMBIA. 2018</t>
  </si>
  <si>
    <t>OFICIALES RURALES DE TOLIMA</t>
  </si>
  <si>
    <t>TOLIMA. 2018</t>
  </si>
  <si>
    <t>PRIVADOS DE TOLIMA</t>
  </si>
  <si>
    <t/>
  </si>
  <si>
    <t>A-</t>
  </si>
  <si>
    <t>A1</t>
  </si>
  <si>
    <t>A2</t>
  </si>
  <si>
    <t>B1</t>
  </si>
  <si>
    <t>B+</t>
  </si>
  <si>
    <t>FUENTE: http://www.icfesinteractivo.gov.co/resultados-web-saber2015/pages/publicacionResultados/agregados/resultadosSecretarias.jsf#</t>
  </si>
  <si>
    <t xml:space="preserve">MATEMÁTICAS 
</t>
  </si>
  <si>
    <t xml:space="preserve">SOCIALES Y CIUDADANAS 
</t>
  </si>
  <si>
    <t xml:space="preserve">CIENCIAS NATURALES 
</t>
  </si>
  <si>
    <t xml:space="preserve">INGLÉS 
</t>
  </si>
  <si>
    <t xml:space="preserve">COLOMBIA </t>
  </si>
  <si>
    <t xml:space="preserve">TOLIMA </t>
  </si>
  <si>
    <t>ALPUJARRA</t>
  </si>
  <si>
    <t>ALVARADO</t>
  </si>
  <si>
    <t>AMBALEMA</t>
  </si>
  <si>
    <t>ANZOATEGUI</t>
  </si>
  <si>
    <t>ARMERO (GUAYABAL)</t>
  </si>
  <si>
    <t>ATACO</t>
  </si>
  <si>
    <t>CAJAMARCA</t>
  </si>
  <si>
    <t>CARMEN DE APICALA</t>
  </si>
  <si>
    <t>CASABIANCA</t>
  </si>
  <si>
    <t>CHAPARRAL</t>
  </si>
  <si>
    <t>COELLO</t>
  </si>
  <si>
    <t>COYAIMA</t>
  </si>
  <si>
    <t>CUNDAY</t>
  </si>
  <si>
    <t>DOLORES</t>
  </si>
  <si>
    <t>ESPINAL</t>
  </si>
  <si>
    <t>FALAN</t>
  </si>
  <si>
    <t>FLANDES</t>
  </si>
  <si>
    <t>FRESNO</t>
  </si>
  <si>
    <t>GUAMO</t>
  </si>
  <si>
    <t>HERVEO</t>
  </si>
  <si>
    <t>HONDA</t>
  </si>
  <si>
    <t>ICONONZO</t>
  </si>
  <si>
    <t>LERIDA</t>
  </si>
  <si>
    <t>LIBANO</t>
  </si>
  <si>
    <t>MARIQUITA</t>
  </si>
  <si>
    <t>MELGAR</t>
  </si>
  <si>
    <t>MURILLO</t>
  </si>
  <si>
    <t>NATAGAIMA</t>
  </si>
  <si>
    <t>ORTEGA</t>
  </si>
  <si>
    <t>PIEDRAS</t>
  </si>
  <si>
    <t>PLANADAS</t>
  </si>
  <si>
    <t>PRADO</t>
  </si>
  <si>
    <t>PURIFICACION</t>
  </si>
  <si>
    <t>RIOBLANCO</t>
  </si>
  <si>
    <t>RONCESVALLES</t>
  </si>
  <si>
    <t>ROVIRA</t>
  </si>
  <si>
    <t>SALDAÑA</t>
  </si>
  <si>
    <t>SAN ANTONIO</t>
  </si>
  <si>
    <t>SAN LUIS</t>
  </si>
  <si>
    <t>SANTA ISABEL</t>
  </si>
  <si>
    <t>SUAREZ</t>
  </si>
  <si>
    <t>VALLE DE SAN JUAN</t>
  </si>
  <si>
    <t>VENADILLO</t>
  </si>
  <si>
    <t>VILLAHERMOSA</t>
  </si>
  <si>
    <t>VILLARRICA</t>
  </si>
  <si>
    <t>CLASIFICACIÓN DE INSTITUCIONES EDUCATIVAS POR CATEGORÍAS DE DESEMPEÑO - SABER 11 AÑO 2018  ETC - TOLIMA</t>
  </si>
  <si>
    <t>CLASIFICACIÓN DE INSTITUCIONES EDUCATIVAS POR CATEGORÍAS DE DESEMPEÑO - SABER 11 AÑO 2017  ETC - TOLIMA</t>
  </si>
  <si>
    <t>CLASIFICACIÓN DE INSTITUCIONES EDUCATIVAS POR CATEGORÍAS DE DESEMPEÑO - SABER 11 AÑO 2014  ETC - TOLIMA</t>
  </si>
  <si>
    <t>CLASIFICACIÓN DE INSTITUCIONES EDUCATIVAS POR CATEGORÍAS DE DESEMPEÑO - SABER 11 AÑO 2016  ETC - TOLIMA</t>
  </si>
  <si>
    <t>CLASIFICACIÓN DE INSTITUCIONES EDUCATIVAS POR CATEGORÍAS DE DESEMPEÑO - SABER 11 AÑO 2015  ETC - TOLIMA</t>
  </si>
  <si>
    <t>ÁREA</t>
  </si>
  <si>
    <t xml:space="preserve">LECTURA CRÍTICA </t>
  </si>
  <si>
    <t>MATEMÁTICAS</t>
  </si>
  <si>
    <t>INGLÉS</t>
  </si>
  <si>
    <t>AÑO. 
2014</t>
  </si>
  <si>
    <t>AÑO.
 2015</t>
  </si>
  <si>
    <t>AÑO. 
2016</t>
  </si>
  <si>
    <t>AÑO. 
2017</t>
  </si>
  <si>
    <t>AÑO. 
2018</t>
  </si>
  <si>
    <t>AÑO. 
2019</t>
  </si>
  <si>
    <t>COLOMBIA (95 Secretarías)</t>
  </si>
  <si>
    <t>NACIÓN</t>
  </si>
  <si>
    <t xml:space="preserve">* 29 IE urbanas y 14 rurales estan en categorías C y D.
* De las 219 IE que se le publican resultados, 164 se encuentras en las categorías de más bajo desempeño. (D y C).
</t>
  </si>
  <si>
    <t xml:space="preserve">* Del 238 IE que el ICFES publica resultados, 81 IE esta en categoría D, 109 IE en categoría 109, 39 IE en B, 6 IE en A y 3 en A+.
</t>
  </si>
  <si>
    <t>AÑO. 2017</t>
  </si>
  <si>
    <t>AÑO. 2016</t>
  </si>
  <si>
    <t>DIRECCIÓN DE CALIDAD EDUCATIVA</t>
  </si>
  <si>
    <t>ÁREA DE EVALUACIÓN</t>
  </si>
  <si>
    <t>SECRETARIA DE EDUCACIÓN Y CULTURA DEL TOLIMA</t>
  </si>
  <si>
    <t>DIRECCIÓN CALIDAD EDUCATIVA - EVALUACIÓN</t>
  </si>
  <si>
    <t>Reflexiona a partir de un texto y evalúa su contenido.</t>
  </si>
  <si>
    <t>APRENDIZAJE</t>
  </si>
  <si>
    <t>Paí/ET/Municipios</t>
  </si>
  <si>
    <t>Comprende y transforma la información cuantitativa y esquemática presentada en distintos formatos</t>
  </si>
  <si>
    <t>Valida procedimientos y  estrategias matemáticas utilizadas para dar solución a problemas.</t>
  </si>
  <si>
    <t>Frente a un problema que involucre información cuantitativa, plantea e implementa estrategias que lleven a soluciones adecuadas</t>
  </si>
  <si>
    <t>Frente a un problema que involucre información cuantitativa, plantea e implementa estrategias que lleven a soluciones adecuada</t>
  </si>
  <si>
    <t>Valida procedimientos y  estrategias matemáticas utilizadas para dar solución a problemas</t>
  </si>
  <si>
    <t>Contextualiza y evalúa usos de fuentes y argumentos</t>
  </si>
  <si>
    <t>Comprende perspectivas de distintos actores y grupos sociales</t>
  </si>
  <si>
    <t xml:space="preserve">Contextualiza y evalúa usos de fuentes y argumentos </t>
  </si>
  <si>
    <t>Comprende que los problemas y sus soluciones involucran distintas dimensiones y reconoce relaciones entre estas</t>
  </si>
  <si>
    <t>Comprende modelos conceptuales, sus características y contextos de aplicación.</t>
  </si>
  <si>
    <t>Comprende que los problemas y sus soluciones involucran distintas dimensiones y reconoce relaciones entre estas.</t>
  </si>
  <si>
    <t>Evalúa usos sociales de las ciencias sociales</t>
  </si>
  <si>
    <t>Comprende dimensiones espaciales y temporales de eventos, problemáticas y prácticas sociales</t>
  </si>
  <si>
    <t>Analizar  el potencial del uso de recursos  naturales  o artefactos  y sus efectos sobre el entorno y la salud , así como las posibilidades de desarrollo para las comunidades. - CTS</t>
  </si>
  <si>
    <t>Utilizar algunas habilidades de pensamiento y de procedimiento para evaluar predicciones - Procesos químico</t>
  </si>
  <si>
    <t>Identificar las características  de algunos fenómenos de la naturaleza basado en el análisis de información  y  conceptos propios del conocimiento científico. Procesos químicos</t>
  </si>
  <si>
    <t>Explicar cómo ocurren algunos fenómenos de la naturaleza basado en observaciones, en patrones y  en conceptos propios del conocimiento científico. - Procesos físicos</t>
  </si>
  <si>
    <t>Utilizar algunas habilidades de pensamiento y de procedimiento para evaluar predicciones - Procesos vivos</t>
  </si>
  <si>
    <t>Identificar las características  de algunos fenómenos de la naturaleza basado en el análisis de información  y  conceptos propios del conocimiento científico. CTS</t>
  </si>
  <si>
    <t>Derivar conclusiones para algunos fenómenos de la naturaleza basándose en conocimientos científicos y en la evidencia de su propia investigación y de la de otros. - Procesos físicos</t>
  </si>
  <si>
    <t>Identificar las características  de algunos fenómenos de la naturaleza basado en el análisis de información  y  conceptos propios del conocimiento científico. Procesos físico</t>
  </si>
  <si>
    <t>Identificar las características  de algunos fenómenos de la naturaleza basado en el análisis de información  y  conceptos propios del conocimiento científico. Procesos vivos</t>
  </si>
  <si>
    <t>Observar y relacionar patrones en los datos para evaluar las predicciones Procesos químicos</t>
  </si>
  <si>
    <t>Asociar fenómenos naturales con conceptos propios del conocimiento científico. - Procesos químico</t>
  </si>
  <si>
    <t>Derivar conclusiones para algunos fenómenos de la naturaleza basándose en conocimientos científicos y en la evidencia de su propia investigación y de la de otros. - Procesos vivos</t>
  </si>
  <si>
    <t>Comprender que a partir de la investigación científica se construyen explicaciones sobre el mundo natural. Procesos físicos</t>
  </si>
  <si>
    <t>Modelar fenómenos de la naturaleza basado en el análisis de variables, la relación entre dos o más conceptos del conocimiento científico y de la evidencia derivada de investigaciones científicas. - Procesos vivos</t>
  </si>
  <si>
    <t>Explicar cómo ocurren algunos fenómenos de la naturaleza basado en observaciones, en patrones y  en conceptos propios del conocimiento científico. - Procesos vivos</t>
  </si>
  <si>
    <t>Comprender que a partir de la investigación científica se construyen explicaciones sobre el mundo natural. Procesos químicos</t>
  </si>
  <si>
    <t>Observar y relacionar patrones en los datos para evaluar las predicciones. Procesos vivos</t>
  </si>
  <si>
    <t>Asociar fenómenos naturales con conceptos propios del conocimiento científico. - Procesos vivos</t>
  </si>
  <si>
    <t>Derivar conclusiones para algunos fenómenos de la naturaleza basándose en conocimientos científicos y en la evidencia de su propia investigación y de la de otros. - Procesos químico</t>
  </si>
  <si>
    <t>Utilizar algunas habilidades de pensamiento y de procedimiento para evaluar predicciones - Procesos físicos</t>
  </si>
  <si>
    <t>Asociar fenómenos naturales con cenceptos propios del conocimiento cientifico Procesos físicos</t>
  </si>
  <si>
    <t>Comprender que a partir de la investigación científica se construyen explicaciones sobre el mundo natural. Procesos vivos</t>
  </si>
  <si>
    <t>Modelar fenómenos de la naturaleza basado en el análisis de variables, la relación entre dos o más conceptos del conocimiento científico y de la evidencia derivada de investigaciones científicas. - Procesos físico</t>
  </si>
  <si>
    <t>Observar y relacionar patrones en los datos para evaluar las predicciones. Procesos físicos</t>
  </si>
  <si>
    <t>Explicar cómo ocurren algunos fenómenos de la naturaleza basado en observaciones, en patrones y  en conceptos propios del conocimiento científico. - Procesos químico</t>
  </si>
  <si>
    <t>Modelar fenómenos de la naturaleza basado en el análisis de variables, la relación entre dos o más conceptos del conocimiento científico y de la evidencia derivada de investigaciones científicas. - Procesos químicos</t>
  </si>
  <si>
    <t>LECTURA CRITICA 2018</t>
  </si>
  <si>
    <t>LECTURA CRITICA 2019</t>
  </si>
  <si>
    <t>COLOMBIA. 2019</t>
  </si>
  <si>
    <t>TOLIMA. 2019</t>
  </si>
  <si>
    <t>MATEMATICAS 2017</t>
  </si>
  <si>
    <t>MATEMATICAS 2019</t>
  </si>
  <si>
    <t>MATEMATICAS 2018</t>
  </si>
  <si>
    <t>CIENCIAS SOCIALES 2018</t>
  </si>
  <si>
    <t>CIENCIAS SOCIALES 2017</t>
  </si>
  <si>
    <t>CIENCIAS SOCIALES 2019</t>
  </si>
  <si>
    <t>CIENCIAS NATIURALES 2018</t>
  </si>
  <si>
    <t>CIENCIAS NATIURALES 2017</t>
  </si>
  <si>
    <t>CIENCIAS NATIURALES 2019</t>
  </si>
  <si>
    <t>INGLÉS 2019</t>
  </si>
  <si>
    <t>INGLÉS 2018</t>
  </si>
  <si>
    <t>INSTITUCIONES EDUCATIVAS AUTORIZADAS PARA VALIDACIONES</t>
  </si>
  <si>
    <t>INTRODUCCIÓN</t>
  </si>
  <si>
    <t>CONCLUSIONES</t>
  </si>
  <si>
    <t>* Según los resultados de las pruebas SABER 11° presentadas durante el año 2019, en las categorías de desempeño D y C, se concentra el 74.6% del total de Instituciones educativas, de las cuales 168 corresponden a oficiales y 9 al sector privada.
* El 8.9% de las IE se concentra en las categorías A+ y A, que corresponde 21 IE de las cuales son 7 IE oficiales urbanas y 14 privadas, pertenecientes a los municipios de Chaparral, Espinal , Fresno, Herveo, Honda, Líbano, Mariquita, Melgar,  Natagaima, Purificación y Villahermosa.
* Las IE, no tiene participación en las categorías A+, A y B.</t>
  </si>
  <si>
    <t>•	El comportamiento histórico de las pruebas Sabe 11, entre los años 2014 al 2019, para las categorías C y D, muestra un incremento significativo pasando en 2014 de 65 a 80 en 2019.
•	Para el caso de las Categorías A+ y A en el mismo periodo de tiempo, presenta un aumento de 5 IE.
•	Para la categoría B, el comportamiento es muy similar.</t>
  </si>
  <si>
    <t>Las IE privadas, presentan un comportamiento muy similar durante este periodo de tiempo, con la mayor concentración de Instituciones en las categorías A+ y A, para el año 2019, con el 51.8% que equivalen a 14 IE.</t>
  </si>
  <si>
    <t>1. INTRODUCCIÓN</t>
  </si>
  <si>
    <t>2.. RELACIÓN DE IE. AUTORIZADAS PARA EFECTUAR VALIDACIONES EN EL DPTO. PARA LAVIGENCIA 2019</t>
  </si>
  <si>
    <t>4. RELACIÓN DE DE INSTITUCIONES EDUCATIVAS POR CATEGORÍA DE DESEMPEÑO -  PERIODO 2014  AL 2019.</t>
  </si>
  <si>
    <t>3. CLASIFICACIÓN DE IE, SEGÚN CATEGORÍAS DE DESEMPEÑO. (2014 AL 2019)</t>
  </si>
  <si>
    <t>3.1. HISTORICO (2014 AL 2019) DE IE OFICIALES POR CATEGORÍAS DE DESEMPEÑO</t>
  </si>
  <si>
    <t>3.2. HISTORICO (2014 AL 2019) DE IE PRIVADAS POR CATEGORÍAS DE DESEMPEÑO</t>
  </si>
  <si>
    <t>3.3. HISTORICO (2014 AL 2019) DE IE. OFICIALES URBANAS  POR CATEGORÍAS DE DESEMPEÑO</t>
  </si>
  <si>
    <t>3.4. HISTORICO (2014 AL 2019) DE IE OFICIALES RURALES  POR CATEGORÍAS DE DESEMPEÑO</t>
  </si>
  <si>
    <t>5.PROMEDIO POR ÁREAS. AÑOS 2014 - 2019</t>
  </si>
  <si>
    <t>5.1. PROMEDIO DE ÁREAS SABER 11. ETC - TOLIMA 2014 AL 2019</t>
  </si>
  <si>
    <t>5.2. HISTORÍCO LÉCTURA CRÍTICA ETC Y NACIÓN. 2014 -2019</t>
  </si>
  <si>
    <t>5.3. HISTORÍCO MATEMÁTICAS ETC Y NACIÓN. 2014 -2019</t>
  </si>
  <si>
    <t>5.4. HISTORÍCO SOCIALES Y CIUDADANAS ETC Y NACIÓN. 2014 -2019</t>
  </si>
  <si>
    <t>5.5. HISTORÍCO CIENCIAS NATURALES  ETC Y NACIÓN. 2014 -2019</t>
  </si>
  <si>
    <t>5.6. HISTORÍCO INGLES  ETC Y NACIÓN. 2014 -2019</t>
  </si>
  <si>
    <t>6. PORCENTAJE PROMEDIO DE RESPUESTAS INCORRECTAS EN CADA APRENDIZAJE EVALUADO. LECTURA CRÍTICA 2019</t>
  </si>
  <si>
    <t>PORCENTAJE PROMEDIO DE RESPUESTAS INCORRECTAS EN CADA APRENDIZAJE EVALUADO. MATEMÁTICAS 2019.</t>
  </si>
  <si>
    <t>7. PORCENTAJE PROMEDIO DE RESPUESTAS INCORRECTAS EN CADA APRENDIZAJE EVALUADO. MATEMÁTICAS 2019.</t>
  </si>
  <si>
    <t>7.1. PORCENTAJE PROMEDIO DE RESPUESTAS INCORRECTAS EN CADA APRENDIZAJE EVALUADO. MATEMÁTICAS 2018.</t>
  </si>
  <si>
    <t>PORCENTAJE PROMEDIO DE RESPUESTAS INCORRECTAS EN CADA APRENDIZAJE EVALUADO. SOCIALES Y CIUDADANAS 2019.</t>
  </si>
  <si>
    <t>8. PORCENTAJE PROMEDIO DE RESPUESTAS INCORRECTAS EN CADA APRENDIZAJE EVALUADO. SOCIALES Y CIUDADANAS 2019.</t>
  </si>
  <si>
    <t>8.1. PORCENTAJE PROMEDIO DE RESPUESTAS INCORRECTAS EN CADA APRENDIZAJE EVALUADO. SOCIALES Y CIUDADANAS 2019.</t>
  </si>
  <si>
    <t>9. PORCENTAJE PROMEDIO DE RESPUESTAS INCORRECTAS EN CADA APRENDIZAJE EVALUADO. CIENCIAS NATURALES 2019.</t>
  </si>
  <si>
    <t>9.1. PORCENTAJE PROMEDIO DE RESPUESTAS INCORRECTAS EN CADA APRENDIZAJE EVALUADO. CIENCIAS NATURALES 2018.</t>
  </si>
  <si>
    <t>10. PORCENTAJE DE ESTUDIANTES POR NIVELES DE DESEMPEÑO. LECTURA CRÍTICA, (2017-2019)</t>
  </si>
  <si>
    <t>11. PORCENTAJE DE ESTUDIANTES POR NIVELES DE DESEMPEÑO. MATEMÁTICAS (2017-2019)</t>
  </si>
  <si>
    <t>12. PORCENTAJE DE ESTUDIANTES POR NIVELES DE DESEMPEÑO. CIENCIAS SOCIALES (2017-2019)</t>
  </si>
  <si>
    <t>13. PORCENTAJE DE ESTUDIANTES POR NIVELES DE DESEMPEÑO. CIENCIAS NATURALES (2017-2019)</t>
  </si>
  <si>
    <t xml:space="preserve">15. PROMEDIO DE ÁREAS POR MUNICIPIO - PRUEBAS SABER 11. 2019 </t>
  </si>
  <si>
    <t xml:space="preserve">15.1. PROMEDIO DE ÁREAS POR MUNICIPIO - PRUEBAS SABER 11. 2018 </t>
  </si>
  <si>
    <t xml:space="preserve">15.2.PROMEDIO DE ÁREAS POR MUNICIPIO - PRUEBAS SABER 11. </t>
  </si>
  <si>
    <t>15.3. PROMEDIO DE ÁREAS POR MUNICIPIO - PRUEBAS SABER 11. 2016</t>
  </si>
  <si>
    <t>16. CONCLUSIONES</t>
  </si>
  <si>
    <t>CLASIFICACIÓN DE IE, SEGÚN CATEGORÍAS DE DESEMPEÑO. (2014 AL 2019)</t>
  </si>
  <si>
    <t>3.1. HISTORICO (2014 - 2019) DE IE OFICIALES POR CATEGORÍAS DE DESEMPEÑO</t>
  </si>
  <si>
    <t>3.2. HISTORICO (2014 - 2019) DE IE PRIVADAS POR CATEGORÍAS DE DESEMPEÑO</t>
  </si>
  <si>
    <t>3.3. HISTORICO (2014 - 2019) DE IE. OFICIALES URBANAS  POR CATEGORÍAS DE DESEMPEÑO</t>
  </si>
  <si>
    <t>3.4. HISTORICO (2014 - 2019) DE IE OFICIALES RURALES  POR CATEGORÍAS DE DESEMPEÑO</t>
  </si>
  <si>
    <t>PROMEDIO POR ÁREAS. AÑOS (2014 - 2019)</t>
  </si>
  <si>
    <t>5.1. PROMEDIO DE ÁREAS SABER 11. ETC - TOLIMA (2014 - 2019)</t>
  </si>
  <si>
    <t>5.2. HISTORÍCO LÉCTURA CRÍTICA ETC Y NACIÓN. (2014 -2019)</t>
  </si>
  <si>
    <t>5.3. HISTORÍCO MATEMÁTICAS ETC Y NACIÓN. (2014 -2019)</t>
  </si>
  <si>
    <t>5.4. HISTORÍCO SOCIALES Y CIUDADANAS ETC Y NACIÓN. (2014 -2019)</t>
  </si>
  <si>
    <t>5.5. HISTORÍCO CIENCIAS NATURALES  ETC Y NACIÓN. (2014 -2019)</t>
  </si>
  <si>
    <t>5.6. HISTORÍCO INGLES  ETC Y NACIÓN. (2014 -2019)</t>
  </si>
  <si>
    <t>PORCENTAJE PROMEDIO DE RESPUESTAS INCORRECTAS EN CADA APRENDIZAJE EVALUADO. LECTURA CRÍTICA 2019</t>
  </si>
  <si>
    <t>PORCENTAJE PROMEDIO DE RESPUESTAS INCORRECTAS EN CADA APRENDIZAJE EVALUADO. CIENCIAS NATURALES 2019.</t>
  </si>
  <si>
    <t>PORCENTAJE DE ESTUDIANTES POR NIVELES DE DESEMPEÑO. LECTURA CRÍTICA, (2017-2019)</t>
  </si>
  <si>
    <t>PORCENTAJE DE ESTUDIANTES POR NIVELES DE DESEMPEÑO. MATEMÁTICAS (2017-2019)</t>
  </si>
  <si>
    <t>PORCENTAJE DE ESTUDIANTES POR NIVELES DE DESEMPEÑO. CIENCIAS SOCIALES (2017-2019)</t>
  </si>
  <si>
    <t>PORCENTAJE DE ESTUDIANTES POR NIVELES DE DESEMPEÑO. CIENCIAS NATURALES (2017-2019)</t>
  </si>
  <si>
    <t xml:space="preserve">PROMEDIO DE ÁREAS POR MUNICIPIO - PRUEBAS SABER 11. 2019 </t>
  </si>
  <si>
    <t xml:space="preserve">15.2. PROMEDIO DE ÁREAS POR MUNICIPIO - PRUEBAS SABER 11. </t>
  </si>
  <si>
    <t>DIRECCIÓN CALIDAD EDUCATIVA - AREA EVALUACIÓN</t>
  </si>
  <si>
    <t>INFORME DE RESULTADOS PRUEBAS EXTERNAS: SABER 11°- 2019</t>
  </si>
  <si>
    <t>Elaborado: María del Carmen Ramírez C.
Profesional Universitaria</t>
  </si>
  <si>
    <t>6.1. PORCENTAJE PROMEDIO DE RESPUESTAS INCORRECTAS EN CADA APRENDIZAJE EVALUADO. LECTURA CRÍTICA 2018</t>
  </si>
  <si>
    <t>14. PORCENTAJE DE ESTUDIANTES POR NIVELES DE DESEMPEÑO. INGLES (2017-2019)</t>
  </si>
  <si>
    <t>PORCENTAJE DE ESTUDIANTES POR NIVELES DE DESEMPEÑO. INGLES (2017-2019)</t>
  </si>
  <si>
    <t>|</t>
  </si>
  <si>
    <t xml:space="preserve">Desde el área de Calidad Educativa de la Secretaría de Educación y Cultura del Tolima, se realiza anualmente el informe de los resultados de las pruebas externas, con el objetivo brindar información a la comunidad educativa del Departamento.
El presente informe contiene datos en general de los resultados de las pruebas Saber 11° de las Instituciones Educativas Oficiales y Privadas a las que el Instituto Colombiano para la Evaluación de la Educación - ICFES, publica resultados, el cual busca facilitar a las IE la consulta y utilización de la información, para efectos de adelantar las diferentes acciones y estrategias dirigidas a mejorar sus prácticas pedagógicas, principalmente en las áreas de bajo logro y en los aprendizajes que los estudiantes refieren mayor debilidad para dar respuesta.
La información se suministra desagregada en cada una de las hojas que integran el informe con datos históricos que permiten observar el comportamiento en el tiempo de las Instituciones Educativas, en sus diferentes aspectos como categorías de desempeño según sector, promedio por áreas, porcentaje promedio de respuestas en cada aprendizaje evaluado, entre otros.
Asimismo, se brinda información a las administraciones municipales que les permita orientar las acciones a fortalecer con sus instituciones educativas, teniendo encuenta la trazabilidad.
Para la presente vigencia, el informe se presenta en formato excel, con el objetivo de motivar su consulta.
</t>
  </si>
  <si>
    <t>A continaución, se realcionan las Instituciones Eduactivas Oficiales y Privadas con clasificación de planteles A+,A y B,  en las pruebas SABER 11°, efectuadas durante la vigencia 2019, las cuales estan autorizadas para realizar validaciones por grados en los niveles de Educación Básica y Media Académica (excepto el grado 11º),  lo anterior en conformidad con los resultados publicados por el ICFES de las últimas pruebas SABER Grado 11, implementadas en el segundo semestre del año 2019.</t>
  </si>
  <si>
    <t>RESOLUCIÓN No. 0345 DEL 28 DE ENERO DE 2020.</t>
  </si>
  <si>
    <t xml:space="preserve">
*Las IE Oficiales Rurales, no reportan ninguna IE en la categoría A+ durante los 6 años de comparación.
*En el año 2017, la IE Boquerón del Municipio de Icononzo se sitúo en la categoría B.
*Las IE ubicadas en las categorías D, presentan un aumento significativo de +19 IE entre el año  2014 y  el 2019.</t>
  </si>
  <si>
    <t>*Las Instituciones Educativas urbanas presentan un comportamiento parecido durante los años 2014 al 2019,  las categorías A+ y A, de cinco IE.</t>
  </si>
  <si>
    <t xml:space="preserve">*El 66% de IE oficiales y privadas se encuentran en la Categoría C y D.
*El 66.1% de las IE rurales se encuentran en las categorías A+ y A.
*No hay ninguna IE Rural en las categorías de desempeño A+ y A.
</t>
  </si>
  <si>
    <t xml:space="preserve">*El 67.3% de las IE oficiales y privadas se ubican en las categorías C y D, que corresponde a las de más bajo desempeño.
*La IET, Panamerica del Municipio Icononzo se ubica en la categoría A.
</t>
  </si>
  <si>
    <t>*El mayor porcentaje de IE se agrupan en las categorías de bajo desempeño. Solo el 21.6% se encuentra en B,A y A+ que corresponde a las mayor desempeño.</t>
  </si>
  <si>
    <r>
      <rPr>
        <b/>
        <sz val="18"/>
        <color theme="1"/>
        <rFont val="Abadi"/>
        <family val="2"/>
      </rPr>
      <t>ANÁLISIS:</t>
    </r>
    <r>
      <rPr>
        <sz val="18"/>
        <color theme="1"/>
        <rFont val="Abadi"/>
        <family val="2"/>
      </rPr>
      <t xml:space="preserve"> 
ANÁLISIS: A partir del Año 2014, el ICFES ajusto la prueba SABER 11, pasando de evaluar siete categorías de desempeño a las siguientes cinco: (A+,A,B,C,D), siendo A+ la de mayor desempeño y D corresponde a la de más bajo.
En la categoría de desempeño A+, se encuentran un total de 4 IE, de las cuales dos corresponde al sector privado y dos al oficial.
En categoría A, se encuentran 17 IE,  de las cuales 5 son oficiales y 12 privadas.
De las 40 IE que se encuentran en categoría B,  son 36 oficiales y 4 privadas.
La mayor concentración de IE se encuentran en la categoría de desempeño, D y C, con un total de 176 IE, de este total 9 son privadas y  167 son oficiales con  61 urbanas y 106 rurales</t>
    </r>
  </si>
  <si>
    <r>
      <rPr>
        <b/>
        <sz val="11"/>
        <color rgb="FFFF0000"/>
        <rFont val="Abadi"/>
        <family val="2"/>
      </rPr>
      <t>ANÁLISIS:</t>
    </r>
    <r>
      <rPr>
        <sz val="11"/>
        <color theme="1"/>
        <rFont val="Abadi"/>
        <family val="2"/>
      </rPr>
      <t xml:space="preserve"> 
*Las áreas de Lectura Crítica y Matemáticas presentan avances significativos en sus promedios entre los años 2014 y el 2019. 
*La Nación y la ETC,  en las áreas de Ciencias Sociales, Naturales e inglés,  entre los años 2018 y 2019 presentan promedios inferiores, con respecto a los otros años
*Durante el año 2017, la Lectura Critica obtuvo el promedio más alto con 51 pp y para el área de Ciencias Naturales fue en el año 2016 con 50pp.
*En el  2019,  en la Nación y la ETC el área de Ciencias Sociales presentó el promedio más bajo con respecto a las demás áreas.</t>
    </r>
  </si>
  <si>
    <t>DIRECCIÓN CALIDAD EDUCATIVA - AREA DE EVALUACIÓN</t>
  </si>
  <si>
    <r>
      <t xml:space="preserve">ANÁLISIS:  </t>
    </r>
    <r>
      <rPr>
        <sz val="11"/>
        <color theme="1"/>
        <rFont val="Abadi"/>
        <family val="2"/>
      </rPr>
      <t>Los muncipios de Fresno, Herveo, Líbano y Mariquita, se encuentran con promedios superiores en el 100&amp; de las áreas evalaudas en las pruebas Saber 11 a  los promedios de la Nación.</t>
    </r>
    <r>
      <rPr>
        <b/>
        <sz val="11"/>
        <color rgb="FFFF0000"/>
        <rFont val="Abadi"/>
        <family val="2"/>
      </rPr>
      <t xml:space="preserve">
</t>
    </r>
    <r>
      <rPr>
        <sz val="11"/>
        <rFont val="Abadi"/>
        <family val="2"/>
      </rPr>
      <t>*Los Municipios de Coyaima y Natagaima, presentan los promedios más bajos en todas las áreas.</t>
    </r>
  </si>
  <si>
    <r>
      <t xml:space="preserve">ANALISIS: </t>
    </r>
    <r>
      <rPr>
        <sz val="11"/>
        <rFont val="Abadi"/>
        <family val="2"/>
      </rPr>
      <t>El Municipio de Herveo presenta promedios superiores a la media departamenta y Nacional.
*Los Municipios de Coyaima y Ortega presentan los promedios más bajos, frente a los otros municipios.</t>
    </r>
  </si>
  <si>
    <r>
      <t xml:space="preserve">ANALISIS: </t>
    </r>
    <r>
      <rPr>
        <sz val="11"/>
        <rFont val="Abadi"/>
        <family val="2"/>
      </rPr>
      <t>Los Municipios de Líbano y Melgar presentan promedios superiores en todas a los presentados por la Nación.
*Los Municipios de Cajamarca, Herveo y Mariquita, presentan promedios superiores en cinco de las seis área superiores al promedio Nacional.
*El municipio de Coyaima presenta promedios mas bajos.</t>
    </r>
  </si>
  <si>
    <r>
      <t xml:space="preserve">ANALISIS: </t>
    </r>
    <r>
      <rPr>
        <sz val="11"/>
        <rFont val="Abadi"/>
        <family val="2"/>
      </rPr>
      <t xml:space="preserve">Los Municipios de Melgar, Mariquita y Honda, presentan en todas sus área promedios superiores a los presentados por la Nación. </t>
    </r>
    <r>
      <rPr>
        <b/>
        <sz val="11"/>
        <color rgb="FFFF0000"/>
        <rFont val="Abadi"/>
        <family val="2"/>
      </rPr>
      <t xml:space="preserve">
</t>
    </r>
    <r>
      <rPr>
        <sz val="11"/>
        <rFont val="Abadi"/>
        <family val="2"/>
      </rPr>
      <t>*Los municipios de Coyaima, Guamo y Saldaña, presentan los promedioe más bajos en la mayoría de sus área</t>
    </r>
  </si>
  <si>
    <t>De acuerdo, a los resultados de las pruebas Saber 11 del 2019 correspondiente al segundo semestre, la ETC, presenta el siguiente panorama, con el mayor porcentaje de IE, en las categorías de bajo desempeño D y C, y con el 74.6%, de las cuales 168 corresponden a oficiales y 9 al sector privada. Con respecto a las categorías de mejor desempeño, se cuenta con el 8.9% de las IE en las categorías A+ y A, que equivalen a 21 IE., de las cuales corresponden 7 al sector oficial-urbanas y 14 privadas, pertenecientes a los municipios de Chaparral, Espinal , Fresno, Herveo, Honda, Líbano, Mariquita, Melgar,  Natagaima, Purificación y Villahermosa. Por otro lado, se  evidencia que la participación de las instituciones rurales se concentra en las categorías C y D.
Según el comportamiento histórico de las IE en las pruebas Sabe 11,  se observa un incremento significativo en las categorías C y D,  entre el 2014 y 2019, pasando de 65 a 80 IE. Mientras en las Categorías A+ y A en el mismo periodo de tiempo, su incremento fue de 5 Instituciones.  Adicionalmente con relación a los colegios privados el comportamiento es muy similar durante este mismo periodo, con la mayor concentración de Instituciones en las categorías A+ y A para el 2019, con 14 colegios que corresponde 51.8%.  Las IE Oficiales Rurales, no reportan ninguna IE en la categoría A+ y A durante los 6 años de comparación, solo en el año 2017, la IE Boquerón del Municipio de Icononzo se sitúo en la categoría B.
Finalmente, frente al desempeño de las áreas que evalúa la pruebas de Lectura Crítica y Matemáticas se constatan avances significativos en sus promedios entre los años 2014 y el 2019. Para la Nación y la ETC., el área de Ciencias Sociales presentó el promedio más bajo con respecto a las demás áreas. Durante el año 2017 Lectura Critica obtuvo el promedio más alto con 51 p.p. y en el 2016 fue para Ciencias Naturales. Asimismo, Ciencias Sociales presento el promedio más bajo en el año 2019 tanto en la Nación como en la ETC. 
Los muncipios de Fresno, Herveo, Líbano y Mariquita, se encuentran con promedios superiores en el 100% de las áreas evalaudas en las pruebas Saber 11° con respecto a  los promedios de la Nación.
*Los Municipios de Coyaima y Natagaima, presentan los promedios más bajos en todas las áreas con respecto al promedio departamental.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</si>
</sst>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 ;\-0\ "/>
    <numFmt numFmtId="165" formatCode="0.0"/>
  </numFmts>
  <fonts count="89" x14ac:knownFonts="1">
    <font>
      <sz val="11"/>
      <color theme="1"/>
      <name val="Trebuchet MS"/>
      <family val="2"/>
      <scheme val="minor"/>
    </font>
    <font>
      <sz val="11"/>
      <color theme="1"/>
      <name val="Trebuchet MS"/>
      <family val="2"/>
      <scheme val="minor"/>
    </font>
    <font>
      <sz val="10"/>
      <name val="Arial"/>
      <family val="2"/>
      <charset val="1"/>
    </font>
    <font>
      <sz val="10"/>
      <name val="Arial"/>
      <family val="2"/>
    </font>
    <font>
      <sz val="11"/>
      <color theme="1"/>
      <name val="Abadi"/>
      <family val="2"/>
    </font>
    <font>
      <b/>
      <sz val="11"/>
      <color theme="1"/>
      <name val="Abadi"/>
      <family val="2"/>
    </font>
    <font>
      <sz val="11"/>
      <color indexed="8"/>
      <name val="Calibri"/>
      <family val="2"/>
      <charset val="1"/>
    </font>
    <font>
      <b/>
      <sz val="12"/>
      <color indexed="8"/>
      <name val="Calibri"/>
      <family val="2"/>
      <charset val="1"/>
    </font>
    <font>
      <b/>
      <sz val="11"/>
      <name val="Arial"/>
      <family val="2"/>
      <charset val="1"/>
    </font>
    <font>
      <b/>
      <sz val="10"/>
      <color indexed="8"/>
      <name val="Calibri"/>
      <family val="2"/>
      <charset val="1"/>
    </font>
    <font>
      <sz val="10"/>
      <color rgb="FFFF0000"/>
      <name val="Arial"/>
      <family val="2"/>
      <charset val="1"/>
    </font>
    <font>
      <b/>
      <sz val="11"/>
      <color indexed="8"/>
      <name val="Calibri"/>
      <family val="2"/>
      <charset val="1"/>
    </font>
    <font>
      <sz val="11"/>
      <color rgb="FFFF0000"/>
      <name val="Calibri"/>
      <family val="2"/>
      <charset val="1"/>
    </font>
    <font>
      <b/>
      <sz val="12"/>
      <color indexed="8"/>
      <name val="Bahnschrift Light"/>
      <family val="2"/>
    </font>
    <font>
      <b/>
      <sz val="10"/>
      <color indexed="8"/>
      <name val="Bahnschrift Light"/>
      <family val="2"/>
    </font>
    <font>
      <sz val="11"/>
      <color indexed="8"/>
      <name val="Bahnschrift Light"/>
      <family val="2"/>
    </font>
    <font>
      <sz val="10"/>
      <name val="Bahnschrift Light"/>
      <family val="2"/>
    </font>
    <font>
      <sz val="10"/>
      <color rgb="FFFF0000"/>
      <name val="Bahnschrift Light"/>
      <family val="2"/>
    </font>
    <font>
      <b/>
      <sz val="11"/>
      <color indexed="8"/>
      <name val="Bahnschrift Light"/>
      <family val="2"/>
    </font>
    <font>
      <sz val="11"/>
      <color rgb="FFFF0000"/>
      <name val="Bahnschrift Light"/>
      <family val="2"/>
    </font>
    <font>
      <sz val="11"/>
      <color theme="1"/>
      <name val="Bahnschrift Light"/>
      <family val="2"/>
    </font>
    <font>
      <b/>
      <sz val="11"/>
      <color theme="1"/>
      <name val="Bahnschrift Light"/>
      <family val="2"/>
    </font>
    <font>
      <b/>
      <sz val="12"/>
      <color rgb="FFC00000"/>
      <name val="Calibri"/>
      <family val="2"/>
    </font>
    <font>
      <b/>
      <sz val="12"/>
      <color theme="1"/>
      <name val="Abadi"/>
      <family val="2"/>
    </font>
    <font>
      <sz val="10"/>
      <color theme="1"/>
      <name val="Bahnschrift Light"/>
      <family val="2"/>
    </font>
    <font>
      <b/>
      <sz val="16"/>
      <color theme="1"/>
      <name val="Trebuchet MS"/>
      <family val="2"/>
      <scheme val="minor"/>
    </font>
    <font>
      <b/>
      <sz val="12"/>
      <name val="Abadi"/>
      <family val="2"/>
    </font>
    <font>
      <b/>
      <sz val="10"/>
      <name val="Abadi"/>
      <family val="2"/>
    </font>
    <font>
      <b/>
      <sz val="18"/>
      <color theme="1"/>
      <name val="Abadi"/>
      <family val="2"/>
    </font>
    <font>
      <sz val="10"/>
      <name val="Abadi"/>
      <family val="2"/>
    </font>
    <font>
      <sz val="10"/>
      <color rgb="FF222222"/>
      <name val="Abadi"/>
      <family val="2"/>
    </font>
    <font>
      <sz val="10"/>
      <color theme="1"/>
      <name val="Abadi"/>
      <family val="2"/>
    </font>
    <font>
      <sz val="8"/>
      <color rgb="FF222222"/>
      <name val="Abadi"/>
      <family val="2"/>
    </font>
    <font>
      <sz val="10"/>
      <color rgb="FF000000"/>
      <name val="Abadi"/>
      <family val="2"/>
    </font>
    <font>
      <sz val="10"/>
      <color theme="4"/>
      <name val="Abadi"/>
      <family val="2"/>
    </font>
    <font>
      <sz val="10"/>
      <color rgb="FFFF0000"/>
      <name val="Abadi"/>
      <family val="2"/>
    </font>
    <font>
      <b/>
      <sz val="18"/>
      <color theme="1"/>
      <name val="Trebuchet MS"/>
      <family val="2"/>
      <scheme val="minor"/>
    </font>
    <font>
      <b/>
      <sz val="20"/>
      <color theme="1"/>
      <name val="Trebuchet MS"/>
      <family val="2"/>
      <scheme val="minor"/>
    </font>
    <font>
      <sz val="18"/>
      <color theme="1"/>
      <name val="Abadi"/>
      <family val="2"/>
    </font>
    <font>
      <sz val="14"/>
      <color theme="1"/>
      <name val="Abadi"/>
      <family val="2"/>
    </font>
    <font>
      <b/>
      <sz val="14"/>
      <color rgb="FFC00000"/>
      <name val="Abadi"/>
      <family val="2"/>
    </font>
    <font>
      <b/>
      <sz val="16"/>
      <color theme="1"/>
      <name val="Abadi"/>
      <family val="2"/>
    </font>
    <font>
      <b/>
      <sz val="10"/>
      <name val="Arial"/>
      <family val="2"/>
    </font>
    <font>
      <sz val="11"/>
      <name val="Trebuchet MS"/>
      <family val="2"/>
      <scheme val="minor"/>
    </font>
    <font>
      <b/>
      <sz val="10"/>
      <color indexed="54"/>
      <name val="Arial"/>
      <family val="2"/>
    </font>
    <font>
      <sz val="9"/>
      <color theme="1"/>
      <name val="Abadi"/>
      <family val="2"/>
    </font>
    <font>
      <b/>
      <sz val="9"/>
      <name val="Abadi"/>
      <family val="2"/>
    </font>
    <font>
      <b/>
      <sz val="10"/>
      <color theme="1"/>
      <name val="Abadi"/>
      <family val="2"/>
    </font>
    <font>
      <sz val="12"/>
      <name val="Abadi"/>
      <family val="2"/>
    </font>
    <font>
      <sz val="11"/>
      <name val="Calibri"/>
      <family val="2"/>
    </font>
    <font>
      <sz val="11"/>
      <color indexed="8"/>
      <name val="Abadi"/>
      <family val="2"/>
    </font>
    <font>
      <b/>
      <sz val="11"/>
      <color indexed="8"/>
      <name val="Abadi"/>
      <family val="2"/>
    </font>
    <font>
      <b/>
      <sz val="11"/>
      <name val="Abadi"/>
      <family val="2"/>
    </font>
    <font>
      <sz val="11"/>
      <color rgb="FFFF0000"/>
      <name val="Abadi"/>
      <family val="2"/>
    </font>
    <font>
      <b/>
      <sz val="10"/>
      <color rgb="FFFF0000"/>
      <name val="Abadi"/>
      <family val="2"/>
    </font>
    <font>
      <b/>
      <sz val="14"/>
      <color rgb="FFFF0000"/>
      <name val="Trebuchet MS"/>
      <family val="2"/>
      <scheme val="minor"/>
    </font>
    <font>
      <b/>
      <sz val="11"/>
      <color rgb="FFFF0000"/>
      <name val="Bahnschrift Light"/>
      <family val="2"/>
    </font>
    <font>
      <b/>
      <sz val="14"/>
      <color rgb="FFFF0000"/>
      <name val="Calibri"/>
      <family val="2"/>
    </font>
    <font>
      <b/>
      <sz val="11"/>
      <color rgb="FFFF0000"/>
      <name val="Abadi"/>
      <family val="2"/>
    </font>
    <font>
      <b/>
      <sz val="11"/>
      <color rgb="FFC00000"/>
      <name val="Abadi"/>
      <family val="2"/>
    </font>
    <font>
      <b/>
      <sz val="8"/>
      <name val="Abadi"/>
      <family val="2"/>
    </font>
    <font>
      <sz val="9"/>
      <color indexed="8"/>
      <name val="Abadi"/>
      <family val="2"/>
    </font>
    <font>
      <sz val="11"/>
      <name val="Abadi"/>
      <family val="2"/>
    </font>
    <font>
      <sz val="8"/>
      <name val="Trebuchet MS"/>
      <family val="2"/>
      <scheme val="minor"/>
    </font>
    <font>
      <b/>
      <sz val="12"/>
      <color indexed="8"/>
      <name val="Abadi"/>
      <family val="2"/>
    </font>
    <font>
      <sz val="12"/>
      <color rgb="FFFF0000"/>
      <name val="Abadi"/>
      <family val="2"/>
    </font>
    <font>
      <b/>
      <sz val="11"/>
      <color theme="1"/>
      <name val="Trebuchet MS"/>
      <family val="2"/>
      <scheme val="minor"/>
    </font>
    <font>
      <b/>
      <sz val="8"/>
      <name val="Arial"/>
      <family val="2"/>
      <charset val="1"/>
    </font>
    <font>
      <b/>
      <sz val="10"/>
      <name val="Arial"/>
      <family val="2"/>
      <charset val="1"/>
    </font>
    <font>
      <b/>
      <sz val="10"/>
      <color rgb="FFFF0000"/>
      <name val="Arial"/>
      <family val="2"/>
      <charset val="1"/>
    </font>
    <font>
      <sz val="10"/>
      <color theme="1"/>
      <name val="Trebuchet MS"/>
      <family val="2"/>
      <scheme val="minor"/>
    </font>
    <font>
      <sz val="12"/>
      <color theme="1"/>
      <name val="Abadi"/>
      <family val="2"/>
    </font>
    <font>
      <b/>
      <sz val="12"/>
      <color rgb="FFFF0000"/>
      <name val="Abadi"/>
      <family val="2"/>
    </font>
    <font>
      <sz val="12"/>
      <color theme="1"/>
      <name val="Trebuchet MS"/>
      <family val="2"/>
      <scheme val="minor"/>
    </font>
    <font>
      <b/>
      <sz val="14"/>
      <color theme="1"/>
      <name val="Abadi"/>
      <family val="2"/>
    </font>
    <font>
      <sz val="16"/>
      <color theme="1"/>
      <name val="Abadi"/>
      <family val="2"/>
    </font>
    <font>
      <b/>
      <sz val="20"/>
      <color theme="1"/>
      <name val="Abadi"/>
      <family val="2"/>
    </font>
    <font>
      <sz val="20"/>
      <color theme="1"/>
      <name val="Abadi"/>
      <family val="2"/>
    </font>
    <font>
      <b/>
      <sz val="15"/>
      <color theme="3"/>
      <name val="Trebuchet MS"/>
      <family val="2"/>
      <scheme val="minor"/>
    </font>
    <font>
      <b/>
      <sz val="24"/>
      <name val="Abadi"/>
      <family val="2"/>
    </font>
    <font>
      <sz val="20"/>
      <name val="Abadi"/>
      <family val="2"/>
    </font>
    <font>
      <sz val="16"/>
      <name val="Abadi"/>
      <family val="2"/>
    </font>
    <font>
      <b/>
      <sz val="20"/>
      <color theme="3"/>
      <name val="Trebuchet MS"/>
      <family val="2"/>
      <scheme val="minor"/>
    </font>
    <font>
      <b/>
      <sz val="26"/>
      <name val="Abadi"/>
      <family val="2"/>
    </font>
    <font>
      <b/>
      <sz val="14"/>
      <color theme="1"/>
      <name val="Trebuchet MS"/>
      <family val="2"/>
      <scheme val="minor"/>
    </font>
    <font>
      <b/>
      <sz val="22"/>
      <color theme="1"/>
      <name val="Trebuchet MS"/>
      <family val="2"/>
      <scheme val="minor"/>
    </font>
    <font>
      <sz val="9"/>
      <color theme="1"/>
      <name val="Trebuchet MS"/>
      <family val="2"/>
      <scheme val="minor"/>
    </font>
    <font>
      <b/>
      <sz val="16"/>
      <color theme="3"/>
      <name val="Arial Nova"/>
      <family val="2"/>
    </font>
    <font>
      <b/>
      <sz val="16"/>
      <name val="Arial Nova"/>
      <family val="2"/>
    </font>
  </fonts>
  <fills count="64">
    <fill>
      <patternFill patternType="none"/>
    </fill>
    <fill>
      <patternFill patternType="gray125"/>
    </fill>
    <fill>
      <patternFill patternType="solid">
        <fgColor theme="3" tint="0.59999389629810485"/>
        <bgColor indexed="26"/>
      </patternFill>
    </fill>
    <fill>
      <patternFill patternType="solid">
        <fgColor theme="0"/>
        <bgColor indexed="64"/>
      </patternFill>
    </fill>
    <fill>
      <patternFill patternType="solid">
        <fgColor theme="0"/>
        <bgColor indexed="16"/>
      </patternFill>
    </fill>
    <fill>
      <patternFill patternType="solid">
        <fgColor theme="0"/>
        <bgColor indexed="11"/>
      </patternFill>
    </fill>
    <fill>
      <patternFill patternType="solid">
        <fgColor theme="0"/>
        <bgColor indexed="43"/>
      </patternFill>
    </fill>
    <fill>
      <patternFill patternType="solid">
        <fgColor theme="0"/>
        <bgColor indexed="31"/>
      </patternFill>
    </fill>
    <fill>
      <patternFill patternType="solid">
        <fgColor theme="0"/>
        <bgColor indexed="15"/>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43"/>
      </patternFill>
    </fill>
    <fill>
      <patternFill patternType="solid">
        <fgColor theme="7" tint="-0.249977111117893"/>
        <bgColor indexed="25"/>
      </patternFill>
    </fill>
    <fill>
      <patternFill patternType="solid">
        <fgColor theme="4" tint="0.79998168889431442"/>
        <bgColor indexed="26"/>
      </patternFill>
    </fill>
    <fill>
      <patternFill patternType="solid">
        <fgColor theme="7" tint="0.79998168889431442"/>
        <bgColor indexed="26"/>
      </patternFill>
    </fill>
    <fill>
      <patternFill patternType="solid">
        <fgColor theme="7" tint="0.79998168889431442"/>
        <bgColor indexed="25"/>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79998168889431442"/>
        <bgColor indexed="25"/>
      </patternFill>
    </fill>
    <fill>
      <patternFill patternType="solid">
        <fgColor theme="7" tint="0.39997558519241921"/>
        <bgColor indexed="26"/>
      </patternFill>
    </fill>
    <fill>
      <patternFill patternType="solid">
        <fgColor theme="7" tint="0.39997558519241921"/>
        <bgColor indexed="43"/>
      </patternFill>
    </fill>
    <fill>
      <patternFill patternType="solid">
        <fgColor theme="7" tint="0.39997558519241921"/>
        <bgColor indexed="53"/>
      </patternFill>
    </fill>
    <fill>
      <patternFill patternType="solid">
        <fgColor theme="0"/>
        <bgColor indexed="25"/>
      </patternFill>
    </fill>
    <fill>
      <patternFill patternType="solid">
        <fgColor theme="7" tint="-0.249977111117893"/>
        <bgColor indexed="26"/>
      </patternFill>
    </fill>
    <fill>
      <patternFill patternType="solid">
        <fgColor theme="7" tint="0.59999389629810485"/>
        <bgColor indexed="64"/>
      </patternFill>
    </fill>
    <fill>
      <patternFill patternType="solid">
        <fgColor theme="0"/>
        <bgColor indexed="41"/>
      </patternFill>
    </fill>
    <fill>
      <patternFill patternType="solid">
        <fgColor theme="9" tint="0.59999389629810485"/>
        <bgColor indexed="64"/>
      </patternFill>
    </fill>
    <fill>
      <patternFill patternType="solid">
        <fgColor theme="0"/>
        <bgColor indexed="34"/>
      </patternFill>
    </fill>
    <fill>
      <patternFill patternType="solid">
        <fgColor theme="9" tint="0.79998168889431442"/>
        <bgColor indexed="64"/>
      </patternFill>
    </fill>
    <fill>
      <patternFill patternType="solid">
        <fgColor theme="9" tint="0.79998168889431442"/>
        <bgColor indexed="25"/>
      </patternFill>
    </fill>
    <fill>
      <patternFill patternType="solid">
        <fgColor theme="4" tint="0.79998168889431442"/>
        <bgColor indexed="64"/>
      </patternFill>
    </fill>
    <fill>
      <patternFill patternType="solid">
        <fgColor indexed="9"/>
        <bgColor indexed="41"/>
      </patternFill>
    </fill>
    <fill>
      <patternFill patternType="solid">
        <fgColor theme="4" tint="0.59999389629810485"/>
        <bgColor indexed="43"/>
      </patternFill>
    </fill>
    <fill>
      <patternFill patternType="solid">
        <fgColor theme="7" tint="0.39997558519241921"/>
        <bgColor indexed="64"/>
      </patternFill>
    </fill>
    <fill>
      <patternFill patternType="solid">
        <fgColor theme="7" tint="0.59999389629810485"/>
        <bgColor indexed="26"/>
      </patternFill>
    </fill>
    <fill>
      <patternFill patternType="solid">
        <fgColor theme="7" tint="0.59999389629810485"/>
        <bgColor indexed="25"/>
      </patternFill>
    </fill>
    <fill>
      <patternFill patternType="solid">
        <fgColor theme="7" tint="-0.249977111117893"/>
        <bgColor indexed="34"/>
      </patternFill>
    </fill>
    <fill>
      <patternFill patternType="solid">
        <fgColor theme="7" tint="-0.249977111117893"/>
        <bgColor indexed="64"/>
      </patternFill>
    </fill>
    <fill>
      <patternFill patternType="solid">
        <fgColor theme="4" tint="0.79998168889431442"/>
        <bgColor indexed="43"/>
      </patternFill>
    </fill>
    <fill>
      <patternFill patternType="solid">
        <fgColor theme="4" tint="0.79998168889431442"/>
        <bgColor indexed="53"/>
      </patternFill>
    </fill>
    <fill>
      <patternFill patternType="solid">
        <fgColor theme="9" tint="0.79998168889431442"/>
        <bgColor indexed="26"/>
      </patternFill>
    </fill>
    <fill>
      <patternFill patternType="solid">
        <fgColor theme="9" tint="0.79998168889431442"/>
        <bgColor indexed="53"/>
      </patternFill>
    </fill>
    <fill>
      <patternFill patternType="solid">
        <fgColor theme="6" tint="0.79998168889431442"/>
        <bgColor indexed="26"/>
      </patternFill>
    </fill>
    <fill>
      <patternFill patternType="solid">
        <fgColor theme="6" tint="0.79998168889431442"/>
        <bgColor indexed="43"/>
      </patternFill>
    </fill>
    <fill>
      <patternFill patternType="solid">
        <fgColor theme="6" tint="0.79998168889431442"/>
        <bgColor indexed="53"/>
      </patternFill>
    </fill>
    <fill>
      <patternFill patternType="solid">
        <fgColor theme="6" tint="0.79998168889431442"/>
        <bgColor indexed="25"/>
      </patternFill>
    </fill>
    <fill>
      <patternFill patternType="solid">
        <fgColor theme="6" tint="0.79998168889431442"/>
        <bgColor indexed="64"/>
      </patternFill>
    </fill>
    <fill>
      <patternFill patternType="solid">
        <fgColor theme="5" tint="0.59999389629810485"/>
        <bgColor indexed="26"/>
      </patternFill>
    </fill>
    <fill>
      <patternFill patternType="solid">
        <fgColor theme="5" tint="0.59999389629810485"/>
        <bgColor indexed="43"/>
      </patternFill>
    </fill>
    <fill>
      <patternFill patternType="solid">
        <fgColor theme="5" tint="0.59999389629810485"/>
        <bgColor indexed="53"/>
      </patternFill>
    </fill>
    <fill>
      <patternFill patternType="solid">
        <fgColor theme="5" tint="0.59999389629810485"/>
        <bgColor indexed="25"/>
      </patternFill>
    </fill>
    <fill>
      <patternFill patternType="solid">
        <fgColor theme="9" tint="0.59999389629810485"/>
        <bgColor indexed="34"/>
      </patternFill>
    </fill>
    <fill>
      <patternFill patternType="solid">
        <fgColor theme="9" tint="0.59999389629810485"/>
        <bgColor indexed="11"/>
      </patternFill>
    </fill>
    <fill>
      <patternFill patternType="solid">
        <fgColor theme="7" tint="0.59999389629810485"/>
        <bgColor indexed="43"/>
      </patternFill>
    </fill>
    <fill>
      <patternFill patternType="solid">
        <fgColor theme="7" tint="0.59999389629810485"/>
        <bgColor indexed="34"/>
      </patternFill>
    </fill>
    <fill>
      <patternFill patternType="solid">
        <fgColor theme="7" tint="0.59999389629810485"/>
        <bgColor indexed="41"/>
      </patternFill>
    </fill>
    <fill>
      <patternFill patternType="solid">
        <fgColor theme="7" tint="0.59999389629810485"/>
        <bgColor indexed="16"/>
      </patternFill>
    </fill>
    <fill>
      <patternFill patternType="solid">
        <fgColor rgb="FFFFC000"/>
        <bgColor indexed="64"/>
      </patternFill>
    </fill>
    <fill>
      <patternFill patternType="solid">
        <fgColor theme="7" tint="-0.499984740745262"/>
        <bgColor indexed="64"/>
      </patternFill>
    </fill>
    <fill>
      <patternFill patternType="solid">
        <fgColor theme="6" tint="-0.499984740745262"/>
        <bgColor indexed="64"/>
      </patternFill>
    </fill>
    <fill>
      <patternFill patternType="solid">
        <fgColor theme="0"/>
        <bgColor indexed="26"/>
      </patternFill>
    </fill>
    <fill>
      <patternFill patternType="solid">
        <fgColor rgb="FFFF0000"/>
        <bgColor indexed="64"/>
      </patternFill>
    </fill>
    <fill>
      <patternFill patternType="solid">
        <fgColor theme="4" tint="0.39997558519241921"/>
        <bgColor indexed="64"/>
      </patternFill>
    </fill>
    <fill>
      <patternFill patternType="solid">
        <fgColor theme="5" tint="0.59999389629810485"/>
        <bgColor indexed="64"/>
      </patternFill>
    </fill>
  </fills>
  <borders count="60">
    <border>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49"/>
      </left>
      <right style="thin">
        <color indexed="49"/>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8"/>
      </left>
      <right/>
      <top style="thin">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diagonal/>
    </border>
    <border>
      <left/>
      <right/>
      <top/>
      <bottom style="thick">
        <color theme="4"/>
      </bottom>
      <diagonal/>
    </border>
    <border>
      <left style="medium">
        <color indexed="64"/>
      </left>
      <right/>
      <top style="medium">
        <color indexed="64"/>
      </top>
      <bottom style="thick">
        <color theme="4"/>
      </bottom>
      <diagonal/>
    </border>
    <border>
      <left style="medium">
        <color indexed="64"/>
      </left>
      <right/>
      <top/>
      <bottom style="thick">
        <color theme="4"/>
      </bottom>
      <diagonal/>
    </border>
    <border>
      <left/>
      <right style="medium">
        <color indexed="64"/>
      </right>
      <top/>
      <bottom style="thick">
        <color theme="4"/>
      </bottom>
      <diagonal/>
    </border>
  </borders>
  <cellStyleXfs count="6">
    <xf numFmtId="0" fontId="0" fillId="0" borderId="0"/>
    <xf numFmtId="43" fontId="1" fillId="0" borderId="0" applyFont="0" applyFill="0" applyBorder="0" applyAlignment="0" applyProtection="0"/>
    <xf numFmtId="0" fontId="2" fillId="0" borderId="0"/>
    <xf numFmtId="0" fontId="6" fillId="0" borderId="0"/>
    <xf numFmtId="0" fontId="3" fillId="0" borderId="0"/>
    <xf numFmtId="0" fontId="78" fillId="0" borderId="56" applyNumberFormat="0" applyFill="0" applyAlignment="0" applyProtection="0"/>
  </cellStyleXfs>
  <cellXfs count="732">
    <xf numFmtId="0" fontId="0" fillId="0" borderId="0" xfId="0"/>
    <xf numFmtId="0" fontId="4" fillId="0" borderId="0" xfId="0" applyFont="1"/>
    <xf numFmtId="1" fontId="15" fillId="12" borderId="13" xfId="3" applyNumberFormat="1" applyFont="1" applyFill="1" applyBorder="1" applyAlignment="1">
      <alignment horizontal="center"/>
    </xf>
    <xf numFmtId="0" fontId="15" fillId="12" borderId="13" xfId="3" applyFont="1" applyFill="1" applyBorder="1" applyAlignment="1">
      <alignment horizontal="center"/>
    </xf>
    <xf numFmtId="0" fontId="16" fillId="12" borderId="13" xfId="3" applyFont="1" applyFill="1" applyBorder="1" applyAlignment="1">
      <alignment horizontal="center"/>
    </xf>
    <xf numFmtId="1" fontId="15" fillId="14" borderId="13" xfId="3" applyNumberFormat="1" applyFont="1" applyFill="1" applyBorder="1" applyAlignment="1">
      <alignment horizontal="center"/>
    </xf>
    <xf numFmtId="0" fontId="15" fillId="15" borderId="13" xfId="3" applyFont="1" applyFill="1" applyBorder="1" applyAlignment="1">
      <alignment horizontal="center"/>
    </xf>
    <xf numFmtId="0" fontId="15" fillId="14" borderId="13" xfId="3" applyFont="1" applyFill="1" applyBorder="1" applyAlignment="1">
      <alignment horizontal="center"/>
    </xf>
    <xf numFmtId="0" fontId="16" fillId="14" borderId="13" xfId="3" applyFont="1" applyFill="1" applyBorder="1" applyAlignment="1">
      <alignment horizontal="center"/>
    </xf>
    <xf numFmtId="1" fontId="18" fillId="14" borderId="13" xfId="3" applyNumberFormat="1" applyFont="1" applyFill="1" applyBorder="1" applyAlignment="1">
      <alignment horizontal="center"/>
    </xf>
    <xf numFmtId="0" fontId="15" fillId="0" borderId="0" xfId="3" applyFont="1"/>
    <xf numFmtId="0" fontId="19" fillId="10" borderId="3" xfId="3" applyFont="1" applyFill="1" applyBorder="1" applyAlignment="1">
      <alignment horizontal="center"/>
    </xf>
    <xf numFmtId="0" fontId="19" fillId="10" borderId="3" xfId="3" applyFont="1" applyFill="1" applyBorder="1"/>
    <xf numFmtId="0" fontId="20" fillId="0" borderId="0" xfId="0" applyFont="1"/>
    <xf numFmtId="1" fontId="15" fillId="12" borderId="3" xfId="3" applyNumberFormat="1" applyFont="1" applyFill="1" applyBorder="1" applyAlignment="1">
      <alignment horizontal="center"/>
    </xf>
    <xf numFmtId="0" fontId="15" fillId="12" borderId="3" xfId="3" applyFont="1" applyFill="1" applyBorder="1" applyAlignment="1">
      <alignment horizontal="center"/>
    </xf>
    <xf numFmtId="0" fontId="15" fillId="23" borderId="3" xfId="3" applyFont="1" applyFill="1" applyBorder="1" applyAlignment="1">
      <alignment horizontal="center"/>
    </xf>
    <xf numFmtId="0" fontId="16" fillId="12" borderId="3" xfId="3" applyFont="1" applyFill="1" applyBorder="1" applyAlignment="1">
      <alignment horizontal="center"/>
    </xf>
    <xf numFmtId="1" fontId="15" fillId="14" borderId="3" xfId="3" applyNumberFormat="1" applyFont="1" applyFill="1" applyBorder="1" applyAlignment="1">
      <alignment horizontal="center"/>
    </xf>
    <xf numFmtId="0" fontId="15" fillId="14" borderId="3" xfId="3" applyFont="1" applyFill="1" applyBorder="1" applyAlignment="1">
      <alignment horizontal="center"/>
    </xf>
    <xf numFmtId="0" fontId="15" fillId="15" borderId="3" xfId="3" applyFont="1" applyFill="1" applyBorder="1" applyAlignment="1">
      <alignment horizontal="center"/>
    </xf>
    <xf numFmtId="0" fontId="16" fillId="14" borderId="3" xfId="3" applyFont="1" applyFill="1" applyBorder="1" applyAlignment="1">
      <alignment horizontal="center"/>
    </xf>
    <xf numFmtId="0" fontId="17" fillId="14" borderId="3" xfId="3" applyFont="1" applyFill="1" applyBorder="1" applyAlignment="1">
      <alignment horizontal="center"/>
    </xf>
    <xf numFmtId="0" fontId="15" fillId="23" borderId="13" xfId="3" applyFont="1" applyFill="1" applyBorder="1" applyAlignment="1">
      <alignment horizontal="center"/>
    </xf>
    <xf numFmtId="1" fontId="15" fillId="22" borderId="3" xfId="3" applyNumberFormat="1" applyFont="1" applyFill="1" applyBorder="1" applyAlignment="1">
      <alignment horizontal="center"/>
    </xf>
    <xf numFmtId="0" fontId="15" fillId="22" borderId="3" xfId="3" applyFont="1" applyFill="1" applyBorder="1" applyAlignment="1">
      <alignment horizontal="center"/>
    </xf>
    <xf numFmtId="0" fontId="16" fillId="22" borderId="3" xfId="3" applyFont="1" applyFill="1" applyBorder="1" applyAlignment="1">
      <alignment horizontal="center"/>
    </xf>
    <xf numFmtId="0" fontId="17" fillId="22" borderId="3" xfId="3" applyFont="1" applyFill="1" applyBorder="1" applyAlignment="1">
      <alignment horizontal="center"/>
    </xf>
    <xf numFmtId="1" fontId="18" fillId="14" borderId="3" xfId="3" applyNumberFormat="1" applyFont="1" applyFill="1" applyBorder="1" applyAlignment="1">
      <alignment horizontal="center"/>
    </xf>
    <xf numFmtId="1" fontId="18" fillId="13" borderId="13" xfId="3" applyNumberFormat="1" applyFont="1" applyFill="1" applyBorder="1" applyAlignment="1">
      <alignment horizontal="center"/>
    </xf>
    <xf numFmtId="0" fontId="20" fillId="10" borderId="0" xfId="0" applyFont="1" applyFill="1"/>
    <xf numFmtId="0" fontId="20" fillId="10" borderId="3" xfId="0" applyFont="1" applyFill="1" applyBorder="1"/>
    <xf numFmtId="0" fontId="21" fillId="10" borderId="3" xfId="0" applyFont="1" applyFill="1" applyBorder="1"/>
    <xf numFmtId="0" fontId="22" fillId="0" borderId="3" xfId="3" applyFont="1" applyBorder="1"/>
    <xf numFmtId="0" fontId="0" fillId="3" borderId="0" xfId="0" applyFill="1"/>
    <xf numFmtId="0" fontId="4" fillId="3" borderId="0" xfId="0" applyFont="1" applyFill="1"/>
    <xf numFmtId="0" fontId="26" fillId="0" borderId="0" xfId="2" applyFont="1"/>
    <xf numFmtId="0" fontId="27" fillId="0" borderId="0" xfId="2" applyFont="1"/>
    <xf numFmtId="0" fontId="28" fillId="0" borderId="0" xfId="0" applyFont="1" applyAlignment="1">
      <alignment horizontal="center" wrapText="1"/>
    </xf>
    <xf numFmtId="0" fontId="27" fillId="19" borderId="1" xfId="2" applyFont="1" applyFill="1" applyBorder="1" applyAlignment="1">
      <alignment horizontal="center" vertical="center" wrapText="1"/>
    </xf>
    <xf numFmtId="1" fontId="29" fillId="3" borderId="3" xfId="2" applyNumberFormat="1" applyFont="1" applyFill="1" applyBorder="1" applyAlignment="1">
      <alignment horizontal="left"/>
    </xf>
    <xf numFmtId="0" fontId="29" fillId="3" borderId="3" xfId="2" applyFont="1" applyFill="1" applyBorder="1" applyAlignment="1">
      <alignment horizontal="left"/>
    </xf>
    <xf numFmtId="0" fontId="29" fillId="5" borderId="3" xfId="2" applyFont="1" applyFill="1" applyBorder="1" applyAlignment="1">
      <alignment horizontal="left"/>
    </xf>
    <xf numFmtId="0" fontId="29" fillId="5" borderId="3" xfId="2" applyFont="1" applyFill="1" applyBorder="1" applyAlignment="1">
      <alignment horizontal="center" vertical="top"/>
    </xf>
    <xf numFmtId="0" fontId="29" fillId="3" borderId="3" xfId="2" applyFont="1" applyFill="1" applyBorder="1" applyAlignment="1">
      <alignment horizontal="center" vertical="top"/>
    </xf>
    <xf numFmtId="0" fontId="29" fillId="4" borderId="3" xfId="2" applyFont="1" applyFill="1" applyBorder="1" applyAlignment="1">
      <alignment horizontal="left"/>
    </xf>
    <xf numFmtId="0" fontId="29" fillId="4" borderId="3" xfId="2" applyFont="1" applyFill="1" applyBorder="1" applyAlignment="1">
      <alignment horizontal="center" vertical="top"/>
    </xf>
    <xf numFmtId="0" fontId="29" fillId="6" borderId="3" xfId="2" applyFont="1" applyFill="1" applyBorder="1" applyAlignment="1">
      <alignment horizontal="left"/>
    </xf>
    <xf numFmtId="0" fontId="29" fillId="6" borderId="3" xfId="2" applyFont="1" applyFill="1" applyBorder="1" applyAlignment="1">
      <alignment horizontal="center" vertical="top"/>
    </xf>
    <xf numFmtId="0" fontId="30" fillId="3" borderId="3" xfId="0" applyFont="1" applyFill="1" applyBorder="1" applyAlignment="1">
      <alignment horizontal="left" vertical="center"/>
    </xf>
    <xf numFmtId="0" fontId="31" fillId="3" borderId="3" xfId="0" applyFont="1" applyFill="1" applyBorder="1" applyAlignment="1">
      <alignment horizontal="left"/>
    </xf>
    <xf numFmtId="0" fontId="31" fillId="3" borderId="3" xfId="0" applyFont="1" applyFill="1" applyBorder="1" applyAlignment="1">
      <alignment horizontal="center"/>
    </xf>
    <xf numFmtId="0" fontId="32" fillId="3" borderId="3" xfId="0" applyFont="1" applyFill="1" applyBorder="1" applyAlignment="1">
      <alignment horizontal="center" vertical="center"/>
    </xf>
    <xf numFmtId="0" fontId="31" fillId="6" borderId="3" xfId="2" applyFont="1" applyFill="1" applyBorder="1" applyAlignment="1">
      <alignment horizontal="left"/>
    </xf>
    <xf numFmtId="0" fontId="31" fillId="6" borderId="3" xfId="2" applyFont="1" applyFill="1" applyBorder="1" applyAlignment="1">
      <alignment horizontal="center" vertical="top"/>
    </xf>
    <xf numFmtId="0" fontId="31" fillId="3" borderId="3" xfId="2" applyFont="1" applyFill="1" applyBorder="1" applyAlignment="1">
      <alignment horizontal="center" vertical="top"/>
    </xf>
    <xf numFmtId="1" fontId="33" fillId="3" borderId="3" xfId="0" applyNumberFormat="1" applyFont="1" applyFill="1" applyBorder="1" applyAlignment="1">
      <alignment horizontal="left" vertical="center"/>
    </xf>
    <xf numFmtId="0" fontId="33" fillId="3" borderId="3" xfId="0" applyFont="1" applyFill="1" applyBorder="1" applyAlignment="1">
      <alignment horizontal="left" vertical="center"/>
    </xf>
    <xf numFmtId="0" fontId="31" fillId="4" borderId="3" xfId="2" applyFont="1" applyFill="1" applyBorder="1" applyAlignment="1">
      <alignment horizontal="left"/>
    </xf>
    <xf numFmtId="0" fontId="31" fillId="4" borderId="3" xfId="2" applyFont="1" applyFill="1" applyBorder="1" applyAlignment="1">
      <alignment horizontal="center" vertical="top"/>
    </xf>
    <xf numFmtId="0" fontId="31" fillId="7" borderId="3" xfId="2" applyFont="1" applyFill="1" applyBorder="1" applyAlignment="1">
      <alignment horizontal="left"/>
    </xf>
    <xf numFmtId="0" fontId="31" fillId="7" borderId="3" xfId="2" applyFont="1" applyFill="1" applyBorder="1" applyAlignment="1">
      <alignment horizontal="center" vertical="top"/>
    </xf>
    <xf numFmtId="0" fontId="29" fillId="25" borderId="3" xfId="2" applyFont="1" applyFill="1" applyBorder="1" applyAlignment="1">
      <alignment horizontal="left"/>
    </xf>
    <xf numFmtId="0" fontId="31" fillId="3" borderId="3" xfId="2" applyFont="1" applyFill="1" applyBorder="1" applyAlignment="1">
      <alignment horizontal="left"/>
    </xf>
    <xf numFmtId="165" fontId="31" fillId="3" borderId="3" xfId="2" applyNumberFormat="1" applyFont="1" applyFill="1" applyBorder="1" applyAlignment="1">
      <alignment horizontal="left"/>
    </xf>
    <xf numFmtId="0" fontId="31" fillId="5" borderId="3" xfId="2" applyFont="1" applyFill="1" applyBorder="1" applyAlignment="1">
      <alignment horizontal="left"/>
    </xf>
    <xf numFmtId="0" fontId="31" fillId="5" borderId="3" xfId="2" applyFont="1" applyFill="1" applyBorder="1" applyAlignment="1">
      <alignment horizontal="center" vertical="top"/>
    </xf>
    <xf numFmtId="0" fontId="31" fillId="3" borderId="3" xfId="0" applyFont="1" applyFill="1" applyBorder="1" applyAlignment="1">
      <alignment horizontal="left" vertical="center"/>
    </xf>
    <xf numFmtId="0" fontId="29" fillId="7" borderId="3" xfId="2" applyFont="1" applyFill="1" applyBorder="1" applyAlignment="1">
      <alignment horizontal="left"/>
    </xf>
    <xf numFmtId="0" fontId="29" fillId="7" borderId="3" xfId="2" applyFont="1" applyFill="1" applyBorder="1" applyAlignment="1">
      <alignment horizontal="center" vertical="top"/>
    </xf>
    <xf numFmtId="0" fontId="4" fillId="0" borderId="3" xfId="0" applyFont="1" applyBorder="1"/>
    <xf numFmtId="0" fontId="29" fillId="8" borderId="3" xfId="2" applyFont="1" applyFill="1" applyBorder="1" applyAlignment="1">
      <alignment horizontal="left"/>
    </xf>
    <xf numFmtId="0" fontId="29" fillId="8" borderId="3" xfId="2" applyFont="1" applyFill="1" applyBorder="1" applyAlignment="1">
      <alignment horizontal="center" vertical="top"/>
    </xf>
    <xf numFmtId="0" fontId="31" fillId="8" borderId="3" xfId="2" applyFont="1" applyFill="1" applyBorder="1" applyAlignment="1">
      <alignment horizontal="center" vertical="top"/>
    </xf>
    <xf numFmtId="0" fontId="29" fillId="25" borderId="3" xfId="2" applyFont="1" applyFill="1" applyBorder="1" applyAlignment="1">
      <alignment horizontal="center" vertical="top"/>
    </xf>
    <xf numFmtId="0" fontId="5" fillId="9" borderId="0" xfId="0" applyFont="1" applyFill="1" applyAlignment="1">
      <alignment wrapText="1"/>
    </xf>
    <xf numFmtId="0" fontId="4" fillId="9" borderId="0" xfId="0" applyFont="1" applyFill="1"/>
    <xf numFmtId="0" fontId="29" fillId="10" borderId="3" xfId="2" applyFont="1" applyFill="1" applyBorder="1" applyAlignment="1">
      <alignment horizontal="center" vertical="top"/>
    </xf>
    <xf numFmtId="0" fontId="29" fillId="10" borderId="3" xfId="2" applyFont="1" applyFill="1" applyBorder="1" applyAlignment="1">
      <alignment horizontal="center" vertical="top" wrapText="1"/>
    </xf>
    <xf numFmtId="0" fontId="31" fillId="10" borderId="3" xfId="2" applyFont="1" applyFill="1" applyBorder="1" applyAlignment="1">
      <alignment horizontal="center" vertical="top"/>
    </xf>
    <xf numFmtId="0" fontId="34" fillId="10" borderId="3" xfId="2" applyFont="1" applyFill="1" applyBorder="1" applyAlignment="1">
      <alignment horizontal="center" vertical="top"/>
    </xf>
    <xf numFmtId="0" fontId="29" fillId="3" borderId="3" xfId="0" applyFont="1" applyFill="1" applyBorder="1" applyAlignment="1">
      <alignment horizontal="center"/>
    </xf>
    <xf numFmtId="0" fontId="29" fillId="16" borderId="3" xfId="2" applyFont="1" applyFill="1" applyBorder="1" applyAlignment="1">
      <alignment horizontal="center" vertical="top"/>
    </xf>
    <xf numFmtId="0" fontId="31" fillId="16" borderId="3" xfId="2" applyFont="1" applyFill="1" applyBorder="1" applyAlignment="1">
      <alignment horizontal="center" vertical="top"/>
    </xf>
    <xf numFmtId="0" fontId="34" fillId="16" borderId="3" xfId="2" applyFont="1" applyFill="1" applyBorder="1" applyAlignment="1">
      <alignment horizontal="center" vertical="top"/>
    </xf>
    <xf numFmtId="0" fontId="35" fillId="16" borderId="3" xfId="2" applyFont="1" applyFill="1" applyBorder="1" applyAlignment="1">
      <alignment horizontal="center" vertical="top"/>
    </xf>
    <xf numFmtId="0" fontId="29" fillId="26" borderId="3" xfId="2" applyFont="1" applyFill="1" applyBorder="1" applyAlignment="1">
      <alignment horizontal="center" vertical="top"/>
    </xf>
    <xf numFmtId="0" fontId="34" fillId="26" borderId="3" xfId="2" applyFont="1" applyFill="1" applyBorder="1" applyAlignment="1">
      <alignment horizontal="center" vertical="top"/>
    </xf>
    <xf numFmtId="0" fontId="31" fillId="26" borderId="3" xfId="2" applyFont="1" applyFill="1" applyBorder="1" applyAlignment="1">
      <alignment horizontal="center" vertical="top"/>
    </xf>
    <xf numFmtId="0" fontId="39" fillId="3" borderId="0" xfId="0" applyFont="1" applyFill="1"/>
    <xf numFmtId="0" fontId="42" fillId="3" borderId="3" xfId="0" applyFont="1" applyFill="1" applyBorder="1" applyAlignment="1">
      <alignment horizontal="center"/>
    </xf>
    <xf numFmtId="9" fontId="42" fillId="3" borderId="3" xfId="0" applyNumberFormat="1" applyFont="1" applyFill="1" applyBorder="1" applyAlignment="1">
      <alignment horizontal="center"/>
    </xf>
    <xf numFmtId="0" fontId="42" fillId="3" borderId="0" xfId="0" applyFont="1" applyFill="1" applyAlignment="1">
      <alignment horizontal="left"/>
    </xf>
    <xf numFmtId="0" fontId="43" fillId="3" borderId="0" xfId="0" applyFont="1" applyFill="1"/>
    <xf numFmtId="0" fontId="44" fillId="3" borderId="0" xfId="0" applyFont="1" applyFill="1" applyAlignment="1">
      <alignment horizontal="center"/>
    </xf>
    <xf numFmtId="0" fontId="27" fillId="2" borderId="9" xfId="2" applyFont="1" applyFill="1" applyBorder="1" applyAlignment="1">
      <alignment horizontal="center" vertical="center" wrapText="1"/>
    </xf>
    <xf numFmtId="1" fontId="29" fillId="3" borderId="2" xfId="2" applyNumberFormat="1" applyFont="1" applyFill="1" applyBorder="1" applyAlignment="1">
      <alignment horizontal="left"/>
    </xf>
    <xf numFmtId="0" fontId="29" fillId="3" borderId="4" xfId="2" applyFont="1" applyFill="1" applyBorder="1" applyAlignment="1">
      <alignment horizontal="center" vertical="top"/>
    </xf>
    <xf numFmtId="0" fontId="4" fillId="3" borderId="3" xfId="0" applyFont="1" applyFill="1" applyBorder="1"/>
    <xf numFmtId="0" fontId="31" fillId="3" borderId="4" xfId="2" applyFont="1" applyFill="1" applyBorder="1" applyAlignment="1">
      <alignment horizontal="center" vertical="top"/>
    </xf>
    <xf numFmtId="1" fontId="29" fillId="3" borderId="11" xfId="2" applyNumberFormat="1" applyFont="1" applyFill="1" applyBorder="1" applyAlignment="1">
      <alignment horizontal="left"/>
    </xf>
    <xf numFmtId="0" fontId="29" fillId="3" borderId="1" xfId="2" applyFont="1" applyFill="1" applyBorder="1" applyAlignment="1">
      <alignment horizontal="left"/>
    </xf>
    <xf numFmtId="0" fontId="29" fillId="6" borderId="1" xfId="2" applyFont="1" applyFill="1" applyBorder="1" applyAlignment="1">
      <alignment horizontal="left"/>
    </xf>
    <xf numFmtId="0" fontId="29" fillId="3" borderId="12" xfId="2" applyFont="1" applyFill="1" applyBorder="1" applyAlignment="1">
      <alignment horizontal="center" vertical="top"/>
    </xf>
    <xf numFmtId="0" fontId="5" fillId="0" borderId="0" xfId="0" applyFont="1"/>
    <xf numFmtId="0" fontId="27" fillId="2" borderId="8" xfId="2" applyFont="1" applyFill="1" applyBorder="1" applyAlignment="1">
      <alignment horizontal="center" vertical="center" wrapText="1"/>
    </xf>
    <xf numFmtId="0" fontId="27" fillId="2" borderId="10" xfId="2" applyFont="1" applyFill="1" applyBorder="1" applyAlignment="1">
      <alignment horizontal="center" vertical="center" wrapText="1"/>
    </xf>
    <xf numFmtId="164" fontId="45" fillId="0" borderId="5" xfId="1" applyNumberFormat="1" applyFont="1" applyBorder="1" applyAlignment="1">
      <alignment horizontal="center" vertical="center"/>
    </xf>
    <xf numFmtId="0" fontId="4" fillId="0" borderId="1" xfId="0" applyFont="1" applyBorder="1"/>
    <xf numFmtId="0" fontId="45" fillId="0" borderId="1" xfId="0" applyFont="1" applyBorder="1" applyAlignment="1">
      <alignment vertical="center" wrapText="1"/>
    </xf>
    <xf numFmtId="0" fontId="4" fillId="0" borderId="7" xfId="0" applyFont="1" applyBorder="1" applyAlignment="1">
      <alignment horizontal="center" vertical="center"/>
    </xf>
    <xf numFmtId="0" fontId="6" fillId="12" borderId="13" xfId="3" applyFill="1" applyBorder="1" applyAlignment="1">
      <alignment horizontal="center"/>
    </xf>
    <xf numFmtId="165" fontId="6" fillId="12" borderId="13" xfId="3" applyNumberFormat="1" applyFill="1" applyBorder="1" applyAlignment="1">
      <alignment horizontal="center"/>
    </xf>
    <xf numFmtId="0" fontId="2" fillId="12" borderId="13" xfId="3" applyFont="1" applyFill="1" applyBorder="1" applyAlignment="1">
      <alignment horizontal="center"/>
    </xf>
    <xf numFmtId="165" fontId="2" fillId="12" borderId="13" xfId="3" applyNumberFormat="1" applyFont="1" applyFill="1" applyBorder="1" applyAlignment="1">
      <alignment horizontal="center"/>
    </xf>
    <xf numFmtId="0" fontId="6" fillId="23" borderId="13" xfId="3" applyFill="1" applyBorder="1" applyAlignment="1">
      <alignment horizontal="center"/>
    </xf>
    <xf numFmtId="165" fontId="6" fillId="23" borderId="13" xfId="3" applyNumberFormat="1" applyFill="1" applyBorder="1" applyAlignment="1">
      <alignment horizontal="center"/>
    </xf>
    <xf numFmtId="0" fontId="40" fillId="3" borderId="1" xfId="3" applyFont="1" applyFill="1" applyBorder="1"/>
    <xf numFmtId="0" fontId="37" fillId="0" borderId="0" xfId="0" applyFont="1" applyAlignment="1"/>
    <xf numFmtId="0" fontId="36" fillId="0" borderId="0" xfId="0" applyFont="1" applyAlignment="1"/>
    <xf numFmtId="0" fontId="25" fillId="0" borderId="0" xfId="0" applyFont="1" applyAlignment="1"/>
    <xf numFmtId="0" fontId="4" fillId="37" borderId="0" xfId="0" applyFont="1" applyFill="1"/>
    <xf numFmtId="0" fontId="4" fillId="0" borderId="0" xfId="0" applyFont="1" applyBorder="1"/>
    <xf numFmtId="0" fontId="4" fillId="3" borderId="0" xfId="0" applyFont="1" applyFill="1" applyBorder="1" applyAlignment="1"/>
    <xf numFmtId="0" fontId="5" fillId="3" borderId="0" xfId="0" applyFont="1" applyFill="1" applyAlignment="1">
      <alignment horizontal="center"/>
    </xf>
    <xf numFmtId="0" fontId="50" fillId="3" borderId="0" xfId="3" applyFont="1" applyFill="1"/>
    <xf numFmtId="0" fontId="51" fillId="20" borderId="13" xfId="3" applyFont="1" applyFill="1" applyBorder="1" applyAlignment="1">
      <alignment horizontal="center" vertical="center" wrapText="1"/>
    </xf>
    <xf numFmtId="0" fontId="51" fillId="21" borderId="13" xfId="3" applyFont="1" applyFill="1" applyBorder="1" applyAlignment="1">
      <alignment horizontal="center" vertical="center" wrapText="1"/>
    </xf>
    <xf numFmtId="1" fontId="50" fillId="12" borderId="13" xfId="3" applyNumberFormat="1" applyFont="1" applyFill="1" applyBorder="1" applyAlignment="1">
      <alignment horizontal="center"/>
    </xf>
    <xf numFmtId="0" fontId="50" fillId="12" borderId="13" xfId="3" applyFont="1" applyFill="1" applyBorder="1" applyAlignment="1">
      <alignment horizontal="center"/>
    </xf>
    <xf numFmtId="0" fontId="29" fillId="12" borderId="13" xfId="3" applyFont="1" applyFill="1" applyBorder="1" applyAlignment="1">
      <alignment horizontal="center"/>
    </xf>
    <xf numFmtId="165" fontId="29" fillId="12" borderId="13" xfId="3" applyNumberFormat="1" applyFont="1" applyFill="1" applyBorder="1" applyAlignment="1">
      <alignment horizontal="center"/>
    </xf>
    <xf numFmtId="1" fontId="50" fillId="14" borderId="13" xfId="3" applyNumberFormat="1" applyFont="1" applyFill="1" applyBorder="1" applyAlignment="1">
      <alignment horizontal="center"/>
    </xf>
    <xf numFmtId="0" fontId="50" fillId="15" borderId="13" xfId="3" applyFont="1" applyFill="1" applyBorder="1" applyAlignment="1">
      <alignment horizontal="center"/>
    </xf>
    <xf numFmtId="165" fontId="50" fillId="14" borderId="13" xfId="3" applyNumberFormat="1" applyFont="1" applyFill="1" applyBorder="1" applyAlignment="1">
      <alignment horizontal="center"/>
    </xf>
    <xf numFmtId="0" fontId="50" fillId="14" borderId="13" xfId="3" applyFont="1" applyFill="1" applyBorder="1" applyAlignment="1">
      <alignment horizontal="center"/>
    </xf>
    <xf numFmtId="0" fontId="29" fillId="14" borderId="13" xfId="3" applyFont="1" applyFill="1" applyBorder="1" applyAlignment="1">
      <alignment horizontal="center"/>
    </xf>
    <xf numFmtId="165" fontId="29" fillId="14" borderId="13" xfId="3" applyNumberFormat="1" applyFont="1" applyFill="1" applyBorder="1" applyAlignment="1">
      <alignment horizontal="center"/>
    </xf>
    <xf numFmtId="0" fontId="35" fillId="14" borderId="13" xfId="3" applyFont="1" applyFill="1" applyBorder="1" applyAlignment="1">
      <alignment horizontal="center"/>
    </xf>
    <xf numFmtId="1" fontId="51" fillId="14" borderId="13" xfId="3" applyNumberFormat="1" applyFont="1" applyFill="1" applyBorder="1" applyAlignment="1">
      <alignment horizontal="center"/>
    </xf>
    <xf numFmtId="0" fontId="50" fillId="0" borderId="0" xfId="3" applyFont="1"/>
    <xf numFmtId="0" fontId="53" fillId="10" borderId="3" xfId="3" applyFont="1" applyFill="1" applyBorder="1" applyAlignment="1">
      <alignment horizontal="center"/>
    </xf>
    <xf numFmtId="1" fontId="53" fillId="10" borderId="3" xfId="3" applyNumberFormat="1" applyFont="1" applyFill="1" applyBorder="1" applyAlignment="1">
      <alignment horizontal="center"/>
    </xf>
    <xf numFmtId="0" fontId="31" fillId="3" borderId="0" xfId="0" applyFont="1" applyFill="1"/>
    <xf numFmtId="0" fontId="6" fillId="18" borderId="13" xfId="3" applyFill="1" applyBorder="1" applyAlignment="1">
      <alignment horizontal="center"/>
    </xf>
    <xf numFmtId="165" fontId="6" fillId="13" borderId="13" xfId="3" applyNumberFormat="1" applyFill="1" applyBorder="1" applyAlignment="1">
      <alignment horizontal="center"/>
    </xf>
    <xf numFmtId="0" fontId="6" fillId="13" borderId="13" xfId="3" applyFill="1" applyBorder="1" applyAlignment="1">
      <alignment horizontal="center"/>
    </xf>
    <xf numFmtId="0" fontId="2" fillId="13" borderId="13" xfId="3" applyFont="1" applyFill="1" applyBorder="1" applyAlignment="1">
      <alignment horizontal="center"/>
    </xf>
    <xf numFmtId="165" fontId="2" fillId="13" borderId="13" xfId="3" applyNumberFormat="1" applyFont="1" applyFill="1" applyBorder="1" applyAlignment="1">
      <alignment horizontal="center"/>
    </xf>
    <xf numFmtId="0" fontId="10" fillId="13" borderId="13" xfId="3" applyFont="1" applyFill="1" applyBorder="1" applyAlignment="1">
      <alignment horizontal="center"/>
    </xf>
    <xf numFmtId="1" fontId="11" fillId="13" borderId="13" xfId="3" applyNumberFormat="1" applyFont="1" applyFill="1" applyBorder="1" applyAlignment="1">
      <alignment horizontal="center"/>
    </xf>
    <xf numFmtId="0" fontId="12" fillId="30" borderId="1" xfId="3" applyFont="1" applyFill="1" applyBorder="1" applyAlignment="1">
      <alignment horizontal="center"/>
    </xf>
    <xf numFmtId="1" fontId="12" fillId="30" borderId="1" xfId="3" applyNumberFormat="1" applyFont="1" applyFill="1" applyBorder="1" applyAlignment="1">
      <alignment horizontal="center"/>
    </xf>
    <xf numFmtId="0" fontId="12" fillId="30" borderId="1" xfId="3" applyFont="1" applyFill="1" applyBorder="1"/>
    <xf numFmtId="0" fontId="6" fillId="29" borderId="13" xfId="3" applyFill="1" applyBorder="1" applyAlignment="1">
      <alignment horizontal="center"/>
    </xf>
    <xf numFmtId="165" fontId="6" fillId="40" borderId="13" xfId="3" applyNumberFormat="1" applyFill="1" applyBorder="1" applyAlignment="1">
      <alignment horizontal="center"/>
    </xf>
    <xf numFmtId="0" fontId="6" fillId="40" borderId="13" xfId="3" applyFill="1" applyBorder="1" applyAlignment="1">
      <alignment horizontal="center"/>
    </xf>
    <xf numFmtId="0" fontId="2" fillId="40" borderId="13" xfId="3" applyFont="1" applyFill="1" applyBorder="1" applyAlignment="1">
      <alignment horizontal="center"/>
    </xf>
    <xf numFmtId="165" fontId="2" fillId="40" borderId="13" xfId="3" applyNumberFormat="1" applyFont="1" applyFill="1" applyBorder="1" applyAlignment="1">
      <alignment horizontal="center"/>
    </xf>
    <xf numFmtId="1" fontId="11" fillId="40" borderId="13" xfId="3" applyNumberFormat="1" applyFont="1" applyFill="1" applyBorder="1" applyAlignment="1">
      <alignment horizontal="center"/>
    </xf>
    <xf numFmtId="0" fontId="12" fillId="28" borderId="1" xfId="3" applyFont="1" applyFill="1" applyBorder="1" applyAlignment="1">
      <alignment horizontal="center"/>
    </xf>
    <xf numFmtId="1" fontId="12" fillId="28" borderId="1" xfId="3" applyNumberFormat="1" applyFont="1" applyFill="1" applyBorder="1" applyAlignment="1">
      <alignment horizontal="center"/>
    </xf>
    <xf numFmtId="0" fontId="6" fillId="45" borderId="13" xfId="3" applyFill="1" applyBorder="1" applyAlignment="1">
      <alignment horizontal="center"/>
    </xf>
    <xf numFmtId="165" fontId="6" fillId="42" borderId="13" xfId="3" applyNumberFormat="1" applyFill="1" applyBorder="1" applyAlignment="1">
      <alignment horizontal="center"/>
    </xf>
    <xf numFmtId="0" fontId="6" fillId="42" borderId="13" xfId="3" applyFill="1" applyBorder="1" applyAlignment="1">
      <alignment horizontal="center"/>
    </xf>
    <xf numFmtId="0" fontId="2" fillId="42" borderId="13" xfId="3" applyFont="1" applyFill="1" applyBorder="1" applyAlignment="1">
      <alignment horizontal="center"/>
    </xf>
    <xf numFmtId="165" fontId="2" fillId="42" borderId="13" xfId="3" applyNumberFormat="1" applyFont="1" applyFill="1" applyBorder="1" applyAlignment="1">
      <alignment horizontal="center"/>
    </xf>
    <xf numFmtId="1" fontId="11" fillId="42" borderId="13" xfId="3" applyNumberFormat="1" applyFont="1" applyFill="1" applyBorder="1" applyAlignment="1">
      <alignment horizontal="center"/>
    </xf>
    <xf numFmtId="0" fontId="12" fillId="46" borderId="3" xfId="3" applyFont="1" applyFill="1" applyBorder="1" applyAlignment="1">
      <alignment horizontal="center"/>
    </xf>
    <xf numFmtId="1" fontId="12" fillId="46" borderId="3" xfId="3" applyNumberFormat="1" applyFont="1" applyFill="1" applyBorder="1" applyAlignment="1">
      <alignment horizontal="center"/>
    </xf>
    <xf numFmtId="0" fontId="7" fillId="38" borderId="15" xfId="3" applyFont="1" applyFill="1" applyBorder="1" applyAlignment="1">
      <alignment horizontal="center" vertical="center" wrapText="1"/>
    </xf>
    <xf numFmtId="0" fontId="7" fillId="39" borderId="15" xfId="3" applyFont="1" applyFill="1" applyBorder="1" applyAlignment="1">
      <alignment horizontal="center" vertical="center" wrapText="1"/>
    </xf>
    <xf numFmtId="0" fontId="9" fillId="39" borderId="15" xfId="3" applyFont="1" applyFill="1" applyBorder="1" applyAlignment="1">
      <alignment horizontal="center" vertical="center" wrapText="1"/>
    </xf>
    <xf numFmtId="0" fontId="6" fillId="47" borderId="13" xfId="3" applyFill="1" applyBorder="1" applyAlignment="1">
      <alignment horizontal="center"/>
    </xf>
    <xf numFmtId="165" fontId="6" fillId="47" borderId="13" xfId="3" applyNumberFormat="1" applyFill="1" applyBorder="1" applyAlignment="1">
      <alignment horizontal="center"/>
    </xf>
    <xf numFmtId="0" fontId="6" fillId="50" borderId="13" xfId="3" applyFill="1" applyBorder="1" applyAlignment="1">
      <alignment horizontal="center"/>
    </xf>
    <xf numFmtId="165" fontId="6" fillId="50" borderId="13" xfId="3" applyNumberFormat="1" applyFill="1" applyBorder="1" applyAlignment="1">
      <alignment horizontal="center"/>
    </xf>
    <xf numFmtId="1" fontId="11" fillId="47" borderId="13" xfId="3" applyNumberFormat="1" applyFont="1" applyFill="1" applyBorder="1" applyAlignment="1">
      <alignment horizontal="center"/>
    </xf>
    <xf numFmtId="0" fontId="46" fillId="35" borderId="13" xfId="3" applyFont="1" applyFill="1" applyBorder="1" applyAlignment="1">
      <alignment horizontal="center" wrapText="1"/>
    </xf>
    <xf numFmtId="0" fontId="5" fillId="10" borderId="3" xfId="0" applyFont="1" applyFill="1" applyBorder="1" applyAlignment="1">
      <alignment horizontal="center" vertical="center"/>
    </xf>
    <xf numFmtId="0" fontId="5" fillId="10" borderId="3" xfId="0" applyFont="1" applyFill="1" applyBorder="1" applyAlignment="1">
      <alignment horizontal="center" vertical="center" wrapText="1"/>
    </xf>
    <xf numFmtId="0" fontId="4" fillId="24" borderId="3" xfId="0" applyFont="1" applyFill="1" applyBorder="1"/>
    <xf numFmtId="0" fontId="4" fillId="37" borderId="3" xfId="0" applyFont="1" applyFill="1" applyBorder="1"/>
    <xf numFmtId="0" fontId="5" fillId="37" borderId="3" xfId="0" applyFont="1" applyFill="1" applyBorder="1" applyAlignment="1">
      <alignment horizontal="center"/>
    </xf>
    <xf numFmtId="0" fontId="4" fillId="10" borderId="3" xfId="0" applyFont="1" applyFill="1" applyBorder="1"/>
    <xf numFmtId="0" fontId="4" fillId="37" borderId="3" xfId="0" applyFont="1" applyFill="1" applyBorder="1" applyAlignment="1">
      <alignment horizontal="center"/>
    </xf>
    <xf numFmtId="0" fontId="4" fillId="34" borderId="3" xfId="3" applyFont="1" applyFill="1" applyBorder="1" applyAlignment="1">
      <alignment horizontal="center" wrapText="1"/>
    </xf>
    <xf numFmtId="0" fontId="4" fillId="10" borderId="3" xfId="0" applyFont="1" applyFill="1" applyBorder="1" applyAlignment="1">
      <alignment horizontal="center"/>
    </xf>
    <xf numFmtId="0" fontId="7" fillId="38" borderId="49" xfId="3" applyFont="1" applyFill="1" applyBorder="1" applyAlignment="1">
      <alignment horizontal="center" vertical="center" wrapText="1"/>
    </xf>
    <xf numFmtId="0" fontId="7" fillId="39" borderId="49" xfId="3" applyFont="1" applyFill="1" applyBorder="1" applyAlignment="1">
      <alignment horizontal="center" vertical="center" wrapText="1"/>
    </xf>
    <xf numFmtId="0" fontId="9" fillId="39" borderId="49" xfId="3" applyFont="1" applyFill="1" applyBorder="1" applyAlignment="1">
      <alignment horizontal="center" vertical="center" wrapText="1"/>
    </xf>
    <xf numFmtId="0" fontId="7" fillId="39" borderId="50" xfId="3" applyFont="1" applyFill="1" applyBorder="1" applyAlignment="1">
      <alignment horizontal="center" vertical="center" wrapText="1"/>
    </xf>
    <xf numFmtId="0" fontId="7" fillId="41" borderId="15" xfId="3" applyFont="1" applyFill="1" applyBorder="1" applyAlignment="1">
      <alignment horizontal="center" vertical="center" wrapText="1"/>
    </xf>
    <xf numFmtId="0" fontId="9" fillId="41" borderId="15" xfId="3" applyFont="1" applyFill="1" applyBorder="1" applyAlignment="1">
      <alignment horizontal="center" vertical="center" wrapText="1"/>
    </xf>
    <xf numFmtId="0" fontId="7" fillId="11" borderId="15" xfId="3" applyFont="1" applyFill="1" applyBorder="1" applyAlignment="1">
      <alignment horizontal="center" vertical="center" wrapText="1"/>
    </xf>
    <xf numFmtId="0" fontId="7" fillId="43" borderId="15" xfId="3" applyFont="1" applyFill="1" applyBorder="1" applyAlignment="1">
      <alignment horizontal="center" vertical="center" wrapText="1"/>
    </xf>
    <xf numFmtId="0" fontId="7" fillId="44" borderId="15" xfId="3" applyFont="1" applyFill="1" applyBorder="1" applyAlignment="1">
      <alignment horizontal="center" vertical="center" wrapText="1"/>
    </xf>
    <xf numFmtId="0" fontId="9" fillId="44" borderId="15" xfId="3" applyFont="1" applyFill="1" applyBorder="1" applyAlignment="1">
      <alignment horizontal="center" vertical="center" wrapText="1"/>
    </xf>
    <xf numFmtId="0" fontId="7" fillId="48" borderId="15" xfId="3" applyFont="1" applyFill="1" applyBorder="1" applyAlignment="1">
      <alignment horizontal="center" vertical="center" wrapText="1"/>
    </xf>
    <xf numFmtId="0" fontId="7" fillId="49" borderId="15" xfId="3" applyFont="1" applyFill="1" applyBorder="1" applyAlignment="1">
      <alignment horizontal="center" vertical="center" wrapText="1"/>
    </xf>
    <xf numFmtId="0" fontId="9" fillId="49" borderId="15" xfId="3" applyFont="1" applyFill="1" applyBorder="1" applyAlignment="1">
      <alignment horizontal="center" vertical="center" wrapText="1"/>
    </xf>
    <xf numFmtId="0" fontId="4" fillId="3" borderId="0" xfId="0" applyFont="1" applyFill="1" applyBorder="1"/>
    <xf numFmtId="0" fontId="5" fillId="3" borderId="0" xfId="0" applyFont="1" applyFill="1" applyBorder="1" applyAlignment="1"/>
    <xf numFmtId="0" fontId="5" fillId="3" borderId="0" xfId="0" applyFont="1" applyFill="1" applyBorder="1" applyAlignment="1">
      <alignment horizontal="center"/>
    </xf>
    <xf numFmtId="0" fontId="59" fillId="3" borderId="3" xfId="3" applyFont="1" applyFill="1" applyBorder="1"/>
    <xf numFmtId="0" fontId="52" fillId="35" borderId="13" xfId="3" applyFont="1" applyFill="1" applyBorder="1" applyAlignment="1">
      <alignment horizontal="center" vertical="center"/>
    </xf>
    <xf numFmtId="0" fontId="51" fillId="36" borderId="16" xfId="3" applyFont="1" applyFill="1" applyBorder="1"/>
    <xf numFmtId="0" fontId="51" fillId="36" borderId="17" xfId="3" applyFont="1" applyFill="1" applyBorder="1"/>
    <xf numFmtId="0" fontId="52" fillId="14" borderId="13" xfId="3" applyFont="1" applyFill="1" applyBorder="1" applyAlignment="1">
      <alignment horizontal="left"/>
    </xf>
    <xf numFmtId="0" fontId="5" fillId="14" borderId="13" xfId="3" applyFont="1" applyFill="1" applyBorder="1" applyAlignment="1">
      <alignment horizontal="center" wrapText="1"/>
    </xf>
    <xf numFmtId="0" fontId="5" fillId="36" borderId="16" xfId="3" applyFont="1" applyFill="1" applyBorder="1"/>
    <xf numFmtId="0" fontId="5" fillId="36" borderId="17" xfId="3" applyFont="1" applyFill="1" applyBorder="1"/>
    <xf numFmtId="0" fontId="52" fillId="15" borderId="13" xfId="2" applyFont="1" applyFill="1" applyBorder="1" applyAlignment="1">
      <alignment horizontal="left"/>
    </xf>
    <xf numFmtId="0" fontId="5" fillId="15" borderId="13" xfId="3" applyFont="1" applyFill="1" applyBorder="1" applyAlignment="1">
      <alignment horizontal="center" wrapText="1"/>
    </xf>
    <xf numFmtId="0" fontId="29" fillId="0" borderId="0" xfId="2" applyFont="1"/>
    <xf numFmtId="0" fontId="29" fillId="0" borderId="0" xfId="3" applyFont="1"/>
    <xf numFmtId="0" fontId="46" fillId="3" borderId="32" xfId="3" applyFont="1" applyFill="1" applyBorder="1" applyAlignment="1">
      <alignment horizontal="left" wrapText="1"/>
    </xf>
    <xf numFmtId="0" fontId="60" fillId="3" borderId="32" xfId="3" applyFont="1" applyFill="1" applyBorder="1" applyAlignment="1">
      <alignment horizontal="center" wrapText="1"/>
    </xf>
    <xf numFmtId="0" fontId="60" fillId="3" borderId="32" xfId="3" applyFont="1" applyFill="1" applyBorder="1" applyAlignment="1">
      <alignment horizontal="center" textRotation="90" wrapText="1"/>
    </xf>
    <xf numFmtId="0" fontId="60" fillId="3" borderId="32" xfId="3" applyFont="1" applyFill="1" applyBorder="1" applyAlignment="1">
      <alignment horizontal="center" vertical="center" wrapText="1"/>
    </xf>
    <xf numFmtId="0" fontId="61" fillId="0" borderId="0" xfId="3" applyFont="1"/>
    <xf numFmtId="0" fontId="27" fillId="18" borderId="33" xfId="2" applyFont="1" applyFill="1" applyBorder="1" applyAlignment="1">
      <alignment horizontal="left" wrapText="1"/>
    </xf>
    <xf numFmtId="0" fontId="48" fillId="3" borderId="3" xfId="3" applyFont="1" applyFill="1" applyBorder="1" applyAlignment="1">
      <alignment horizontal="center"/>
    </xf>
    <xf numFmtId="0" fontId="26" fillId="18" borderId="3" xfId="2" applyFont="1" applyFill="1" applyBorder="1" applyAlignment="1">
      <alignment horizontal="center" wrapText="1"/>
    </xf>
    <xf numFmtId="0" fontId="48" fillId="30" borderId="3" xfId="3" applyFont="1" applyFill="1" applyBorder="1" applyAlignment="1">
      <alignment horizontal="center"/>
    </xf>
    <xf numFmtId="0" fontId="48" fillId="3" borderId="0" xfId="3" applyFont="1" applyFill="1"/>
    <xf numFmtId="0" fontId="27" fillId="32" borderId="16" xfId="2" applyFont="1" applyFill="1" applyBorder="1" applyAlignment="1">
      <alignment horizontal="left" wrapText="1"/>
    </xf>
    <xf numFmtId="0" fontId="26" fillId="32" borderId="3" xfId="2" applyFont="1" applyFill="1" applyBorder="1" applyAlignment="1">
      <alignment horizontal="center" wrapText="1"/>
    </xf>
    <xf numFmtId="0" fontId="48" fillId="17" borderId="3" xfId="3" applyFont="1" applyFill="1" applyBorder="1" applyAlignment="1">
      <alignment horizontal="center"/>
    </xf>
    <xf numFmtId="0" fontId="27" fillId="25" borderId="37" xfId="2" applyFont="1" applyFill="1" applyBorder="1" applyAlignment="1">
      <alignment horizontal="left"/>
    </xf>
    <xf numFmtId="0" fontId="27" fillId="31" borderId="37" xfId="2" applyFont="1" applyFill="1" applyBorder="1" applyAlignment="1">
      <alignment horizontal="left"/>
    </xf>
    <xf numFmtId="0" fontId="50" fillId="0" borderId="3" xfId="3" applyFont="1" applyBorder="1" applyAlignment="1">
      <alignment horizontal="center"/>
    </xf>
    <xf numFmtId="0" fontId="27" fillId="31" borderId="32" xfId="2" applyFont="1" applyFill="1" applyBorder="1" applyAlignment="1">
      <alignment horizontal="left"/>
    </xf>
    <xf numFmtId="0" fontId="27" fillId="25" borderId="32" xfId="2" applyFont="1" applyFill="1" applyBorder="1" applyAlignment="1">
      <alignment horizontal="center" vertical="center" wrapText="1"/>
    </xf>
    <xf numFmtId="0" fontId="27" fillId="27" borderId="37" xfId="2" applyFont="1" applyFill="1" applyBorder="1" applyAlignment="1">
      <alignment horizontal="center" vertical="center" wrapText="1"/>
    </xf>
    <xf numFmtId="0" fontId="27" fillId="3" borderId="3" xfId="4" applyFont="1" applyFill="1" applyBorder="1" applyAlignment="1">
      <alignment horizontal="center" vertical="center"/>
    </xf>
    <xf numFmtId="0" fontId="27" fillId="6" borderId="32" xfId="2" applyFont="1" applyFill="1" applyBorder="1" applyAlignment="1">
      <alignment horizontal="center" vertical="center" wrapText="1"/>
    </xf>
    <xf numFmtId="0" fontId="27" fillId="31" borderId="13" xfId="2" applyFont="1" applyFill="1" applyBorder="1" applyAlignment="1">
      <alignment horizontal="left"/>
    </xf>
    <xf numFmtId="0" fontId="27" fillId="25" borderId="33" xfId="2" applyFont="1" applyFill="1" applyBorder="1" applyAlignment="1">
      <alignment horizontal="left"/>
    </xf>
    <xf numFmtId="0" fontId="27" fillId="31" borderId="33" xfId="2" applyFont="1" applyFill="1" applyBorder="1" applyAlignment="1">
      <alignment horizontal="left"/>
    </xf>
    <xf numFmtId="0" fontId="27" fillId="31" borderId="15" xfId="2" applyFont="1" applyFill="1" applyBorder="1" applyAlignment="1">
      <alignment horizontal="left"/>
    </xf>
    <xf numFmtId="0" fontId="27" fillId="27" borderId="15" xfId="2" applyFont="1" applyFill="1" applyBorder="1" applyAlignment="1">
      <alignment horizontal="center" vertical="center" wrapText="1"/>
    </xf>
    <xf numFmtId="0" fontId="27" fillId="27" borderId="33" xfId="2" applyFont="1" applyFill="1" applyBorder="1" applyAlignment="1">
      <alignment horizontal="center" vertical="center" wrapText="1"/>
    </xf>
    <xf numFmtId="0" fontId="27" fillId="3" borderId="34" xfId="4" applyFont="1" applyFill="1" applyBorder="1" applyAlignment="1">
      <alignment horizontal="center" vertical="center"/>
    </xf>
    <xf numFmtId="0" fontId="27" fillId="25" borderId="16" xfId="2" applyFont="1" applyFill="1" applyBorder="1" applyAlignment="1">
      <alignment horizontal="left"/>
    </xf>
    <xf numFmtId="0" fontId="27" fillId="31" borderId="16" xfId="2" applyFont="1" applyFill="1" applyBorder="1" applyAlignment="1">
      <alignment horizontal="left"/>
    </xf>
    <xf numFmtId="0" fontId="27" fillId="27" borderId="13" xfId="2" applyFont="1" applyFill="1" applyBorder="1" applyAlignment="1">
      <alignment horizontal="center" vertical="center" wrapText="1"/>
    </xf>
    <xf numFmtId="0" fontId="27" fillId="27" borderId="16" xfId="2" applyFont="1" applyFill="1" applyBorder="1" applyAlignment="1">
      <alignment horizontal="center" vertical="center" wrapText="1"/>
    </xf>
    <xf numFmtId="0" fontId="27" fillId="25" borderId="13" xfId="2" applyFont="1" applyFill="1" applyBorder="1" applyAlignment="1">
      <alignment horizontal="center" vertical="center" wrapText="1"/>
    </xf>
    <xf numFmtId="0" fontId="27" fillId="25" borderId="16" xfId="2" applyFont="1" applyFill="1" applyBorder="1" applyAlignment="1">
      <alignment horizontal="center" vertical="center" wrapText="1"/>
    </xf>
    <xf numFmtId="0" fontId="48" fillId="26" borderId="3" xfId="3" applyFont="1" applyFill="1" applyBorder="1" applyAlignment="1">
      <alignment horizontal="center"/>
    </xf>
    <xf numFmtId="0" fontId="27" fillId="4" borderId="13" xfId="2" applyFont="1" applyFill="1" applyBorder="1" applyAlignment="1">
      <alignment horizontal="center" vertical="center" wrapText="1"/>
    </xf>
    <xf numFmtId="0" fontId="27" fillId="4" borderId="16" xfId="2" applyFont="1" applyFill="1" applyBorder="1" applyAlignment="1">
      <alignment horizontal="center" vertical="center" wrapText="1"/>
    </xf>
    <xf numFmtId="0" fontId="27" fillId="5" borderId="13" xfId="2" applyFont="1" applyFill="1" applyBorder="1" applyAlignment="1">
      <alignment horizontal="center" vertical="center" wrapText="1"/>
    </xf>
    <xf numFmtId="0" fontId="48" fillId="0" borderId="3" xfId="3" applyFont="1" applyBorder="1" applyAlignment="1">
      <alignment horizontal="center"/>
    </xf>
    <xf numFmtId="0" fontId="48" fillId="0" borderId="0" xfId="3" applyFont="1"/>
    <xf numFmtId="0" fontId="27" fillId="5" borderId="16" xfId="2" applyFont="1" applyFill="1" applyBorder="1" applyAlignment="1">
      <alignment horizontal="center" vertical="center" wrapText="1"/>
    </xf>
    <xf numFmtId="0" fontId="62" fillId="0" borderId="0" xfId="3" applyFont="1"/>
    <xf numFmtId="0" fontId="58" fillId="0" borderId="40" xfId="3" applyFont="1" applyBorder="1"/>
    <xf numFmtId="0" fontId="64" fillId="0" borderId="0" xfId="3" applyFont="1"/>
    <xf numFmtId="0" fontId="48" fillId="24" borderId="3" xfId="3" applyFont="1" applyFill="1" applyBorder="1" applyAlignment="1">
      <alignment horizontal="center"/>
    </xf>
    <xf numFmtId="0" fontId="27" fillId="31" borderId="44" xfId="2" applyFont="1" applyFill="1" applyBorder="1" applyAlignment="1">
      <alignment horizontal="left"/>
    </xf>
    <xf numFmtId="0" fontId="48" fillId="24" borderId="1" xfId="3" applyFont="1" applyFill="1" applyBorder="1" applyAlignment="1">
      <alignment horizontal="center"/>
    </xf>
    <xf numFmtId="0" fontId="48" fillId="3" borderId="1" xfId="3" applyFont="1" applyFill="1" applyBorder="1" applyAlignment="1">
      <alignment horizontal="center"/>
    </xf>
    <xf numFmtId="0" fontId="65" fillId="24" borderId="3" xfId="3" applyFont="1" applyFill="1" applyBorder="1" applyAlignment="1">
      <alignment horizontal="center"/>
    </xf>
    <xf numFmtId="0" fontId="48" fillId="16" borderId="3" xfId="3" applyFont="1" applyFill="1" applyBorder="1" applyAlignment="1">
      <alignment horizontal="center"/>
    </xf>
    <xf numFmtId="0" fontId="27" fillId="18" borderId="3" xfId="2" applyFont="1" applyFill="1" applyBorder="1" applyAlignment="1">
      <alignment horizontal="center" wrapText="1"/>
    </xf>
    <xf numFmtId="0" fontId="62" fillId="30" borderId="3" xfId="3" applyFont="1" applyFill="1" applyBorder="1" applyAlignment="1">
      <alignment horizontal="center"/>
    </xf>
    <xf numFmtId="0" fontId="27" fillId="32" borderId="3" xfId="2" applyFont="1" applyFill="1" applyBorder="1" applyAlignment="1">
      <alignment horizontal="center" wrapText="1"/>
    </xf>
    <xf numFmtId="0" fontId="62" fillId="17" borderId="3" xfId="3" applyFont="1" applyFill="1" applyBorder="1" applyAlignment="1">
      <alignment horizontal="center"/>
    </xf>
    <xf numFmtId="0" fontId="27" fillId="32" borderId="13" xfId="2" applyFont="1" applyFill="1" applyBorder="1" applyAlignment="1">
      <alignment horizontal="left" wrapText="1"/>
    </xf>
    <xf numFmtId="0" fontId="27" fillId="32" borderId="13" xfId="2" applyFont="1" applyFill="1" applyBorder="1" applyAlignment="1">
      <alignment horizontal="center" vertical="center" wrapText="1"/>
    </xf>
    <xf numFmtId="0" fontId="27" fillId="32" borderId="16" xfId="2" applyFont="1" applyFill="1" applyBorder="1" applyAlignment="1">
      <alignment horizontal="center" vertical="center" wrapText="1"/>
    </xf>
    <xf numFmtId="0" fontId="62" fillId="17" borderId="3" xfId="3" applyFont="1" applyFill="1" applyBorder="1" applyAlignment="1">
      <alignment horizontal="center" vertical="center"/>
    </xf>
    <xf numFmtId="0" fontId="27" fillId="32" borderId="3" xfId="2" applyFont="1" applyFill="1" applyBorder="1" applyAlignment="1">
      <alignment horizontal="center" vertical="center" wrapText="1"/>
    </xf>
    <xf numFmtId="0" fontId="27" fillId="32" borderId="36" xfId="2" applyFont="1" applyFill="1" applyBorder="1" applyAlignment="1">
      <alignment horizontal="center" vertical="center" wrapText="1"/>
    </xf>
    <xf numFmtId="0" fontId="27" fillId="32" borderId="14" xfId="2" applyFont="1" applyFill="1" applyBorder="1" applyAlignment="1">
      <alignment horizontal="center" vertical="center" wrapText="1"/>
    </xf>
    <xf numFmtId="0" fontId="27" fillId="18" borderId="15" xfId="2" applyFont="1" applyFill="1" applyBorder="1" applyAlignment="1">
      <alignment horizontal="left" wrapText="1"/>
    </xf>
    <xf numFmtId="0" fontId="27" fillId="18" borderId="15" xfId="2" applyFont="1" applyFill="1" applyBorder="1" applyAlignment="1">
      <alignment horizontal="center" vertical="center" wrapText="1"/>
    </xf>
    <xf numFmtId="0" fontId="27" fillId="18" borderId="33" xfId="2" applyFont="1" applyFill="1" applyBorder="1" applyAlignment="1">
      <alignment horizontal="center" vertical="center" wrapText="1"/>
    </xf>
    <xf numFmtId="0" fontId="62" fillId="30" borderId="34" xfId="3" applyFont="1" applyFill="1" applyBorder="1" applyAlignment="1">
      <alignment horizontal="center" vertical="center"/>
    </xf>
    <xf numFmtId="0" fontId="27" fillId="18" borderId="34" xfId="2" applyFont="1" applyFill="1" applyBorder="1" applyAlignment="1">
      <alignment horizontal="center" vertical="center" wrapText="1"/>
    </xf>
    <xf numFmtId="0" fontId="27" fillId="18" borderId="35" xfId="2" applyFont="1" applyFill="1" applyBorder="1" applyAlignment="1">
      <alignment horizontal="center" vertical="center" wrapText="1"/>
    </xf>
    <xf numFmtId="0" fontId="48" fillId="0" borderId="1" xfId="3" applyFont="1" applyBorder="1" applyAlignment="1">
      <alignment horizontal="center"/>
    </xf>
    <xf numFmtId="0" fontId="50" fillId="26" borderId="3" xfId="3" applyFont="1" applyFill="1" applyBorder="1" applyAlignment="1">
      <alignment horizontal="center"/>
    </xf>
    <xf numFmtId="0" fontId="50" fillId="24" borderId="3" xfId="3" applyFont="1" applyFill="1" applyBorder="1" applyAlignment="1">
      <alignment horizontal="center"/>
    </xf>
    <xf numFmtId="0" fontId="53" fillId="24" borderId="3" xfId="3" applyFont="1" applyFill="1" applyBorder="1" applyAlignment="1">
      <alignment horizontal="center"/>
    </xf>
    <xf numFmtId="0" fontId="27" fillId="51" borderId="13" xfId="2" applyFont="1" applyFill="1" applyBorder="1" applyAlignment="1">
      <alignment horizontal="center" vertical="center" wrapText="1"/>
    </xf>
    <xf numFmtId="0" fontId="27" fillId="52" borderId="13" xfId="2" applyFont="1" applyFill="1" applyBorder="1" applyAlignment="1">
      <alignment horizontal="center" vertical="center" wrapText="1"/>
    </xf>
    <xf numFmtId="0" fontId="27" fillId="26" borderId="3" xfId="4" applyFont="1" applyFill="1" applyBorder="1" applyAlignment="1">
      <alignment horizontal="center" vertical="center"/>
    </xf>
    <xf numFmtId="0" fontId="27" fillId="53" borderId="32" xfId="2" applyFont="1" applyFill="1" applyBorder="1" applyAlignment="1">
      <alignment horizontal="center" vertical="center" wrapText="1"/>
    </xf>
    <xf numFmtId="0" fontId="27" fillId="24" borderId="34" xfId="4" applyFont="1" applyFill="1" applyBorder="1" applyAlignment="1">
      <alignment horizontal="center" vertical="center"/>
    </xf>
    <xf numFmtId="0" fontId="27" fillId="24" borderId="3" xfId="4" applyFont="1" applyFill="1" applyBorder="1" applyAlignment="1">
      <alignment horizontal="center" vertical="center"/>
    </xf>
    <xf numFmtId="0" fontId="27" fillId="54" borderId="32" xfId="2" applyFont="1" applyFill="1" applyBorder="1" applyAlignment="1">
      <alignment horizontal="center" vertical="center" wrapText="1"/>
    </xf>
    <xf numFmtId="0" fontId="27" fillId="54" borderId="15" xfId="2" applyFont="1" applyFill="1" applyBorder="1" applyAlignment="1">
      <alignment horizontal="center" vertical="center" wrapText="1"/>
    </xf>
    <xf numFmtId="0" fontId="27" fillId="54" borderId="13" xfId="2" applyFont="1" applyFill="1" applyBorder="1" applyAlignment="1">
      <alignment horizontal="center" vertical="center" wrapText="1"/>
    </xf>
    <xf numFmtId="0" fontId="27" fillId="55" borderId="13" xfId="2" applyFont="1" applyFill="1" applyBorder="1" applyAlignment="1">
      <alignment horizontal="center" vertical="center" wrapText="1"/>
    </xf>
    <xf numFmtId="0" fontId="27" fillId="56" borderId="13" xfId="2" applyFont="1" applyFill="1" applyBorder="1" applyAlignment="1">
      <alignment horizontal="center" vertical="center" wrapText="1"/>
    </xf>
    <xf numFmtId="0" fontId="68" fillId="55" borderId="32" xfId="2" applyFont="1" applyFill="1" applyBorder="1" applyAlignment="1">
      <alignment horizontal="center" vertical="center" wrapText="1"/>
    </xf>
    <xf numFmtId="0" fontId="68" fillId="54" borderId="15" xfId="2" applyFont="1" applyFill="1" applyBorder="1" applyAlignment="1">
      <alignment horizontal="center" vertical="center" wrapText="1"/>
    </xf>
    <xf numFmtId="0" fontId="68" fillId="54" borderId="13" xfId="2" applyFont="1" applyFill="1" applyBorder="1" applyAlignment="1">
      <alignment horizontal="center" vertical="center" wrapText="1"/>
    </xf>
    <xf numFmtId="0" fontId="68" fillId="55" borderId="13" xfId="2" applyFont="1" applyFill="1" applyBorder="1" applyAlignment="1">
      <alignment horizontal="center" vertical="center" wrapText="1"/>
    </xf>
    <xf numFmtId="0" fontId="68" fillId="56" borderId="13" xfId="2" applyFont="1" applyFill="1" applyBorder="1" applyAlignment="1">
      <alignment horizontal="center" vertical="center" wrapText="1"/>
    </xf>
    <xf numFmtId="0" fontId="68" fillId="52" borderId="13" xfId="2" applyFont="1" applyFill="1" applyBorder="1" applyAlignment="1">
      <alignment horizontal="center" vertical="center" wrapText="1"/>
    </xf>
    <xf numFmtId="0" fontId="68" fillId="51" borderId="13" xfId="2" applyFont="1" applyFill="1" applyBorder="1" applyAlignment="1">
      <alignment horizontal="center" vertical="center" wrapText="1"/>
    </xf>
    <xf numFmtId="0" fontId="67" fillId="3" borderId="32" xfId="3" applyFont="1" applyFill="1" applyBorder="1" applyAlignment="1">
      <alignment horizontal="center" wrapText="1"/>
    </xf>
    <xf numFmtId="0" fontId="68" fillId="32" borderId="13" xfId="2" applyFont="1" applyFill="1" applyBorder="1" applyAlignment="1">
      <alignment horizontal="center" vertical="center" wrapText="1"/>
    </xf>
    <xf numFmtId="0" fontId="68" fillId="18" borderId="15" xfId="2" applyFont="1" applyFill="1" applyBorder="1" applyAlignment="1">
      <alignment horizontal="center" vertical="center" wrapText="1"/>
    </xf>
    <xf numFmtId="0" fontId="69" fillId="56" borderId="13" xfId="2" applyFont="1" applyFill="1" applyBorder="1" applyAlignment="1">
      <alignment horizontal="center" vertical="center" wrapText="1"/>
    </xf>
    <xf numFmtId="0" fontId="69" fillId="55" borderId="13" xfId="2" applyFont="1" applyFill="1" applyBorder="1" applyAlignment="1">
      <alignment horizontal="center" vertical="center" wrapText="1"/>
    </xf>
    <xf numFmtId="0" fontId="54" fillId="56" borderId="13" xfId="2" applyFont="1" applyFill="1" applyBorder="1" applyAlignment="1">
      <alignment horizontal="center" vertical="center" wrapText="1"/>
    </xf>
    <xf numFmtId="0" fontId="54" fillId="55" borderId="13" xfId="2" applyFont="1" applyFill="1" applyBorder="1" applyAlignment="1">
      <alignment horizontal="center" vertical="center" wrapText="1"/>
    </xf>
    <xf numFmtId="0" fontId="54" fillId="24" borderId="3" xfId="4" applyFont="1" applyFill="1" applyBorder="1" applyAlignment="1">
      <alignment horizontal="center" vertical="center"/>
    </xf>
    <xf numFmtId="0" fontId="70" fillId="0" borderId="0" xfId="0" applyFont="1"/>
    <xf numFmtId="0" fontId="66" fillId="0" borderId="0" xfId="0" applyFont="1"/>
    <xf numFmtId="0" fontId="5" fillId="3" borderId="0" xfId="0" applyFont="1" applyFill="1" applyAlignment="1"/>
    <xf numFmtId="0" fontId="71" fillId="0" borderId="0" xfId="0" applyFont="1"/>
    <xf numFmtId="0" fontId="71" fillId="0" borderId="3" xfId="0" applyFont="1" applyBorder="1" applyAlignment="1">
      <alignment horizontal="left" wrapText="1"/>
    </xf>
    <xf numFmtId="0" fontId="71" fillId="0" borderId="0" xfId="0" applyFont="1" applyAlignment="1">
      <alignment wrapText="1"/>
    </xf>
    <xf numFmtId="0" fontId="64" fillId="0" borderId="0" xfId="3" applyFont="1" applyAlignment="1">
      <alignment wrapText="1"/>
    </xf>
    <xf numFmtId="0" fontId="50" fillId="0" borderId="0" xfId="3" applyFont="1" applyAlignment="1">
      <alignment wrapText="1"/>
    </xf>
    <xf numFmtId="0" fontId="71" fillId="0" borderId="0" xfId="0" applyFont="1" applyAlignment="1"/>
    <xf numFmtId="0" fontId="64" fillId="0" borderId="0" xfId="3" applyFont="1" applyAlignment="1"/>
    <xf numFmtId="0" fontId="50" fillId="0" borderId="0" xfId="3" applyFont="1" applyAlignment="1"/>
    <xf numFmtId="0" fontId="72" fillId="0" borderId="0" xfId="0" applyFont="1"/>
    <xf numFmtId="0" fontId="72" fillId="0" borderId="0" xfId="0" applyFont="1" applyAlignment="1"/>
    <xf numFmtId="0" fontId="72" fillId="0" borderId="0" xfId="0" applyFont="1" applyAlignment="1">
      <alignment wrapText="1"/>
    </xf>
    <xf numFmtId="0" fontId="71" fillId="0" borderId="3" xfId="0" applyFont="1" applyBorder="1" applyAlignment="1">
      <alignment horizontal="justify" vertical="justify" wrapText="1"/>
    </xf>
    <xf numFmtId="0" fontId="23" fillId="33" borderId="3" xfId="0" applyFont="1" applyFill="1" applyBorder="1" applyAlignment="1">
      <alignment horizontal="center"/>
    </xf>
    <xf numFmtId="0" fontId="23" fillId="33" borderId="3" xfId="0" applyFont="1" applyFill="1" applyBorder="1" applyAlignment="1">
      <alignment horizontal="center" wrapText="1"/>
    </xf>
    <xf numFmtId="0" fontId="5" fillId="0" borderId="0" xfId="0" applyFont="1" applyBorder="1" applyAlignment="1"/>
    <xf numFmtId="0" fontId="4" fillId="10" borderId="0" xfId="0" applyFont="1" applyFill="1" applyBorder="1" applyAlignment="1">
      <alignment horizontal="center"/>
    </xf>
    <xf numFmtId="0" fontId="0" fillId="0" borderId="0" xfId="0"/>
    <xf numFmtId="0" fontId="73" fillId="0" borderId="0" xfId="0" applyFont="1"/>
    <xf numFmtId="9" fontId="71" fillId="0" borderId="3" xfId="0" applyNumberFormat="1" applyFont="1" applyBorder="1" applyAlignment="1">
      <alignment horizontal="center" vertical="center"/>
    </xf>
    <xf numFmtId="9" fontId="0" fillId="0" borderId="3" xfId="0" applyNumberFormat="1" applyBorder="1" applyAlignment="1">
      <alignment horizontal="center" vertical="center"/>
    </xf>
    <xf numFmtId="9" fontId="71" fillId="57" borderId="3" xfId="0" applyNumberFormat="1" applyFont="1" applyFill="1" applyBorder="1" applyAlignment="1">
      <alignment horizontal="center" vertical="center"/>
    </xf>
    <xf numFmtId="9" fontId="0" fillId="57" borderId="3" xfId="0" applyNumberFormat="1" applyFill="1" applyBorder="1" applyAlignment="1">
      <alignment horizontal="center" vertical="center"/>
    </xf>
    <xf numFmtId="0" fontId="71" fillId="0" borderId="3" xfId="0" applyFont="1" applyBorder="1" applyAlignment="1">
      <alignment horizontal="justify" vertical="justify"/>
    </xf>
    <xf numFmtId="0" fontId="0" fillId="58" borderId="0" xfId="0" applyFill="1"/>
    <xf numFmtId="0" fontId="20" fillId="58" borderId="0" xfId="0" applyFont="1" applyFill="1"/>
    <xf numFmtId="0" fontId="0" fillId="59" borderId="0" xfId="0" applyFill="1"/>
    <xf numFmtId="0" fontId="58" fillId="0" borderId="24" xfId="3" applyFont="1" applyBorder="1"/>
    <xf numFmtId="1" fontId="6" fillId="13" borderId="53" xfId="3" applyNumberFormat="1" applyFill="1" applyBorder="1" applyAlignment="1">
      <alignment horizontal="center"/>
    </xf>
    <xf numFmtId="165" fontId="2" fillId="13" borderId="54" xfId="3" applyNumberFormat="1" applyFont="1" applyFill="1" applyBorder="1" applyAlignment="1">
      <alignment horizontal="center"/>
    </xf>
    <xf numFmtId="1" fontId="6" fillId="12" borderId="53" xfId="3" applyNumberFormat="1" applyFill="1" applyBorder="1" applyAlignment="1">
      <alignment horizontal="center"/>
    </xf>
    <xf numFmtId="165" fontId="2" fillId="12" borderId="54" xfId="3" applyNumberFormat="1" applyFont="1" applyFill="1" applyBorder="1" applyAlignment="1">
      <alignment horizontal="center"/>
    </xf>
    <xf numFmtId="1" fontId="11" fillId="13" borderId="53" xfId="3" applyNumberFormat="1" applyFont="1" applyFill="1" applyBorder="1" applyAlignment="1">
      <alignment horizontal="center"/>
    </xf>
    <xf numFmtId="1" fontId="11" fillId="13" borderId="54" xfId="3" applyNumberFormat="1" applyFont="1" applyFill="1" applyBorder="1" applyAlignment="1">
      <alignment horizontal="center"/>
    </xf>
    <xf numFmtId="0" fontId="6" fillId="3" borderId="19" xfId="3" applyFill="1" applyBorder="1"/>
    <xf numFmtId="0" fontId="6" fillId="3" borderId="0" xfId="3" applyFill="1" applyBorder="1"/>
    <xf numFmtId="0" fontId="6" fillId="3" borderId="20" xfId="3" applyFill="1" applyBorder="1"/>
    <xf numFmtId="0" fontId="12" fillId="30" borderId="11" xfId="3" applyFont="1" applyFill="1" applyBorder="1" applyAlignment="1">
      <alignment horizontal="center"/>
    </xf>
    <xf numFmtId="0" fontId="12" fillId="30" borderId="12" xfId="3" applyFont="1" applyFill="1" applyBorder="1"/>
    <xf numFmtId="0" fontId="7" fillId="41" borderId="52" xfId="3" applyFont="1" applyFill="1" applyBorder="1" applyAlignment="1">
      <alignment horizontal="center" vertical="center" wrapText="1"/>
    </xf>
    <xf numFmtId="1" fontId="6" fillId="40" borderId="53" xfId="3" applyNumberFormat="1" applyFill="1" applyBorder="1" applyAlignment="1">
      <alignment horizontal="center"/>
    </xf>
    <xf numFmtId="165" fontId="2" fillId="40" borderId="54" xfId="3" applyNumberFormat="1" applyFont="1" applyFill="1" applyBorder="1" applyAlignment="1">
      <alignment horizontal="center"/>
    </xf>
    <xf numFmtId="1" fontId="11" fillId="40" borderId="53" xfId="3" applyNumberFormat="1" applyFont="1" applyFill="1" applyBorder="1" applyAlignment="1">
      <alignment horizontal="center"/>
    </xf>
    <xf numFmtId="1" fontId="11" fillId="40" borderId="54" xfId="3" applyNumberFormat="1" applyFont="1" applyFill="1" applyBorder="1" applyAlignment="1">
      <alignment horizontal="center"/>
    </xf>
    <xf numFmtId="0" fontId="6" fillId="0" borderId="19" xfId="3" applyBorder="1"/>
    <xf numFmtId="0" fontId="6" fillId="0" borderId="0" xfId="3" applyBorder="1"/>
    <xf numFmtId="0" fontId="6" fillId="0" borderId="20" xfId="3" applyBorder="1"/>
    <xf numFmtId="0" fontId="12" fillId="28" borderId="11" xfId="3" applyFont="1" applyFill="1" applyBorder="1" applyAlignment="1">
      <alignment horizontal="center"/>
    </xf>
    <xf numFmtId="0" fontId="12" fillId="28" borderId="12" xfId="3" applyFont="1" applyFill="1" applyBorder="1" applyAlignment="1">
      <alignment horizontal="center"/>
    </xf>
    <xf numFmtId="0" fontId="7" fillId="44" borderId="52" xfId="3" applyFont="1" applyFill="1" applyBorder="1" applyAlignment="1">
      <alignment horizontal="center" vertical="center" wrapText="1"/>
    </xf>
    <xf numFmtId="1" fontId="6" fillId="42" borderId="53" xfId="3" applyNumberFormat="1" applyFill="1" applyBorder="1" applyAlignment="1">
      <alignment horizontal="center"/>
    </xf>
    <xf numFmtId="165" fontId="2" fillId="42" borderId="54" xfId="3" applyNumberFormat="1" applyFont="1" applyFill="1" applyBorder="1" applyAlignment="1">
      <alignment horizontal="center"/>
    </xf>
    <xf numFmtId="1" fontId="11" fillId="42" borderId="53" xfId="3" applyNumberFormat="1" applyFont="1" applyFill="1" applyBorder="1" applyAlignment="1">
      <alignment horizontal="center"/>
    </xf>
    <xf numFmtId="1" fontId="11" fillId="42" borderId="54" xfId="3" applyNumberFormat="1" applyFont="1" applyFill="1" applyBorder="1" applyAlignment="1">
      <alignment horizontal="center"/>
    </xf>
    <xf numFmtId="0" fontId="12" fillId="46" borderId="2" xfId="3" applyFont="1" applyFill="1" applyBorder="1" applyAlignment="1">
      <alignment horizontal="center"/>
    </xf>
    <xf numFmtId="0" fontId="12" fillId="46" borderId="4" xfId="3" applyFont="1" applyFill="1" applyBorder="1" applyAlignment="1">
      <alignment horizontal="center"/>
    </xf>
    <xf numFmtId="0" fontId="0" fillId="59" borderId="21" xfId="0" applyFill="1" applyBorder="1"/>
    <xf numFmtId="0" fontId="0" fillId="59" borderId="22" xfId="0" applyFill="1" applyBorder="1"/>
    <xf numFmtId="0" fontId="0" fillId="59" borderId="23" xfId="0" applyFill="1" applyBorder="1"/>
    <xf numFmtId="0" fontId="58" fillId="0" borderId="25" xfId="3" applyFont="1" applyBorder="1"/>
    <xf numFmtId="0" fontId="7" fillId="39" borderId="52" xfId="3" applyFont="1" applyFill="1" applyBorder="1" applyAlignment="1">
      <alignment horizontal="center" vertical="center" wrapText="1"/>
    </xf>
    <xf numFmtId="0" fontId="7" fillId="49" borderId="52" xfId="3" applyFont="1" applyFill="1" applyBorder="1" applyAlignment="1">
      <alignment horizontal="center" vertical="center" wrapText="1"/>
    </xf>
    <xf numFmtId="165" fontId="6" fillId="23" borderId="54" xfId="3" applyNumberFormat="1" applyFill="1" applyBorder="1" applyAlignment="1">
      <alignment horizontal="center"/>
    </xf>
    <xf numFmtId="1" fontId="6" fillId="47" borderId="53" xfId="3" applyNumberFormat="1" applyFill="1" applyBorder="1" applyAlignment="1">
      <alignment horizontal="center"/>
    </xf>
    <xf numFmtId="165" fontId="6" fillId="50" borderId="54" xfId="3" applyNumberFormat="1" applyFill="1" applyBorder="1" applyAlignment="1">
      <alignment horizontal="center"/>
    </xf>
    <xf numFmtId="1" fontId="11" fillId="47" borderId="53" xfId="3" applyNumberFormat="1" applyFont="1" applyFill="1" applyBorder="1" applyAlignment="1">
      <alignment horizontal="center"/>
    </xf>
    <xf numFmtId="1" fontId="11" fillId="47" borderId="54" xfId="3" applyNumberFormat="1" applyFont="1" applyFill="1" applyBorder="1" applyAlignment="1">
      <alignment horizontal="center"/>
    </xf>
    <xf numFmtId="9" fontId="71" fillId="33" borderId="3" xfId="0" applyNumberFormat="1" applyFont="1" applyFill="1" applyBorder="1" applyAlignment="1">
      <alignment horizontal="center" vertical="center"/>
    </xf>
    <xf numFmtId="9" fontId="71" fillId="0" borderId="3" xfId="0" applyNumberFormat="1" applyFont="1" applyBorder="1" applyAlignment="1">
      <alignment horizontal="center" vertical="center" wrapText="1"/>
    </xf>
    <xf numFmtId="9" fontId="29" fillId="3" borderId="3" xfId="0" applyNumberFormat="1" applyFont="1" applyFill="1" applyBorder="1" applyAlignment="1">
      <alignment horizontal="center"/>
    </xf>
    <xf numFmtId="0" fontId="62" fillId="0" borderId="0" xfId="0" applyFont="1"/>
    <xf numFmtId="0" fontId="52" fillId="3" borderId="3" xfId="0" applyFont="1" applyFill="1" applyBorder="1" applyAlignment="1">
      <alignment horizontal="center"/>
    </xf>
    <xf numFmtId="9" fontId="62" fillId="3" borderId="3" xfId="0" applyNumberFormat="1" applyFont="1" applyFill="1" applyBorder="1" applyAlignment="1">
      <alignment horizontal="center"/>
    </xf>
    <xf numFmtId="0" fontId="52" fillId="3" borderId="29" xfId="0" applyFont="1" applyFill="1" applyBorder="1" applyAlignment="1">
      <alignment horizontal="left"/>
    </xf>
    <xf numFmtId="0" fontId="62" fillId="3" borderId="3" xfId="0" applyFont="1" applyFill="1" applyBorder="1" applyAlignment="1">
      <alignment horizontal="center"/>
    </xf>
    <xf numFmtId="0" fontId="52" fillId="33" borderId="3" xfId="0" applyFont="1" applyFill="1" applyBorder="1" applyAlignment="1">
      <alignment horizontal="center" vertical="center" wrapText="1"/>
    </xf>
    <xf numFmtId="0" fontId="52" fillId="37" borderId="3" xfId="0" applyFont="1" applyFill="1" applyBorder="1" applyAlignment="1">
      <alignment horizontal="left"/>
    </xf>
    <xf numFmtId="0" fontId="52" fillId="33" borderId="3" xfId="0" applyFont="1" applyFill="1" applyBorder="1" applyAlignment="1">
      <alignment vertical="center" wrapText="1"/>
    </xf>
    <xf numFmtId="0" fontId="52" fillId="22" borderId="13" xfId="3" applyFont="1" applyFill="1" applyBorder="1" applyAlignment="1">
      <alignment horizontal="left"/>
    </xf>
    <xf numFmtId="0" fontId="5" fillId="22" borderId="13" xfId="3" applyFont="1" applyFill="1" applyBorder="1" applyAlignment="1">
      <alignment horizontal="center" wrapText="1"/>
    </xf>
    <xf numFmtId="0" fontId="52" fillId="60" borderId="13" xfId="2" applyFont="1" applyFill="1" applyBorder="1" applyAlignment="1">
      <alignment horizontal="left"/>
    </xf>
    <xf numFmtId="0" fontId="5" fillId="60" borderId="13" xfId="3" applyFont="1" applyFill="1" applyBorder="1" applyAlignment="1">
      <alignment horizontal="center" wrapText="1"/>
    </xf>
    <xf numFmtId="0" fontId="51" fillId="60" borderId="13" xfId="3" applyFont="1" applyFill="1" applyBorder="1" applyAlignment="1">
      <alignment horizontal="center" wrapText="1"/>
    </xf>
    <xf numFmtId="0" fontId="4" fillId="22" borderId="3" xfId="3" applyFont="1" applyFill="1" applyBorder="1" applyAlignment="1">
      <alignment horizontal="center" wrapText="1"/>
    </xf>
    <xf numFmtId="0" fontId="4" fillId="3" borderId="3" xfId="0" applyFont="1" applyFill="1" applyBorder="1" applyAlignment="1">
      <alignment horizontal="center"/>
    </xf>
    <xf numFmtId="1" fontId="50" fillId="22" borderId="13" xfId="3" applyNumberFormat="1" applyFont="1" applyFill="1" applyBorder="1" applyAlignment="1">
      <alignment horizontal="center"/>
    </xf>
    <xf numFmtId="0" fontId="50" fillId="22" borderId="13" xfId="3" applyFont="1" applyFill="1" applyBorder="1" applyAlignment="1">
      <alignment horizontal="center"/>
    </xf>
    <xf numFmtId="165" fontId="50" fillId="22" borderId="13" xfId="3" applyNumberFormat="1" applyFont="1" applyFill="1" applyBorder="1" applyAlignment="1">
      <alignment horizontal="center"/>
    </xf>
    <xf numFmtId="0" fontId="29" fillId="22" borderId="13" xfId="3" applyFont="1" applyFill="1" applyBorder="1" applyAlignment="1">
      <alignment horizontal="center"/>
    </xf>
    <xf numFmtId="165" fontId="29" fillId="22" borderId="13" xfId="3" applyNumberFormat="1" applyFont="1" applyFill="1" applyBorder="1" applyAlignment="1">
      <alignment horizontal="center"/>
    </xf>
    <xf numFmtId="0" fontId="35" fillId="22" borderId="13" xfId="3" applyFont="1" applyFill="1" applyBorder="1" applyAlignment="1">
      <alignment horizontal="center"/>
    </xf>
    <xf numFmtId="1" fontId="15" fillId="22" borderId="13" xfId="3" applyNumberFormat="1" applyFont="1" applyFill="1" applyBorder="1" applyAlignment="1">
      <alignment horizontal="center"/>
    </xf>
    <xf numFmtId="0" fontId="15" fillId="22" borderId="13" xfId="3" applyFont="1" applyFill="1" applyBorder="1" applyAlignment="1">
      <alignment horizontal="center"/>
    </xf>
    <xf numFmtId="0" fontId="16" fillId="22" borderId="13" xfId="3" applyFont="1" applyFill="1" applyBorder="1" applyAlignment="1">
      <alignment horizontal="center"/>
    </xf>
    <xf numFmtId="1" fontId="15" fillId="22" borderId="15" xfId="3" applyNumberFormat="1" applyFont="1" applyFill="1" applyBorder="1" applyAlignment="1">
      <alignment horizontal="center"/>
    </xf>
    <xf numFmtId="0" fontId="15" fillId="60" borderId="15" xfId="3" applyFont="1" applyFill="1" applyBorder="1" applyAlignment="1">
      <alignment horizontal="center"/>
    </xf>
    <xf numFmtId="0" fontId="16" fillId="22" borderId="15" xfId="3" applyFont="1" applyFill="1" applyBorder="1" applyAlignment="1">
      <alignment horizontal="center"/>
    </xf>
    <xf numFmtId="0" fontId="15" fillId="60" borderId="13" xfId="3" applyFont="1" applyFill="1" applyBorder="1" applyAlignment="1">
      <alignment horizontal="center"/>
    </xf>
    <xf numFmtId="0" fontId="17" fillId="22" borderId="13" xfId="3" applyFont="1" applyFill="1" applyBorder="1" applyAlignment="1">
      <alignment horizontal="center"/>
    </xf>
    <xf numFmtId="0" fontId="15" fillId="60" borderId="3" xfId="3" applyFont="1" applyFill="1" applyBorder="1" applyAlignment="1">
      <alignment horizontal="center"/>
    </xf>
    <xf numFmtId="1" fontId="6" fillId="22" borderId="51" xfId="3" applyNumberFormat="1" applyFill="1" applyBorder="1" applyAlignment="1">
      <alignment horizontal="center"/>
    </xf>
    <xf numFmtId="0" fontId="6" fillId="22" borderId="15" xfId="3" applyFill="1" applyBorder="1" applyAlignment="1">
      <alignment horizontal="center"/>
    </xf>
    <xf numFmtId="165" fontId="6" fillId="22" borderId="15" xfId="3" applyNumberFormat="1" applyFill="1" applyBorder="1" applyAlignment="1">
      <alignment horizontal="center"/>
    </xf>
    <xf numFmtId="0" fontId="2" fillId="22" borderId="15" xfId="3" applyFont="1" applyFill="1" applyBorder="1" applyAlignment="1">
      <alignment horizontal="center"/>
    </xf>
    <xf numFmtId="165" fontId="2" fillId="22" borderId="15" xfId="3" applyNumberFormat="1" applyFont="1" applyFill="1" applyBorder="1" applyAlignment="1">
      <alignment horizontal="center"/>
    </xf>
    <xf numFmtId="165" fontId="2" fillId="22" borderId="52" xfId="3" applyNumberFormat="1" applyFont="1" applyFill="1" applyBorder="1" applyAlignment="1">
      <alignment horizontal="center"/>
    </xf>
    <xf numFmtId="1" fontId="6" fillId="22" borderId="53" xfId="3" applyNumberFormat="1" applyFill="1" applyBorder="1" applyAlignment="1">
      <alignment horizontal="center"/>
    </xf>
    <xf numFmtId="0" fontId="6" fillId="22" borderId="13" xfId="3" applyFill="1" applyBorder="1" applyAlignment="1">
      <alignment horizontal="center"/>
    </xf>
    <xf numFmtId="165" fontId="2" fillId="22" borderId="13" xfId="3" applyNumberFormat="1" applyFont="1" applyFill="1" applyBorder="1" applyAlignment="1">
      <alignment horizontal="center"/>
    </xf>
    <xf numFmtId="0" fontId="10" fillId="22" borderId="13" xfId="3" applyFont="1" applyFill="1" applyBorder="1" applyAlignment="1">
      <alignment horizontal="center"/>
    </xf>
    <xf numFmtId="0" fontId="2" fillId="22" borderId="13" xfId="3" applyFont="1" applyFill="1" applyBorder="1" applyAlignment="1">
      <alignment horizontal="center"/>
    </xf>
    <xf numFmtId="165" fontId="2" fillId="22" borderId="54" xfId="3" applyNumberFormat="1" applyFont="1" applyFill="1" applyBorder="1" applyAlignment="1">
      <alignment horizontal="center"/>
    </xf>
    <xf numFmtId="165" fontId="6" fillId="22" borderId="13" xfId="3" applyNumberFormat="1" applyFill="1" applyBorder="1" applyAlignment="1">
      <alignment horizontal="center"/>
    </xf>
    <xf numFmtId="0" fontId="6" fillId="60" borderId="13" xfId="3" applyFill="1" applyBorder="1" applyAlignment="1">
      <alignment horizontal="center"/>
    </xf>
    <xf numFmtId="165" fontId="6" fillId="60" borderId="13" xfId="3" applyNumberFormat="1" applyFill="1" applyBorder="1" applyAlignment="1">
      <alignment horizontal="center"/>
    </xf>
    <xf numFmtId="165" fontId="6" fillId="60" borderId="54" xfId="3" applyNumberFormat="1" applyFill="1" applyBorder="1" applyAlignment="1">
      <alignment horizontal="center"/>
    </xf>
    <xf numFmtId="0" fontId="46" fillId="22" borderId="13" xfId="3" applyFont="1" applyFill="1" applyBorder="1" applyAlignment="1">
      <alignment horizontal="center" textRotation="90" wrapText="1"/>
    </xf>
    <xf numFmtId="0" fontId="5" fillId="3" borderId="3" xfId="0" applyFont="1" applyFill="1" applyBorder="1" applyAlignment="1">
      <alignment horizontal="center" vertical="center" wrapText="1"/>
    </xf>
    <xf numFmtId="9" fontId="71" fillId="33" borderId="3" xfId="0" applyNumberFormat="1" applyFont="1" applyFill="1" applyBorder="1" applyAlignment="1">
      <alignment horizontal="center" vertical="center" wrapText="1"/>
    </xf>
    <xf numFmtId="9" fontId="71" fillId="61" borderId="3" xfId="0" applyNumberFormat="1" applyFont="1" applyFill="1" applyBorder="1" applyAlignment="1">
      <alignment horizontal="center" vertical="center"/>
    </xf>
    <xf numFmtId="0" fontId="42" fillId="3" borderId="3" xfId="0" applyNumberFormat="1" applyFont="1" applyFill="1" applyBorder="1" applyAlignment="1">
      <alignment horizontal="center"/>
    </xf>
    <xf numFmtId="0" fontId="29" fillId="3" borderId="3" xfId="0" applyNumberFormat="1" applyFont="1" applyFill="1" applyBorder="1" applyAlignment="1">
      <alignment horizontal="center"/>
    </xf>
    <xf numFmtId="0" fontId="27" fillId="33" borderId="3" xfId="0" applyFont="1" applyFill="1" applyBorder="1" applyAlignment="1">
      <alignment horizontal="center" vertical="center" wrapText="1"/>
    </xf>
    <xf numFmtId="0" fontId="27" fillId="37" borderId="3" xfId="0" applyFont="1" applyFill="1" applyBorder="1" applyAlignment="1">
      <alignment horizontal="left"/>
    </xf>
    <xf numFmtId="0" fontId="27" fillId="33" borderId="3" xfId="0" applyFont="1" applyFill="1" applyBorder="1" applyAlignment="1">
      <alignment vertical="center"/>
    </xf>
    <xf numFmtId="0" fontId="42" fillId="33" borderId="3" xfId="0" applyFont="1" applyFill="1" applyBorder="1" applyAlignment="1">
      <alignment horizontal="center" vertical="center" wrapText="1"/>
    </xf>
    <xf numFmtId="0" fontId="42" fillId="37" borderId="3" xfId="0" applyFont="1" applyFill="1" applyBorder="1" applyAlignment="1">
      <alignment horizontal="left"/>
    </xf>
    <xf numFmtId="0" fontId="42" fillId="33" borderId="3" xfId="0" applyFont="1" applyFill="1" applyBorder="1" applyAlignment="1">
      <alignment vertical="center"/>
    </xf>
    <xf numFmtId="0" fontId="5" fillId="0" borderId="0" xfId="0" applyFont="1" applyAlignment="1">
      <alignment vertical="center"/>
    </xf>
    <xf numFmtId="9" fontId="4" fillId="0" borderId="0" xfId="0" applyNumberFormat="1" applyFont="1"/>
    <xf numFmtId="0" fontId="41" fillId="3" borderId="9" xfId="0" applyFont="1" applyFill="1" applyBorder="1" applyAlignment="1">
      <alignment horizontal="center"/>
    </xf>
    <xf numFmtId="0" fontId="74" fillId="3" borderId="0" xfId="0" applyFont="1" applyFill="1" applyAlignment="1"/>
    <xf numFmtId="0" fontId="38" fillId="0" borderId="0" xfId="0" applyFont="1" applyBorder="1"/>
    <xf numFmtId="0" fontId="28" fillId="3" borderId="0" xfId="0" applyFont="1" applyFill="1" applyBorder="1" applyAlignment="1"/>
    <xf numFmtId="0" fontId="39" fillId="0" borderId="0" xfId="0" applyFont="1"/>
    <xf numFmtId="0" fontId="75" fillId="3" borderId="41" xfId="0" applyFont="1" applyFill="1" applyBorder="1"/>
    <xf numFmtId="0" fontId="75" fillId="3" borderId="42" xfId="0" applyFont="1" applyFill="1" applyBorder="1"/>
    <xf numFmtId="0" fontId="75" fillId="3" borderId="0" xfId="0" applyFont="1" applyFill="1" applyBorder="1"/>
    <xf numFmtId="0" fontId="75" fillId="3" borderId="20" xfId="0" applyFont="1" applyFill="1" applyBorder="1"/>
    <xf numFmtId="0" fontId="77" fillId="3" borderId="19" xfId="0" applyFont="1" applyFill="1" applyBorder="1"/>
    <xf numFmtId="0" fontId="77" fillId="3" borderId="0" xfId="0" applyFont="1" applyFill="1" applyBorder="1"/>
    <xf numFmtId="0" fontId="80" fillId="3" borderId="19" xfId="0" applyFont="1" applyFill="1" applyBorder="1"/>
    <xf numFmtId="0" fontId="80" fillId="3" borderId="0" xfId="0" applyFont="1" applyFill="1" applyBorder="1"/>
    <xf numFmtId="0" fontId="81" fillId="3" borderId="0" xfId="0" applyFont="1" applyFill="1" applyBorder="1"/>
    <xf numFmtId="0" fontId="81" fillId="3" borderId="20" xfId="0" applyFont="1" applyFill="1" applyBorder="1"/>
    <xf numFmtId="0" fontId="75" fillId="3" borderId="21" xfId="0" applyFont="1" applyFill="1" applyBorder="1"/>
    <xf numFmtId="0" fontId="75" fillId="3" borderId="22" xfId="0" applyFont="1" applyFill="1" applyBorder="1"/>
    <xf numFmtId="0" fontId="75" fillId="3" borderId="23" xfId="0" applyFont="1" applyFill="1" applyBorder="1"/>
    <xf numFmtId="0" fontId="78" fillId="3" borderId="59" xfId="5" applyFill="1" applyBorder="1"/>
    <xf numFmtId="0" fontId="78" fillId="17" borderId="59" xfId="5" applyFill="1" applyBorder="1" applyAlignment="1">
      <alignment horizontal="center"/>
    </xf>
    <xf numFmtId="0" fontId="78" fillId="3" borderId="59" xfId="5" applyFill="1" applyBorder="1" applyAlignment="1">
      <alignment horizontal="center"/>
    </xf>
    <xf numFmtId="0" fontId="78" fillId="3" borderId="23" xfId="5" applyFill="1" applyBorder="1" applyAlignment="1">
      <alignment horizontal="center"/>
    </xf>
    <xf numFmtId="0" fontId="82" fillId="62" borderId="57" xfId="5" applyFont="1" applyFill="1" applyBorder="1" applyAlignment="1">
      <alignment horizontal="center"/>
    </xf>
    <xf numFmtId="0" fontId="82" fillId="62" borderId="3" xfId="5" applyFont="1" applyFill="1" applyBorder="1" applyAlignment="1">
      <alignment horizontal="center"/>
    </xf>
    <xf numFmtId="0" fontId="4" fillId="10" borderId="0" xfId="0" applyFont="1" applyFill="1" applyAlignment="1">
      <alignment horizontal="center"/>
    </xf>
    <xf numFmtId="0" fontId="0" fillId="30" borderId="0" xfId="0" applyFill="1"/>
    <xf numFmtId="0" fontId="0" fillId="30" borderId="41" xfId="0" applyFill="1" applyBorder="1"/>
    <xf numFmtId="0" fontId="0" fillId="30" borderId="42" xfId="0" applyFill="1" applyBorder="1"/>
    <xf numFmtId="0" fontId="0" fillId="30" borderId="43" xfId="0" applyFill="1" applyBorder="1"/>
    <xf numFmtId="0" fontId="0" fillId="30" borderId="19" xfId="0" applyFill="1" applyBorder="1"/>
    <xf numFmtId="0" fontId="0" fillId="30" borderId="0" xfId="0" applyFill="1" applyBorder="1"/>
    <xf numFmtId="0" fontId="0" fillId="30" borderId="20" xfId="0" applyFill="1" applyBorder="1"/>
    <xf numFmtId="0" fontId="66" fillId="30" borderId="0" xfId="0" applyFont="1" applyFill="1" applyBorder="1"/>
    <xf numFmtId="0" fontId="66" fillId="30" borderId="20" xfId="0" applyFont="1" applyFill="1" applyBorder="1"/>
    <xf numFmtId="0" fontId="66" fillId="30" borderId="19" xfId="0" applyFont="1" applyFill="1" applyBorder="1"/>
    <xf numFmtId="0" fontId="0" fillId="30" borderId="21" xfId="0" applyFill="1" applyBorder="1"/>
    <xf numFmtId="0" fontId="0" fillId="30" borderId="22" xfId="0" applyFill="1" applyBorder="1"/>
    <xf numFmtId="0" fontId="4" fillId="63" borderId="0" xfId="0" applyFont="1" applyFill="1" applyAlignment="1">
      <alignment horizontal="center"/>
    </xf>
    <xf numFmtId="0" fontId="87" fillId="3" borderId="58" xfId="5" applyFont="1" applyFill="1" applyBorder="1" applyAlignment="1">
      <alignment horizontal="center"/>
    </xf>
    <xf numFmtId="0" fontId="87" fillId="3" borderId="56" xfId="5" applyFont="1" applyFill="1" applyBorder="1" applyAlignment="1">
      <alignment horizontal="left"/>
    </xf>
    <xf numFmtId="0" fontId="87" fillId="3" borderId="56" xfId="5" applyFont="1" applyFill="1" applyBorder="1" applyAlignment="1">
      <alignment horizontal="center"/>
    </xf>
    <xf numFmtId="0" fontId="87" fillId="17" borderId="58" xfId="5" applyFont="1" applyFill="1" applyBorder="1" applyAlignment="1">
      <alignment horizontal="center"/>
    </xf>
    <xf numFmtId="0" fontId="87" fillId="17" borderId="56" xfId="5" applyFont="1" applyFill="1" applyBorder="1" applyAlignment="1">
      <alignment horizontal="left"/>
    </xf>
    <xf numFmtId="0" fontId="87" fillId="17" borderId="56" xfId="5" applyFont="1" applyFill="1" applyBorder="1" applyAlignment="1">
      <alignment horizontal="center"/>
    </xf>
    <xf numFmtId="0" fontId="88" fillId="17" borderId="56" xfId="5" applyFont="1" applyFill="1" applyBorder="1" applyAlignment="1">
      <alignment horizontal="left"/>
    </xf>
    <xf numFmtId="0" fontId="87" fillId="3" borderId="21" xfId="5" applyFont="1" applyFill="1" applyBorder="1" applyAlignment="1">
      <alignment horizontal="center"/>
    </xf>
    <xf numFmtId="0" fontId="87" fillId="3" borderId="22" xfId="5" applyFont="1" applyFill="1" applyBorder="1" applyAlignment="1">
      <alignment horizontal="left"/>
    </xf>
    <xf numFmtId="0" fontId="87" fillId="3" borderId="22" xfId="5" applyFont="1" applyFill="1" applyBorder="1" applyAlignment="1">
      <alignment horizontal="center"/>
    </xf>
    <xf numFmtId="0" fontId="20" fillId="3" borderId="0" xfId="0" applyFont="1" applyFill="1"/>
    <xf numFmtId="0" fontId="25" fillId="30" borderId="19" xfId="0" applyFont="1" applyFill="1" applyBorder="1" applyAlignment="1">
      <alignment horizontal="center"/>
    </xf>
    <xf numFmtId="0" fontId="25" fillId="30" borderId="0" xfId="0" applyFont="1" applyFill="1" applyBorder="1" applyAlignment="1">
      <alignment horizontal="center"/>
    </xf>
    <xf numFmtId="0" fontId="84" fillId="30" borderId="19" xfId="0" applyFont="1" applyFill="1" applyBorder="1" applyAlignment="1">
      <alignment horizontal="center"/>
    </xf>
    <xf numFmtId="0" fontId="84" fillId="30" borderId="0" xfId="0" applyFont="1" applyFill="1" applyBorder="1" applyAlignment="1">
      <alignment horizontal="center"/>
    </xf>
    <xf numFmtId="0" fontId="85" fillId="30" borderId="19" xfId="0" applyFont="1" applyFill="1" applyBorder="1" applyAlignment="1">
      <alignment horizontal="center"/>
    </xf>
    <xf numFmtId="0" fontId="85" fillId="30" borderId="0" xfId="0" applyFont="1" applyFill="1" applyBorder="1" applyAlignment="1">
      <alignment horizontal="center"/>
    </xf>
    <xf numFmtId="0" fontId="85" fillId="30" borderId="20" xfId="0" applyFont="1" applyFill="1" applyBorder="1" applyAlignment="1">
      <alignment horizontal="center"/>
    </xf>
    <xf numFmtId="0" fontId="37" fillId="30" borderId="0" xfId="0" applyFont="1" applyFill="1" applyAlignment="1">
      <alignment horizontal="center"/>
    </xf>
    <xf numFmtId="0" fontId="86" fillId="30" borderId="41" xfId="0" applyFont="1" applyFill="1" applyBorder="1" applyAlignment="1">
      <alignment horizontal="center" wrapText="1"/>
    </xf>
    <xf numFmtId="0" fontId="86" fillId="30" borderId="42" xfId="0" applyFont="1" applyFill="1" applyBorder="1" applyAlignment="1">
      <alignment horizontal="center"/>
    </xf>
    <xf numFmtId="0" fontId="86" fillId="30" borderId="43" xfId="0" applyFont="1" applyFill="1" applyBorder="1" applyAlignment="1">
      <alignment horizontal="center"/>
    </xf>
    <xf numFmtId="0" fontId="86" fillId="30" borderId="21" xfId="0" applyFont="1" applyFill="1" applyBorder="1" applyAlignment="1">
      <alignment horizontal="center"/>
    </xf>
    <xf numFmtId="0" fontId="86" fillId="30" borderId="22" xfId="0" applyFont="1" applyFill="1" applyBorder="1" applyAlignment="1">
      <alignment horizontal="center"/>
    </xf>
    <xf numFmtId="0" fontId="86" fillId="30" borderId="23" xfId="0" applyFont="1" applyFill="1" applyBorder="1" applyAlignment="1">
      <alignment horizontal="center"/>
    </xf>
    <xf numFmtId="0" fontId="83" fillId="3" borderId="19" xfId="0" applyFont="1" applyFill="1" applyBorder="1" applyAlignment="1">
      <alignment horizontal="center"/>
    </xf>
    <xf numFmtId="0" fontId="83" fillId="3" borderId="0" xfId="0" applyFont="1" applyFill="1" applyBorder="1" applyAlignment="1">
      <alignment horizontal="center"/>
    </xf>
    <xf numFmtId="0" fontId="83" fillId="3" borderId="20" xfId="0" applyFont="1" applyFill="1" applyBorder="1" applyAlignment="1">
      <alignment horizontal="center"/>
    </xf>
    <xf numFmtId="0" fontId="79" fillId="3" borderId="19" xfId="0" applyFont="1" applyFill="1" applyBorder="1" applyAlignment="1">
      <alignment horizontal="center"/>
    </xf>
    <xf numFmtId="0" fontId="79" fillId="3" borderId="0" xfId="0" applyFont="1" applyFill="1" applyBorder="1" applyAlignment="1">
      <alignment horizontal="center"/>
    </xf>
    <xf numFmtId="0" fontId="79" fillId="3" borderId="20" xfId="0" applyFont="1" applyFill="1" applyBorder="1" applyAlignment="1">
      <alignment horizontal="center"/>
    </xf>
    <xf numFmtId="0" fontId="76" fillId="3" borderId="19" xfId="0" applyFont="1" applyFill="1" applyBorder="1" applyAlignment="1">
      <alignment horizontal="center"/>
    </xf>
    <xf numFmtId="0" fontId="76" fillId="3" borderId="0" xfId="0" applyFont="1" applyFill="1" applyBorder="1" applyAlignment="1">
      <alignment horizontal="center"/>
    </xf>
    <xf numFmtId="0" fontId="75" fillId="3" borderId="42" xfId="0" applyFont="1" applyFill="1" applyBorder="1" applyAlignment="1">
      <alignment horizontal="center"/>
    </xf>
    <xf numFmtId="0" fontId="75" fillId="3" borderId="43" xfId="0" applyFont="1" applyFill="1" applyBorder="1" applyAlignment="1">
      <alignment horizontal="center"/>
    </xf>
    <xf numFmtId="0" fontId="75" fillId="3" borderId="0" xfId="0" applyFont="1" applyFill="1" applyBorder="1" applyAlignment="1">
      <alignment horizontal="center"/>
    </xf>
    <xf numFmtId="0" fontId="75" fillId="3" borderId="20" xfId="0" applyFont="1" applyFill="1" applyBorder="1" applyAlignment="1">
      <alignment horizontal="center"/>
    </xf>
    <xf numFmtId="0" fontId="0" fillId="0" borderId="41" xfId="0" applyBorder="1" applyAlignment="1">
      <alignment horizontal="left" vertical="top" wrapText="1"/>
    </xf>
    <xf numFmtId="0" fontId="0" fillId="0" borderId="42" xfId="0" applyBorder="1" applyAlignment="1">
      <alignment horizontal="left" vertical="top"/>
    </xf>
    <xf numFmtId="0" fontId="0" fillId="0" borderId="43" xfId="0" applyBorder="1" applyAlignment="1">
      <alignment horizontal="left" vertical="top"/>
    </xf>
    <xf numFmtId="0" fontId="0" fillId="0" borderId="19" xfId="0" applyBorder="1" applyAlignment="1">
      <alignment horizontal="left" vertical="top"/>
    </xf>
    <xf numFmtId="0" fontId="0" fillId="0" borderId="0"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5" fillId="0" borderId="0" xfId="0" applyFont="1" applyAlignment="1">
      <alignment horizontal="center"/>
    </xf>
    <xf numFmtId="0" fontId="4" fillId="63" borderId="0" xfId="0" applyFont="1" applyFill="1" applyAlignment="1">
      <alignment horizontal="center"/>
    </xf>
    <xf numFmtId="0" fontId="4" fillId="0" borderId="0" xfId="0" applyFont="1" applyAlignment="1">
      <alignment horizontal="center"/>
    </xf>
    <xf numFmtId="0" fontId="23" fillId="63" borderId="0" xfId="0" applyFont="1" applyFill="1" applyBorder="1" applyAlignment="1">
      <alignment horizontal="center" vertical="center" wrapText="1"/>
    </xf>
    <xf numFmtId="0" fontId="23" fillId="63" borderId="22"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38" xfId="0" applyFont="1" applyBorder="1" applyAlignment="1">
      <alignment horizontal="left" vertical="top" wrapText="1"/>
    </xf>
    <xf numFmtId="0" fontId="4" fillId="0" borderId="5" xfId="0" applyFont="1" applyBorder="1" applyAlignment="1">
      <alignment horizontal="left" vertical="top" wrapText="1"/>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xf numFmtId="0" fontId="4" fillId="0" borderId="28" xfId="0" applyFont="1" applyBorder="1" applyAlignment="1">
      <alignment horizontal="left" vertical="top" wrapText="1"/>
    </xf>
    <xf numFmtId="0" fontId="4" fillId="0" borderId="27" xfId="0" applyFont="1" applyBorder="1" applyAlignment="1">
      <alignment horizontal="left" vertical="top" wrapText="1"/>
    </xf>
    <xf numFmtId="0" fontId="4" fillId="0" borderId="39" xfId="0" applyFont="1" applyBorder="1" applyAlignment="1">
      <alignment horizontal="left" vertical="top" wrapText="1"/>
    </xf>
    <xf numFmtId="0" fontId="5" fillId="9" borderId="0" xfId="0" applyFont="1" applyFill="1" applyAlignment="1">
      <alignment horizontal="center"/>
    </xf>
    <xf numFmtId="0" fontId="4" fillId="63" borderId="0" xfId="0" applyFont="1" applyFill="1" applyBorder="1" applyAlignment="1">
      <alignment horizontal="center"/>
    </xf>
    <xf numFmtId="0" fontId="4" fillId="10" borderId="0" xfId="0" applyFont="1" applyFill="1" applyBorder="1" applyAlignment="1">
      <alignment horizontal="center"/>
    </xf>
    <xf numFmtId="0" fontId="5" fillId="3" borderId="0" xfId="0" applyFont="1" applyFill="1" applyAlignment="1">
      <alignment horizontal="center"/>
    </xf>
    <xf numFmtId="0" fontId="21" fillId="0" borderId="0" xfId="0" applyFont="1" applyAlignment="1">
      <alignment horizontal="center" wrapText="1"/>
    </xf>
    <xf numFmtId="0" fontId="20" fillId="0" borderId="0" xfId="0" applyFont="1" applyAlignment="1">
      <alignment horizontal="center" wrapText="1"/>
    </xf>
    <xf numFmtId="0" fontId="0" fillId="3" borderId="41" xfId="0" applyFill="1" applyBorder="1" applyAlignment="1">
      <alignment horizontal="left" vertical="top" wrapText="1"/>
    </xf>
    <xf numFmtId="0" fontId="0" fillId="3" borderId="42" xfId="0" applyFill="1" applyBorder="1" applyAlignment="1">
      <alignment horizontal="left" vertical="top" wrapText="1"/>
    </xf>
    <xf numFmtId="0" fontId="0" fillId="3" borderId="43" xfId="0" applyFill="1" applyBorder="1" applyAlignment="1">
      <alignment horizontal="left" vertical="top" wrapText="1"/>
    </xf>
    <xf numFmtId="0" fontId="0" fillId="3" borderId="19" xfId="0" applyFill="1" applyBorder="1" applyAlignment="1">
      <alignment horizontal="left" vertical="top" wrapText="1"/>
    </xf>
    <xf numFmtId="0" fontId="0" fillId="3" borderId="0" xfId="0" applyFill="1" applyBorder="1" applyAlignment="1">
      <alignment horizontal="left" vertical="top" wrapText="1"/>
    </xf>
    <xf numFmtId="0" fontId="0" fillId="3" borderId="20" xfId="0" applyFill="1" applyBorder="1" applyAlignment="1">
      <alignment horizontal="left" vertical="top" wrapText="1"/>
    </xf>
    <xf numFmtId="0" fontId="0" fillId="3" borderId="21" xfId="0" applyFill="1" applyBorder="1" applyAlignment="1">
      <alignment horizontal="left" vertical="top" wrapText="1"/>
    </xf>
    <xf numFmtId="0" fontId="0" fillId="3" borderId="22" xfId="0" applyFill="1" applyBorder="1" applyAlignment="1">
      <alignment horizontal="left" vertical="top" wrapText="1"/>
    </xf>
    <xf numFmtId="0" fontId="0" fillId="3" borderId="23" xfId="0" applyFill="1" applyBorder="1" applyAlignment="1">
      <alignment horizontal="left" vertical="top" wrapText="1"/>
    </xf>
    <xf numFmtId="0" fontId="55" fillId="10" borderId="42" xfId="0" applyFont="1" applyFill="1" applyBorder="1" applyAlignment="1">
      <alignment horizontal="center" vertical="center"/>
    </xf>
    <xf numFmtId="0" fontId="55" fillId="10" borderId="0" xfId="0" applyFont="1" applyFill="1" applyBorder="1" applyAlignment="1">
      <alignment horizontal="center" vertical="center"/>
    </xf>
    <xf numFmtId="0" fontId="8" fillId="41" borderId="45" xfId="3" applyFont="1" applyFill="1" applyBorder="1" applyAlignment="1">
      <alignment horizontal="center" vertical="center"/>
    </xf>
    <xf numFmtId="0" fontId="8" fillId="41" borderId="46" xfId="3" applyFont="1" applyFill="1" applyBorder="1" applyAlignment="1">
      <alignment horizontal="center" vertical="center"/>
    </xf>
    <xf numFmtId="0" fontId="8" fillId="41" borderId="47" xfId="3" applyFont="1" applyFill="1" applyBorder="1" applyAlignment="1">
      <alignment horizontal="center" vertical="center"/>
    </xf>
    <xf numFmtId="0" fontId="8" fillId="43" borderId="45" xfId="3" applyFont="1" applyFill="1" applyBorder="1" applyAlignment="1">
      <alignment horizontal="center"/>
    </xf>
    <xf numFmtId="0" fontId="8" fillId="43" borderId="46" xfId="3" applyFont="1" applyFill="1" applyBorder="1" applyAlignment="1">
      <alignment horizontal="center"/>
    </xf>
    <xf numFmtId="0" fontId="8" fillId="43" borderId="47" xfId="3" applyFont="1" applyFill="1" applyBorder="1" applyAlignment="1">
      <alignment horizontal="center"/>
    </xf>
    <xf numFmtId="0" fontId="8" fillId="44" borderId="45" xfId="3" applyFont="1" applyFill="1" applyBorder="1" applyAlignment="1">
      <alignment horizontal="center"/>
    </xf>
    <xf numFmtId="0" fontId="8" fillId="44" borderId="46" xfId="3" applyFont="1" applyFill="1" applyBorder="1" applyAlignment="1">
      <alignment horizontal="center"/>
    </xf>
    <xf numFmtId="0" fontId="8" fillId="44" borderId="47" xfId="3" applyFont="1" applyFill="1" applyBorder="1" applyAlignment="1">
      <alignment horizontal="center"/>
    </xf>
    <xf numFmtId="0" fontId="7" fillId="42" borderId="55" xfId="3" applyFont="1" applyFill="1" applyBorder="1" applyAlignment="1">
      <alignment horizontal="center" vertical="center" textRotation="90" wrapText="1"/>
    </xf>
    <xf numFmtId="0" fontId="7" fillId="42" borderId="51" xfId="3" applyFont="1" applyFill="1" applyBorder="1" applyAlignment="1">
      <alignment horizontal="center" vertical="center" textRotation="90" wrapText="1"/>
    </xf>
    <xf numFmtId="0" fontId="47" fillId="3" borderId="19" xfId="0" applyFont="1" applyFill="1" applyBorder="1" applyAlignment="1">
      <alignment horizontal="center" wrapText="1"/>
    </xf>
    <xf numFmtId="0" fontId="47" fillId="3" borderId="0" xfId="0" applyFont="1" applyFill="1" applyBorder="1" applyAlignment="1">
      <alignment horizontal="center" wrapText="1"/>
    </xf>
    <xf numFmtId="0" fontId="47" fillId="3" borderId="20" xfId="0" applyFont="1" applyFill="1" applyBorder="1" applyAlignment="1">
      <alignment horizontal="center" wrapText="1"/>
    </xf>
    <xf numFmtId="0" fontId="47" fillId="3" borderId="21" xfId="0" applyFont="1" applyFill="1" applyBorder="1" applyAlignment="1">
      <alignment horizontal="center" wrapText="1"/>
    </xf>
    <xf numFmtId="0" fontId="47" fillId="3" borderId="22" xfId="0" applyFont="1" applyFill="1" applyBorder="1" applyAlignment="1">
      <alignment horizontal="center" wrapText="1"/>
    </xf>
    <xf numFmtId="0" fontId="47" fillId="3" borderId="23" xfId="0" applyFont="1" applyFill="1" applyBorder="1" applyAlignment="1">
      <alignment horizontal="center" wrapText="1"/>
    </xf>
    <xf numFmtId="0" fontId="8" fillId="38" borderId="45" xfId="3" applyFont="1" applyFill="1" applyBorder="1" applyAlignment="1">
      <alignment horizontal="center" vertical="center"/>
    </xf>
    <xf numFmtId="0" fontId="8" fillId="38" borderId="46" xfId="3" applyFont="1" applyFill="1" applyBorder="1" applyAlignment="1">
      <alignment horizontal="center" vertical="center"/>
    </xf>
    <xf numFmtId="0" fontId="8" fillId="38" borderId="47" xfId="3" applyFont="1" applyFill="1" applyBorder="1" applyAlignment="1">
      <alignment horizontal="center" vertical="center"/>
    </xf>
    <xf numFmtId="0" fontId="8" fillId="39" borderId="45" xfId="3" applyFont="1" applyFill="1" applyBorder="1" applyAlignment="1">
      <alignment horizontal="center" vertical="center"/>
    </xf>
    <xf numFmtId="0" fontId="8" fillId="39" borderId="46" xfId="3" applyFont="1" applyFill="1" applyBorder="1" applyAlignment="1">
      <alignment horizontal="center" vertical="center"/>
    </xf>
    <xf numFmtId="0" fontId="8" fillId="39" borderId="47" xfId="3" applyFont="1" applyFill="1" applyBorder="1" applyAlignment="1">
      <alignment horizontal="center" vertical="center"/>
    </xf>
    <xf numFmtId="0" fontId="8" fillId="11" borderId="45" xfId="3" applyFont="1" applyFill="1" applyBorder="1" applyAlignment="1">
      <alignment horizontal="center" vertical="center"/>
    </xf>
    <xf numFmtId="0" fontId="8" fillId="11" borderId="46" xfId="3" applyFont="1" applyFill="1" applyBorder="1" applyAlignment="1">
      <alignment horizontal="center" vertical="center"/>
    </xf>
    <xf numFmtId="0" fontId="8" fillId="11" borderId="47" xfId="3" applyFont="1" applyFill="1" applyBorder="1" applyAlignment="1">
      <alignment horizontal="center" vertical="center"/>
    </xf>
    <xf numFmtId="0" fontId="57" fillId="10" borderId="24" xfId="3" applyFont="1" applyFill="1" applyBorder="1" applyAlignment="1">
      <alignment horizontal="center" vertical="center"/>
    </xf>
    <xf numFmtId="0" fontId="57" fillId="10" borderId="25" xfId="3" applyFont="1" applyFill="1" applyBorder="1" applyAlignment="1">
      <alignment horizontal="center" vertical="center"/>
    </xf>
    <xf numFmtId="0" fontId="57" fillId="10" borderId="26" xfId="3" applyFont="1" applyFill="1" applyBorder="1" applyAlignment="1">
      <alignment horizontal="center" vertical="center"/>
    </xf>
    <xf numFmtId="0" fontId="7" fillId="40" borderId="55" xfId="3" applyFont="1" applyFill="1" applyBorder="1" applyAlignment="1">
      <alignment horizontal="center" vertical="center" textRotation="90"/>
    </xf>
    <xf numFmtId="0" fontId="7" fillId="40" borderId="51" xfId="3" applyFont="1" applyFill="1" applyBorder="1" applyAlignment="1">
      <alignment horizontal="center" vertical="center" textRotation="90"/>
    </xf>
    <xf numFmtId="0" fontId="7" fillId="13" borderId="41" xfId="3" applyFont="1" applyFill="1" applyBorder="1" applyAlignment="1">
      <alignment horizontal="center" vertical="center" textRotation="90" wrapText="1"/>
    </xf>
    <xf numFmtId="0" fontId="7" fillId="13" borderId="48" xfId="3" applyFont="1" applyFill="1" applyBorder="1" applyAlignment="1">
      <alignment horizontal="center" vertical="center" textRotation="90" wrapText="1"/>
    </xf>
    <xf numFmtId="0" fontId="47" fillId="3" borderId="41" xfId="0" applyFont="1" applyFill="1" applyBorder="1" applyAlignment="1">
      <alignment horizontal="center" wrapText="1"/>
    </xf>
    <xf numFmtId="0" fontId="47" fillId="3" borderId="42" xfId="0" applyFont="1" applyFill="1" applyBorder="1" applyAlignment="1">
      <alignment horizontal="center" wrapText="1"/>
    </xf>
    <xf numFmtId="0" fontId="47" fillId="3" borderId="43" xfId="0" applyFont="1" applyFill="1" applyBorder="1" applyAlignment="1">
      <alignment horizontal="center" wrapText="1"/>
    </xf>
    <xf numFmtId="0" fontId="14" fillId="21" borderId="3" xfId="3" applyFont="1" applyFill="1" applyBorder="1" applyAlignment="1">
      <alignment horizontal="center" vertical="center" wrapText="1"/>
    </xf>
    <xf numFmtId="0" fontId="4" fillId="3" borderId="0" xfId="0" applyFont="1" applyFill="1" applyAlignment="1">
      <alignment horizontal="center"/>
    </xf>
    <xf numFmtId="0" fontId="13" fillId="21" borderId="3" xfId="3" applyFont="1" applyFill="1" applyBorder="1" applyAlignment="1">
      <alignment horizontal="center" vertical="center" wrapText="1"/>
    </xf>
    <xf numFmtId="0" fontId="13" fillId="19" borderId="3" xfId="3" applyFont="1" applyFill="1" applyBorder="1" applyAlignment="1">
      <alignment horizontal="center" vertical="center" textRotation="90" wrapText="1"/>
    </xf>
    <xf numFmtId="0" fontId="13" fillId="20" borderId="3" xfId="3" applyFont="1" applyFill="1" applyBorder="1" applyAlignment="1">
      <alignment horizontal="center" vertical="center" wrapText="1"/>
    </xf>
    <xf numFmtId="0" fontId="13" fillId="19" borderId="3" xfId="3" applyFont="1" applyFill="1" applyBorder="1" applyAlignment="1">
      <alignment horizontal="center" vertical="center" textRotation="45" wrapText="1"/>
    </xf>
    <xf numFmtId="0" fontId="51" fillId="19" borderId="14" xfId="3" applyFont="1" applyFill="1" applyBorder="1" applyAlignment="1">
      <alignment horizontal="center" vertical="center" textRotation="45" wrapText="1"/>
    </xf>
    <xf numFmtId="0" fontId="51" fillId="19" borderId="15" xfId="3" applyFont="1" applyFill="1" applyBorder="1" applyAlignment="1">
      <alignment horizontal="center" vertical="center" textRotation="45" wrapText="1"/>
    </xf>
    <xf numFmtId="0" fontId="52" fillId="21" borderId="16" xfId="3" applyFont="1" applyFill="1" applyBorder="1" applyAlignment="1">
      <alignment horizontal="center"/>
    </xf>
    <xf numFmtId="0" fontId="52" fillId="21" borderId="17" xfId="3" applyFont="1" applyFill="1" applyBorder="1" applyAlignment="1">
      <alignment horizontal="center"/>
    </xf>
    <xf numFmtId="0" fontId="52" fillId="21" borderId="18" xfId="3" applyFont="1" applyFill="1" applyBorder="1" applyAlignment="1">
      <alignment horizontal="center"/>
    </xf>
    <xf numFmtId="0" fontId="52" fillId="20" borderId="16" xfId="3" applyFont="1" applyFill="1" applyBorder="1" applyAlignment="1">
      <alignment horizontal="center"/>
    </xf>
    <xf numFmtId="0" fontId="52" fillId="20" borderId="17" xfId="3" applyFont="1" applyFill="1" applyBorder="1" applyAlignment="1">
      <alignment horizontal="center"/>
    </xf>
    <xf numFmtId="0" fontId="52" fillId="20" borderId="18" xfId="3" applyFont="1" applyFill="1" applyBorder="1" applyAlignment="1">
      <alignment horizontal="center"/>
    </xf>
    <xf numFmtId="0" fontId="56" fillId="24" borderId="3" xfId="0" applyFont="1" applyFill="1" applyBorder="1" applyAlignment="1">
      <alignment horizontal="center" vertical="center"/>
    </xf>
    <xf numFmtId="0" fontId="24" fillId="3" borderId="3" xfId="0" applyFont="1" applyFill="1" applyBorder="1" applyAlignment="1">
      <alignment vertical="top" wrapText="1"/>
    </xf>
    <xf numFmtId="0" fontId="24" fillId="3" borderId="3" xfId="0" applyFont="1" applyFill="1" applyBorder="1" applyAlignment="1">
      <alignment horizontal="left" vertical="top" wrapText="1"/>
    </xf>
    <xf numFmtId="1" fontId="49" fillId="3" borderId="41" xfId="3" applyNumberFormat="1" applyFont="1" applyFill="1" applyBorder="1" applyAlignment="1">
      <alignment horizontal="center" wrapText="1"/>
    </xf>
    <xf numFmtId="1" fontId="49" fillId="3" borderId="42" xfId="3" applyNumberFormat="1" applyFont="1" applyFill="1" applyBorder="1" applyAlignment="1">
      <alignment horizontal="center"/>
    </xf>
    <xf numFmtId="1" fontId="49" fillId="3" borderId="43" xfId="3" applyNumberFormat="1" applyFont="1" applyFill="1" applyBorder="1" applyAlignment="1">
      <alignment horizontal="center"/>
    </xf>
    <xf numFmtId="1" fontId="49" fillId="3" borderId="19" xfId="3" applyNumberFormat="1" applyFont="1" applyFill="1" applyBorder="1" applyAlignment="1">
      <alignment horizontal="center"/>
    </xf>
    <xf numFmtId="1" fontId="49" fillId="3" borderId="0" xfId="3" applyNumberFormat="1" applyFont="1" applyFill="1" applyBorder="1" applyAlignment="1">
      <alignment horizontal="center"/>
    </xf>
    <xf numFmtId="1" fontId="49" fillId="3" borderId="20" xfId="3" applyNumberFormat="1" applyFont="1" applyFill="1" applyBorder="1" applyAlignment="1">
      <alignment horizontal="center"/>
    </xf>
    <xf numFmtId="1" fontId="49" fillId="3" borderId="21" xfId="3" applyNumberFormat="1" applyFont="1" applyFill="1" applyBorder="1" applyAlignment="1">
      <alignment horizontal="center"/>
    </xf>
    <xf numFmtId="1" fontId="49" fillId="3" borderId="22" xfId="3" applyNumberFormat="1" applyFont="1" applyFill="1" applyBorder="1" applyAlignment="1">
      <alignment horizontal="center"/>
    </xf>
    <xf numFmtId="1" fontId="49" fillId="3" borderId="23" xfId="3" applyNumberFormat="1" applyFont="1" applyFill="1" applyBorder="1" applyAlignment="1">
      <alignment horizontal="center"/>
    </xf>
    <xf numFmtId="1" fontId="49" fillId="3" borderId="41" xfId="3" applyNumberFormat="1" applyFont="1" applyFill="1" applyBorder="1" applyAlignment="1">
      <alignment vertical="center" wrapText="1"/>
    </xf>
    <xf numFmtId="0" fontId="0" fillId="3" borderId="42" xfId="0" applyFill="1" applyBorder="1" applyAlignment="1">
      <alignment vertical="center" wrapText="1"/>
    </xf>
    <xf numFmtId="0" fontId="0" fillId="3" borderId="43" xfId="0" applyFill="1" applyBorder="1" applyAlignment="1">
      <alignment vertical="center" wrapText="1"/>
    </xf>
    <xf numFmtId="0" fontId="0" fillId="3" borderId="19" xfId="0" applyFill="1" applyBorder="1" applyAlignment="1">
      <alignment vertical="center" wrapText="1"/>
    </xf>
    <xf numFmtId="0" fontId="0" fillId="3" borderId="0" xfId="0" applyFill="1" applyBorder="1" applyAlignment="1">
      <alignment vertical="center" wrapText="1"/>
    </xf>
    <xf numFmtId="0" fontId="0" fillId="3" borderId="20" xfId="0" applyFill="1" applyBorder="1" applyAlignment="1">
      <alignment vertical="center" wrapText="1"/>
    </xf>
    <xf numFmtId="0" fontId="0" fillId="3" borderId="21" xfId="0" applyFill="1" applyBorder="1" applyAlignment="1">
      <alignment vertical="center" wrapText="1"/>
    </xf>
    <xf numFmtId="0" fontId="0" fillId="3" borderId="22" xfId="0" applyFill="1" applyBorder="1" applyAlignment="1">
      <alignment vertical="center" wrapText="1"/>
    </xf>
    <xf numFmtId="0" fontId="0" fillId="3" borderId="23" xfId="0" applyFill="1" applyBorder="1" applyAlignment="1">
      <alignment vertical="center" wrapText="1"/>
    </xf>
    <xf numFmtId="0" fontId="8" fillId="48" borderId="45" xfId="3" applyFont="1" applyFill="1" applyBorder="1" applyAlignment="1">
      <alignment horizontal="center"/>
    </xf>
    <xf numFmtId="0" fontId="8" fillId="48" borderId="46" xfId="3" applyFont="1" applyFill="1" applyBorder="1" applyAlignment="1">
      <alignment horizontal="center"/>
    </xf>
    <xf numFmtId="0" fontId="8" fillId="48" borderId="47" xfId="3" applyFont="1" applyFill="1" applyBorder="1" applyAlignment="1">
      <alignment horizontal="center"/>
    </xf>
    <xf numFmtId="0" fontId="8" fillId="49" borderId="45" xfId="3" applyFont="1" applyFill="1" applyBorder="1" applyAlignment="1">
      <alignment horizontal="center"/>
    </xf>
    <xf numFmtId="0" fontId="8" fillId="49" borderId="46" xfId="3" applyFont="1" applyFill="1" applyBorder="1" applyAlignment="1">
      <alignment horizontal="center"/>
    </xf>
    <xf numFmtId="0" fontId="8" fillId="49" borderId="47" xfId="3" applyFont="1" applyFill="1" applyBorder="1" applyAlignment="1">
      <alignment horizontal="center"/>
    </xf>
    <xf numFmtId="0" fontId="8" fillId="38" borderId="45" xfId="3" applyFont="1" applyFill="1" applyBorder="1" applyAlignment="1">
      <alignment horizontal="center"/>
    </xf>
    <xf numFmtId="0" fontId="8" fillId="38" borderId="46" xfId="3" applyFont="1" applyFill="1" applyBorder="1" applyAlignment="1">
      <alignment horizontal="center"/>
    </xf>
    <xf numFmtId="0" fontId="8" fillId="38" borderId="47" xfId="3" applyFont="1" applyFill="1" applyBorder="1" applyAlignment="1">
      <alignment horizontal="center"/>
    </xf>
    <xf numFmtId="0" fontId="8" fillId="39" borderId="45" xfId="3" applyFont="1" applyFill="1" applyBorder="1" applyAlignment="1">
      <alignment horizontal="center"/>
    </xf>
    <xf numFmtId="0" fontId="8" fillId="39" borderId="46" xfId="3" applyFont="1" applyFill="1" applyBorder="1" applyAlignment="1">
      <alignment horizontal="center"/>
    </xf>
    <xf numFmtId="0" fontId="8" fillId="39" borderId="47" xfId="3" applyFont="1" applyFill="1" applyBorder="1" applyAlignment="1">
      <alignment horizontal="center"/>
    </xf>
    <xf numFmtId="0" fontId="7" fillId="13" borderId="55" xfId="3" applyFont="1" applyFill="1" applyBorder="1" applyAlignment="1">
      <alignment horizontal="center" vertical="center" textRotation="90" wrapText="1"/>
    </xf>
    <xf numFmtId="0" fontId="7" fillId="13" borderId="51" xfId="3" applyFont="1" applyFill="1" applyBorder="1" applyAlignment="1">
      <alignment horizontal="center" vertical="center" textRotation="90" wrapText="1"/>
    </xf>
    <xf numFmtId="0" fontId="7" fillId="47" borderId="55" xfId="3" applyFont="1" applyFill="1" applyBorder="1" applyAlignment="1">
      <alignment horizontal="center" vertical="center" textRotation="90" wrapText="1"/>
    </xf>
    <xf numFmtId="0" fontId="7" fillId="47" borderId="51" xfId="3" applyFont="1" applyFill="1" applyBorder="1" applyAlignment="1">
      <alignment horizontal="center" vertical="center" textRotation="90" wrapText="1"/>
    </xf>
    <xf numFmtId="0" fontId="6" fillId="0" borderId="19" xfId="3" applyBorder="1" applyAlignment="1">
      <alignment horizontal="center"/>
    </xf>
    <xf numFmtId="0" fontId="6" fillId="0" borderId="0" xfId="3" applyAlignment="1">
      <alignment horizontal="center"/>
    </xf>
    <xf numFmtId="0" fontId="0" fillId="0" borderId="41" xfId="0"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6" fillId="0" borderId="41" xfId="3" applyBorder="1" applyAlignment="1">
      <alignment horizontal="center"/>
    </xf>
    <xf numFmtId="0" fontId="6" fillId="0" borderId="42" xfId="3" applyBorder="1" applyAlignment="1">
      <alignment horizontal="center"/>
    </xf>
    <xf numFmtId="0" fontId="4" fillId="0" borderId="0" xfId="0" applyFont="1" applyAlignment="1">
      <alignment horizontal="left" vertical="top" wrapText="1"/>
    </xf>
    <xf numFmtId="0" fontId="38" fillId="10" borderId="7" xfId="0" applyFont="1" applyFill="1" applyBorder="1" applyAlignment="1">
      <alignment horizontal="left" wrapText="1"/>
    </xf>
    <xf numFmtId="0" fontId="38" fillId="10" borderId="38" xfId="0" applyFont="1" applyFill="1" applyBorder="1" applyAlignment="1">
      <alignment horizontal="left" wrapText="1"/>
    </xf>
    <xf numFmtId="0" fontId="38" fillId="10" borderId="5" xfId="0" applyFont="1" applyFill="1" applyBorder="1" applyAlignment="1">
      <alignment horizontal="left" wrapText="1"/>
    </xf>
    <xf numFmtId="0" fontId="38" fillId="10" borderId="10" xfId="0" applyFont="1" applyFill="1" applyBorder="1" applyAlignment="1">
      <alignment horizontal="left" wrapText="1"/>
    </xf>
    <xf numFmtId="0" fontId="38" fillId="10" borderId="0" xfId="0" applyFont="1" applyFill="1" applyBorder="1" applyAlignment="1">
      <alignment horizontal="left" wrapText="1"/>
    </xf>
    <xf numFmtId="0" fontId="38" fillId="10" borderId="8" xfId="0" applyFont="1" applyFill="1" applyBorder="1" applyAlignment="1">
      <alignment horizontal="left" wrapText="1"/>
    </xf>
    <xf numFmtId="0" fontId="38" fillId="10" borderId="28" xfId="0" applyFont="1" applyFill="1" applyBorder="1" applyAlignment="1">
      <alignment horizontal="left" wrapText="1"/>
    </xf>
    <xf numFmtId="0" fontId="38" fillId="10" borderId="27" xfId="0" applyFont="1" applyFill="1" applyBorder="1" applyAlignment="1">
      <alignment horizontal="left" wrapText="1"/>
    </xf>
    <xf numFmtId="0" fontId="38" fillId="10" borderId="39" xfId="0" applyFont="1" applyFill="1" applyBorder="1" applyAlignment="1">
      <alignment horizontal="left" wrapText="1"/>
    </xf>
    <xf numFmtId="0" fontId="41" fillId="0" borderId="0" xfId="0" applyFont="1" applyAlignment="1">
      <alignment horizontal="center" wrapText="1"/>
    </xf>
    <xf numFmtId="0" fontId="37" fillId="0" borderId="0" xfId="0" applyFont="1" applyAlignment="1">
      <alignment horizontal="center"/>
    </xf>
    <xf numFmtId="0" fontId="36" fillId="0" borderId="0" xfId="0" applyFont="1" applyAlignment="1">
      <alignment horizontal="center"/>
    </xf>
    <xf numFmtId="0" fontId="25" fillId="0" borderId="0" xfId="0" applyFont="1" applyAlignment="1">
      <alignment horizontal="center"/>
    </xf>
    <xf numFmtId="0" fontId="4" fillId="10" borderId="0" xfId="0" applyFont="1" applyFill="1" applyAlignment="1">
      <alignment horizontal="center"/>
    </xf>
    <xf numFmtId="0" fontId="23" fillId="0" borderId="0" xfId="0" applyFont="1" applyAlignment="1">
      <alignment horizontal="center"/>
    </xf>
    <xf numFmtId="0" fontId="74" fillId="0" borderId="0" xfId="0" applyFont="1" applyAlignment="1">
      <alignment horizontal="center"/>
    </xf>
    <xf numFmtId="0" fontId="4" fillId="10" borderId="7" xfId="0" applyFont="1" applyFill="1" applyBorder="1" applyAlignment="1">
      <alignment horizontal="left" vertical="center" wrapText="1"/>
    </xf>
    <xf numFmtId="0" fontId="4" fillId="10" borderId="38" xfId="0" applyFont="1" applyFill="1" applyBorder="1" applyAlignment="1">
      <alignment horizontal="left" vertical="center"/>
    </xf>
    <xf numFmtId="0" fontId="4" fillId="10" borderId="5" xfId="0" applyFont="1" applyFill="1" applyBorder="1" applyAlignment="1">
      <alignment horizontal="left" vertical="center"/>
    </xf>
    <xf numFmtId="0" fontId="4" fillId="10" borderId="10" xfId="0" applyFont="1" applyFill="1" applyBorder="1" applyAlignment="1">
      <alignment horizontal="left" vertical="center"/>
    </xf>
    <xf numFmtId="0" fontId="4" fillId="10" borderId="0" xfId="0" applyFont="1" applyFill="1" applyBorder="1" applyAlignment="1">
      <alignment horizontal="left" vertical="center"/>
    </xf>
    <xf numFmtId="0" fontId="4" fillId="10" borderId="8" xfId="0" applyFont="1" applyFill="1" applyBorder="1" applyAlignment="1">
      <alignment horizontal="left" vertical="center"/>
    </xf>
    <xf numFmtId="0" fontId="4" fillId="10" borderId="28" xfId="0" applyFont="1" applyFill="1" applyBorder="1" applyAlignment="1">
      <alignment horizontal="left" vertical="center"/>
    </xf>
    <xf numFmtId="0" fontId="4" fillId="10" borderId="27" xfId="0" applyFont="1" applyFill="1" applyBorder="1" applyAlignment="1">
      <alignment horizontal="left" vertical="center"/>
    </xf>
    <xf numFmtId="0" fontId="4" fillId="10" borderId="39" xfId="0" applyFont="1" applyFill="1" applyBorder="1" applyAlignment="1">
      <alignment horizontal="left" vertical="center"/>
    </xf>
    <xf numFmtId="0" fontId="28" fillId="3" borderId="0" xfId="0" applyFont="1" applyFill="1" applyBorder="1" applyAlignment="1">
      <alignment horizontal="center"/>
    </xf>
    <xf numFmtId="0" fontId="28" fillId="0" borderId="0" xfId="0" applyFont="1" applyBorder="1" applyAlignment="1">
      <alignment horizontal="center"/>
    </xf>
    <xf numFmtId="0" fontId="38" fillId="3" borderId="0" xfId="0" applyFont="1" applyFill="1" applyBorder="1" applyAlignment="1">
      <alignment horizontal="center"/>
    </xf>
    <xf numFmtId="0" fontId="23" fillId="0" borderId="0" xfId="0" applyFont="1" applyAlignment="1">
      <alignment horizontal="center" wrapText="1"/>
    </xf>
    <xf numFmtId="0" fontId="23" fillId="0" borderId="0" xfId="0" applyFont="1" applyAlignment="1">
      <alignment horizontal="center" vertical="center" wrapText="1"/>
    </xf>
    <xf numFmtId="0" fontId="4" fillId="10" borderId="0" xfId="0" applyFont="1" applyFill="1" applyBorder="1" applyAlignment="1">
      <alignment horizontal="center" wrapText="1"/>
    </xf>
    <xf numFmtId="0" fontId="52" fillId="33" borderId="3" xfId="0" applyFont="1" applyFill="1" applyBorder="1" applyAlignment="1">
      <alignment horizontal="center" vertical="center" wrapText="1"/>
    </xf>
    <xf numFmtId="0" fontId="62" fillId="33" borderId="3" xfId="0" applyFont="1" applyFill="1" applyBorder="1"/>
    <xf numFmtId="0" fontId="52" fillId="33" borderId="3" xfId="0" applyFont="1" applyFill="1" applyBorder="1" applyAlignment="1">
      <alignment horizontal="center" vertical="center"/>
    </xf>
    <xf numFmtId="0" fontId="52" fillId="33" borderId="3" xfId="0" applyFont="1" applyFill="1" applyBorder="1" applyAlignment="1">
      <alignment horizontal="center" vertical="center" textRotation="45"/>
    </xf>
    <xf numFmtId="0" fontId="5" fillId="0" borderId="0" xfId="0" applyFont="1" applyAlignment="1">
      <alignment horizontal="center" vertical="center" wrapText="1"/>
    </xf>
    <xf numFmtId="0" fontId="27" fillId="33" borderId="30" xfId="0" applyFont="1" applyFill="1" applyBorder="1" applyAlignment="1">
      <alignment horizontal="center" vertical="center" wrapText="1"/>
    </xf>
    <xf numFmtId="0" fontId="27" fillId="33" borderId="31" xfId="0" applyFont="1" applyFill="1" applyBorder="1" applyAlignment="1">
      <alignment horizontal="center" vertical="center" wrapText="1"/>
    </xf>
    <xf numFmtId="0" fontId="27" fillId="33" borderId="6" xfId="0" applyFont="1" applyFill="1" applyBorder="1" applyAlignment="1">
      <alignment horizontal="center" vertical="center" wrapText="1"/>
    </xf>
    <xf numFmtId="0" fontId="27" fillId="33" borderId="3" xfId="0" applyFont="1" applyFill="1" applyBorder="1" applyAlignment="1">
      <alignment horizontal="center" vertical="center"/>
    </xf>
    <xf numFmtId="0" fontId="27" fillId="33" borderId="3" xfId="0" applyFont="1" applyFill="1" applyBorder="1" applyAlignment="1">
      <alignment horizontal="center" vertical="center" textRotation="45"/>
    </xf>
    <xf numFmtId="0" fontId="27" fillId="33" borderId="3" xfId="0" applyFont="1" applyFill="1" applyBorder="1" applyAlignment="1">
      <alignment horizontal="center" vertical="center" wrapText="1"/>
    </xf>
    <xf numFmtId="0" fontId="42" fillId="33" borderId="30" xfId="0" applyFont="1" applyFill="1" applyBorder="1" applyAlignment="1">
      <alignment horizontal="center" vertical="center" wrapText="1"/>
    </xf>
    <xf numFmtId="0" fontId="42" fillId="33" borderId="31" xfId="0" applyFont="1" applyFill="1" applyBorder="1" applyAlignment="1">
      <alignment horizontal="center" vertical="center" wrapText="1"/>
    </xf>
    <xf numFmtId="0" fontId="42" fillId="33" borderId="6" xfId="0" applyFont="1" applyFill="1" applyBorder="1" applyAlignment="1">
      <alignment horizontal="center" vertical="center" wrapText="1"/>
    </xf>
    <xf numFmtId="0" fontId="42" fillId="33" borderId="3" xfId="0" applyFont="1" applyFill="1" applyBorder="1" applyAlignment="1">
      <alignment horizontal="center" vertical="center"/>
    </xf>
    <xf numFmtId="0" fontId="42" fillId="33" borderId="3" xfId="0" applyFont="1" applyFill="1" applyBorder="1" applyAlignment="1">
      <alignment horizontal="center" vertical="center" wrapText="1"/>
    </xf>
    <xf numFmtId="0" fontId="43" fillId="33" borderId="3" xfId="0" applyFont="1" applyFill="1" applyBorder="1"/>
    <xf numFmtId="0" fontId="5" fillId="0" borderId="0" xfId="0" applyFont="1" applyAlignment="1">
      <alignment horizontal="center" vertical="center"/>
    </xf>
    <xf numFmtId="0" fontId="58" fillId="0" borderId="41" xfId="3" applyFont="1" applyBorder="1" applyAlignment="1">
      <alignment horizontal="left" vertical="top" wrapText="1"/>
    </xf>
    <xf numFmtId="0" fontId="58" fillId="0" borderId="42" xfId="3" applyFont="1" applyBorder="1" applyAlignment="1">
      <alignment horizontal="left" vertical="top" wrapText="1"/>
    </xf>
    <xf numFmtId="0" fontId="58" fillId="0" borderId="43" xfId="3" applyFont="1" applyBorder="1" applyAlignment="1">
      <alignment horizontal="left" vertical="top" wrapText="1"/>
    </xf>
    <xf numFmtId="0" fontId="58" fillId="0" borderId="19" xfId="3" applyFont="1" applyBorder="1" applyAlignment="1">
      <alignment horizontal="left" vertical="top" wrapText="1"/>
    </xf>
    <xf numFmtId="0" fontId="58" fillId="0" borderId="0" xfId="3" applyFont="1" applyBorder="1" applyAlignment="1">
      <alignment horizontal="left" vertical="top" wrapText="1"/>
    </xf>
    <xf numFmtId="0" fontId="58" fillId="0" borderId="20" xfId="3" applyFont="1" applyBorder="1" applyAlignment="1">
      <alignment horizontal="left" vertical="top" wrapText="1"/>
    </xf>
    <xf numFmtId="0" fontId="58" fillId="0" borderId="21" xfId="3" applyFont="1" applyBorder="1" applyAlignment="1">
      <alignment horizontal="left" vertical="top" wrapText="1"/>
    </xf>
    <xf numFmtId="0" fontId="58" fillId="0" borderId="22" xfId="3" applyFont="1" applyBorder="1" applyAlignment="1">
      <alignment horizontal="left" vertical="top" wrapText="1"/>
    </xf>
    <xf numFmtId="0" fontId="58" fillId="0" borderId="23" xfId="3" applyFont="1" applyBorder="1" applyAlignment="1">
      <alignment horizontal="left" vertical="top" wrapText="1"/>
    </xf>
    <xf numFmtId="0" fontId="58" fillId="0" borderId="41" xfId="3" applyFont="1" applyBorder="1" applyAlignment="1">
      <alignment horizontal="center" vertical="top" wrapText="1"/>
    </xf>
    <xf numFmtId="0" fontId="58" fillId="0" borderId="42" xfId="3" applyFont="1" applyBorder="1" applyAlignment="1">
      <alignment horizontal="center" vertical="top"/>
    </xf>
    <xf numFmtId="0" fontId="58" fillId="0" borderId="43" xfId="3" applyFont="1" applyBorder="1" applyAlignment="1">
      <alignment horizontal="center" vertical="top"/>
    </xf>
    <xf numFmtId="0" fontId="58" fillId="0" borderId="19" xfId="3" applyFont="1" applyBorder="1" applyAlignment="1">
      <alignment horizontal="center" vertical="top"/>
    </xf>
    <xf numFmtId="0" fontId="58" fillId="0" borderId="0" xfId="3" applyFont="1" applyBorder="1" applyAlignment="1">
      <alignment horizontal="center" vertical="top"/>
    </xf>
    <xf numFmtId="0" fontId="58" fillId="0" borderId="20" xfId="3" applyFont="1" applyBorder="1" applyAlignment="1">
      <alignment horizontal="center" vertical="top"/>
    </xf>
    <xf numFmtId="0" fontId="58" fillId="0" borderId="21" xfId="3" applyFont="1" applyBorder="1" applyAlignment="1">
      <alignment horizontal="center" vertical="top"/>
    </xf>
    <xf numFmtId="0" fontId="58" fillId="0" borderId="22" xfId="3" applyFont="1" applyBorder="1" applyAlignment="1">
      <alignment horizontal="center" vertical="top"/>
    </xf>
    <xf numFmtId="0" fontId="58" fillId="0" borderId="23" xfId="3" applyFont="1" applyBorder="1" applyAlignment="1">
      <alignment horizontal="center" vertical="top"/>
    </xf>
    <xf numFmtId="0" fontId="64" fillId="0" borderId="0" xfId="3" applyFont="1" applyAlignment="1">
      <alignment horizontal="center"/>
    </xf>
    <xf numFmtId="0" fontId="0" fillId="0" borderId="38" xfId="0" applyBorder="1" applyAlignment="1">
      <alignment horizontal="justify" vertical="justify" wrapText="1"/>
    </xf>
    <xf numFmtId="0" fontId="0" fillId="0" borderId="0" xfId="0" applyBorder="1" applyAlignment="1">
      <alignment horizontal="justify" vertical="justify" wrapText="1"/>
    </xf>
    <xf numFmtId="0" fontId="41" fillId="63" borderId="7" xfId="0" applyFont="1" applyFill="1" applyBorder="1" applyAlignment="1">
      <alignment horizontal="center" vertical="center" wrapText="1"/>
    </xf>
    <xf numFmtId="0" fontId="41" fillId="63" borderId="38" xfId="0" applyFont="1" applyFill="1" applyBorder="1" applyAlignment="1">
      <alignment horizontal="center" vertical="center" wrapText="1"/>
    </xf>
    <xf numFmtId="0" fontId="41" fillId="63" borderId="5" xfId="0" applyFont="1" applyFill="1" applyBorder="1" applyAlignment="1">
      <alignment horizontal="center" vertical="center" wrapText="1"/>
    </xf>
    <xf numFmtId="0" fontId="41" fillId="63" borderId="28" xfId="0" applyFont="1" applyFill="1" applyBorder="1" applyAlignment="1">
      <alignment horizontal="center" vertical="center" wrapText="1"/>
    </xf>
    <xf numFmtId="0" fontId="41" fillId="63" borderId="27" xfId="0" applyFont="1" applyFill="1" applyBorder="1" applyAlignment="1">
      <alignment horizontal="center" vertical="center" wrapText="1"/>
    </xf>
    <xf numFmtId="0" fontId="41" fillId="63" borderId="39" xfId="0" applyFont="1" applyFill="1" applyBorder="1" applyAlignment="1">
      <alignment horizontal="center" vertical="center" wrapText="1"/>
    </xf>
    <xf numFmtId="0" fontId="71" fillId="3" borderId="3" xfId="0" applyFont="1" applyFill="1" applyBorder="1" applyAlignment="1">
      <alignment horizontal="justify" vertical="justify" wrapText="1"/>
    </xf>
  </cellXfs>
  <cellStyles count="6">
    <cellStyle name="Encabezado 1" xfId="5" builtinId="16"/>
    <cellStyle name="Excel Built-in Normal" xfId="3" xr:uid="{30EA8F50-DA2C-439E-B632-48AF166BB65C}"/>
    <cellStyle name="Millares" xfId="1" builtinId="3"/>
    <cellStyle name="Normal" xfId="0" builtinId="0"/>
    <cellStyle name="Normal 2" xfId="2" xr:uid="{0DC13FBB-7F86-4442-A3E2-F77C5348415F}"/>
    <cellStyle name="Normal 3" xfId="4" xr:uid="{BF20D9EA-D585-4FA7-89B8-7A294D121FF7}"/>
  </cellStyles>
  <dxfs count="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badi"/>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auto="1"/>
        <name val="Abadi"/>
        <family val="2"/>
        <scheme val="none"/>
      </font>
      <fill>
        <patternFill patternType="solid">
          <fgColor indexed="43"/>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badi"/>
        <family val="2"/>
        <scheme val="none"/>
      </font>
      <fill>
        <patternFill patternType="solid">
          <fgColor indexed="43"/>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badi"/>
        <family val="2"/>
        <scheme val="none"/>
      </font>
      <fill>
        <patternFill patternType="solid">
          <fgColor indexed="43"/>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badi"/>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badi"/>
        <family val="2"/>
        <scheme val="none"/>
      </font>
      <numFmt numFmtId="1" formatCode="0"/>
      <fill>
        <patternFill patternType="solid">
          <fgColor indexed="64"/>
          <bgColor theme="0"/>
        </patternFill>
      </fill>
      <alignment horizontal="left" vertical="bottom"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border outline="0">
        <top style="thin">
          <color indexed="64"/>
        </top>
        <bottom style="thin">
          <color indexed="64"/>
        </bottom>
      </border>
    </dxf>
    <dxf>
      <font>
        <b val="0"/>
        <i val="0"/>
        <strike val="0"/>
        <condense val="0"/>
        <extend val="0"/>
        <outline val="0"/>
        <shadow val="0"/>
        <u val="none"/>
        <vertAlign val="baseline"/>
        <sz val="10"/>
        <color auto="1"/>
        <name val="Abadi"/>
        <family val="2"/>
        <scheme val="none"/>
      </font>
      <fill>
        <patternFill patternType="solid">
          <fgColor indexed="43"/>
          <bgColor theme="0"/>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badi"/>
        <family val="2"/>
        <scheme val="none"/>
      </font>
      <fill>
        <patternFill patternType="solid">
          <fgColor indexed="26"/>
          <bgColor theme="3"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Abadi"/>
        <family val="2"/>
        <scheme val="none"/>
      </font>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name val="Abadi"/>
        <family val="2"/>
        <scheme val="none"/>
      </font>
      <border diagonalUp="0" diagonalDown="0" outline="0">
        <left style="thin">
          <color indexed="64"/>
        </left>
        <right style="thin">
          <color indexed="64"/>
        </right>
        <top style="thin">
          <color indexed="64"/>
        </top>
        <bottom/>
      </border>
    </dxf>
    <dxf>
      <font>
        <strike val="0"/>
        <outline val="0"/>
        <shadow val="0"/>
        <u val="none"/>
        <vertAlign val="baseline"/>
        <name val="Abadi"/>
        <family val="2"/>
        <scheme val="none"/>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bad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badi"/>
        <family val="2"/>
        <scheme val="none"/>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badi"/>
        <family val="2"/>
        <scheme val="none"/>
      </font>
      <numFmt numFmtId="164" formatCode="0_ ;\-0\ "/>
      <alignment horizontal="center" vertical="center" textRotation="0" wrapText="0" indent="0" justifyLastLine="0" shrinkToFit="0" readingOrder="0"/>
      <border diagonalUp="0" diagonalDown="0" outline="0">
        <left/>
        <right style="thin">
          <color indexed="64"/>
        </right>
        <top style="thin">
          <color indexed="64"/>
        </top>
        <bottom/>
      </border>
    </dxf>
    <dxf>
      <border outline="0">
        <left style="thin">
          <color indexed="64"/>
        </left>
        <right style="thin">
          <color indexed="64"/>
        </right>
        <top style="thin">
          <color indexed="64"/>
        </top>
        <bottom style="thin">
          <color indexed="64"/>
        </bottom>
      </border>
    </dxf>
    <dxf>
      <font>
        <strike val="0"/>
        <outline val="0"/>
        <shadow val="0"/>
        <u val="none"/>
        <vertAlign val="baseline"/>
        <name val="Abadi"/>
        <family val="2"/>
        <scheme val="none"/>
      </font>
    </dxf>
    <dxf>
      <font>
        <b/>
        <i val="0"/>
        <strike val="0"/>
        <condense val="0"/>
        <extend val="0"/>
        <outline val="0"/>
        <shadow val="0"/>
        <u val="none"/>
        <vertAlign val="baseline"/>
        <sz val="10"/>
        <color auto="1"/>
        <name val="Abadi"/>
        <family val="2"/>
        <scheme val="none"/>
      </font>
      <fill>
        <patternFill patternType="solid">
          <fgColor indexed="26"/>
          <bgColor theme="3"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vertical/>
      </border>
    </dxf>
    <dxf>
      <fill>
        <patternFill patternType="solid">
          <fgColor indexed="64"/>
          <bgColor theme="0"/>
        </patternFill>
      </fill>
      <alignment horizontal="center" vertical="bottom" textRotation="0" wrapText="0" indent="0" justifyLastLine="0" shrinkToFit="0" readingOrder="0"/>
    </dxf>
    <dxf>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vertical/>
      </border>
    </dxf>
    <dxf>
      <border outline="0">
        <top style="thin">
          <color indexed="64"/>
        </top>
      </border>
    </dxf>
    <dxf>
      <border outline="0">
        <bottom style="thin">
          <color indexed="64"/>
        </bottom>
      </border>
    </dxf>
    <dxf>
      <font>
        <b/>
        <i val="0"/>
        <strike val="0"/>
        <condense val="0"/>
        <extend val="0"/>
        <outline val="0"/>
        <shadow val="0"/>
        <u val="none"/>
        <vertAlign val="baseline"/>
        <sz val="16"/>
        <color theme="1"/>
        <name val="Abadi"/>
        <family val="2"/>
        <scheme val="none"/>
      </font>
      <fill>
        <patternFill>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PROMEDIO DE</a:t>
            </a:r>
            <a:r>
              <a:rPr lang="es-CO" baseline="0"/>
              <a:t> </a:t>
            </a:r>
            <a:r>
              <a:rPr lang="es-CO"/>
              <a:t>LAS ÁREAS POR AÑO. SABER 11°</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 PROMEDIO POR AREAS'!$N$21</c:f>
              <c:strCache>
                <c:ptCount val="1"/>
                <c:pt idx="0">
                  <c:v>AÑO. 
2014</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AREAS'!$N$22:$N$26</c:f>
              <c:numCache>
                <c:formatCode>General</c:formatCode>
                <c:ptCount val="5"/>
                <c:pt idx="0">
                  <c:v>47.4</c:v>
                </c:pt>
                <c:pt idx="1">
                  <c:v>47.9</c:v>
                </c:pt>
                <c:pt idx="2">
                  <c:v>47.9</c:v>
                </c:pt>
                <c:pt idx="3">
                  <c:v>48.2</c:v>
                </c:pt>
                <c:pt idx="4">
                  <c:v>47.7</c:v>
                </c:pt>
              </c:numCache>
            </c:numRef>
          </c:val>
          <c:extLst>
            <c:ext xmlns:c16="http://schemas.microsoft.com/office/drawing/2014/chart" uri="{C3380CC4-5D6E-409C-BE32-E72D297353CC}">
              <c16:uniqueId val="{00000000-9659-4CDB-AEF5-BFC4BA1778AA}"/>
            </c:ext>
          </c:extLst>
        </c:ser>
        <c:ser>
          <c:idx val="1"/>
          <c:order val="1"/>
          <c:tx>
            <c:strRef>
              <c:f>'5. PROMEDIO POR AREAS'!$O$21</c:f>
              <c:strCache>
                <c:ptCount val="1"/>
                <c:pt idx="0">
                  <c:v>AÑO.
 2015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AREAS'!$O$22:$O$26</c:f>
              <c:numCache>
                <c:formatCode>General</c:formatCode>
                <c:ptCount val="5"/>
                <c:pt idx="0">
                  <c:v>47.5</c:v>
                </c:pt>
                <c:pt idx="1">
                  <c:v>47.4</c:v>
                </c:pt>
                <c:pt idx="2">
                  <c:v>47.9</c:v>
                </c:pt>
                <c:pt idx="3">
                  <c:v>48.2</c:v>
                </c:pt>
                <c:pt idx="4">
                  <c:v>47.7</c:v>
                </c:pt>
              </c:numCache>
            </c:numRef>
          </c:val>
          <c:extLst>
            <c:ext xmlns:c16="http://schemas.microsoft.com/office/drawing/2014/chart" uri="{C3380CC4-5D6E-409C-BE32-E72D297353CC}">
              <c16:uniqueId val="{00000001-9659-4CDB-AEF5-BFC4BA1778AA}"/>
            </c:ext>
          </c:extLst>
        </c:ser>
        <c:ser>
          <c:idx val="2"/>
          <c:order val="2"/>
          <c:tx>
            <c:strRef>
              <c:f>'5. PROMEDIO POR AREAS'!$P$21</c:f>
              <c:strCache>
                <c:ptCount val="1"/>
                <c:pt idx="0">
                  <c:v>AÑO. 
2016</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AREAS'!$P$22:$P$26</c:f>
              <c:numCache>
                <c:formatCode>General</c:formatCode>
                <c:ptCount val="5"/>
                <c:pt idx="0">
                  <c:v>49</c:v>
                </c:pt>
                <c:pt idx="1">
                  <c:v>47</c:v>
                </c:pt>
                <c:pt idx="2">
                  <c:v>48</c:v>
                </c:pt>
                <c:pt idx="3">
                  <c:v>50</c:v>
                </c:pt>
                <c:pt idx="4">
                  <c:v>48</c:v>
                </c:pt>
              </c:numCache>
            </c:numRef>
          </c:val>
          <c:extLst>
            <c:ext xmlns:c16="http://schemas.microsoft.com/office/drawing/2014/chart" uri="{C3380CC4-5D6E-409C-BE32-E72D297353CC}">
              <c16:uniqueId val="{00000002-9659-4CDB-AEF5-BFC4BA1778AA}"/>
            </c:ext>
          </c:extLst>
        </c:ser>
        <c:ser>
          <c:idx val="3"/>
          <c:order val="3"/>
          <c:tx>
            <c:strRef>
              <c:f>'5. PROMEDIO POR AREAS'!$Q$21</c:f>
              <c:strCache>
                <c:ptCount val="1"/>
                <c:pt idx="0">
                  <c:v>AÑO. 
2017</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AREAS'!$Q$22:$Q$26</c:f>
              <c:numCache>
                <c:formatCode>General</c:formatCode>
                <c:ptCount val="5"/>
                <c:pt idx="0">
                  <c:v>51</c:v>
                </c:pt>
                <c:pt idx="1">
                  <c:v>47</c:v>
                </c:pt>
                <c:pt idx="2">
                  <c:v>48</c:v>
                </c:pt>
                <c:pt idx="3">
                  <c:v>49</c:v>
                </c:pt>
                <c:pt idx="4">
                  <c:v>46</c:v>
                </c:pt>
              </c:numCache>
            </c:numRef>
          </c:val>
          <c:extLst>
            <c:ext xmlns:c16="http://schemas.microsoft.com/office/drawing/2014/chart" uri="{C3380CC4-5D6E-409C-BE32-E72D297353CC}">
              <c16:uniqueId val="{00000003-9659-4CDB-AEF5-BFC4BA1778AA}"/>
            </c:ext>
          </c:extLst>
        </c:ser>
        <c:ser>
          <c:idx val="4"/>
          <c:order val="4"/>
          <c:tx>
            <c:strRef>
              <c:f>'5. PROMEDIO POR AREAS'!$R$21</c:f>
              <c:strCache>
                <c:ptCount val="1"/>
                <c:pt idx="0">
                  <c:v>AÑO. 
2018</c:v>
                </c:pt>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AREAS'!$R$22:$R$26</c:f>
              <c:numCache>
                <c:formatCode>General</c:formatCode>
                <c:ptCount val="5"/>
                <c:pt idx="0">
                  <c:v>50</c:v>
                </c:pt>
                <c:pt idx="1">
                  <c:v>48</c:v>
                </c:pt>
                <c:pt idx="2">
                  <c:v>46</c:v>
                </c:pt>
                <c:pt idx="3">
                  <c:v>47</c:v>
                </c:pt>
                <c:pt idx="4">
                  <c:v>47</c:v>
                </c:pt>
              </c:numCache>
            </c:numRef>
          </c:val>
          <c:extLst>
            <c:ext xmlns:c16="http://schemas.microsoft.com/office/drawing/2014/chart" uri="{C3380CC4-5D6E-409C-BE32-E72D297353CC}">
              <c16:uniqueId val="{00000004-9659-4CDB-AEF5-BFC4BA1778AA}"/>
            </c:ext>
          </c:extLst>
        </c:ser>
        <c:ser>
          <c:idx val="5"/>
          <c:order val="5"/>
          <c:tx>
            <c:strRef>
              <c:f>'5. PROMEDIO POR AREAS'!$S$21</c:f>
              <c:strCache>
                <c:ptCount val="1"/>
                <c:pt idx="0">
                  <c:v>AÑO. 
2019</c:v>
                </c:pt>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AREAS'!$M$22:$M$26</c:f>
              <c:strCache>
                <c:ptCount val="5"/>
                <c:pt idx="0">
                  <c:v>LECTURA CRÍTICA </c:v>
                </c:pt>
                <c:pt idx="1">
                  <c:v>MATEMÁTICAS</c:v>
                </c:pt>
                <c:pt idx="2">
                  <c:v>SOCIALES Y CIUDADANAS</c:v>
                </c:pt>
                <c:pt idx="3">
                  <c:v>CIENCIAS NATURALES</c:v>
                </c:pt>
                <c:pt idx="4">
                  <c:v>INGLÉS</c:v>
                </c:pt>
              </c:strCache>
            </c:strRef>
          </c:cat>
          <c:val>
            <c:numRef>
              <c:f>'5. PROMEDIO POR AREAS'!$S$22:$S$26</c:f>
              <c:numCache>
                <c:formatCode>General</c:formatCode>
                <c:ptCount val="5"/>
                <c:pt idx="0">
                  <c:v>50</c:v>
                </c:pt>
                <c:pt idx="1">
                  <c:v>48</c:v>
                </c:pt>
                <c:pt idx="2">
                  <c:v>44</c:v>
                </c:pt>
                <c:pt idx="3">
                  <c:v>46</c:v>
                </c:pt>
                <c:pt idx="4">
                  <c:v>45</c:v>
                </c:pt>
              </c:numCache>
            </c:numRef>
          </c:val>
          <c:extLst>
            <c:ext xmlns:c16="http://schemas.microsoft.com/office/drawing/2014/chart" uri="{C3380CC4-5D6E-409C-BE32-E72D297353CC}">
              <c16:uniqueId val="{00000007-9659-4CDB-AEF5-BFC4BA1778AA}"/>
            </c:ext>
          </c:extLst>
        </c:ser>
        <c:dLbls>
          <c:dLblPos val="outEnd"/>
          <c:showLegendKey val="0"/>
          <c:showVal val="1"/>
          <c:showCatName val="0"/>
          <c:showSerName val="0"/>
          <c:showPercent val="0"/>
          <c:showBubbleSize val="0"/>
        </c:dLbls>
        <c:gapWidth val="444"/>
        <c:overlap val="-90"/>
        <c:axId val="980593183"/>
        <c:axId val="988207455"/>
      </c:barChart>
      <c:catAx>
        <c:axId val="9805931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988207455"/>
        <c:crosses val="autoZero"/>
        <c:auto val="1"/>
        <c:lblAlgn val="ctr"/>
        <c:lblOffset val="100"/>
        <c:noMultiLvlLbl val="0"/>
      </c:catAx>
      <c:valAx>
        <c:axId val="988207455"/>
        <c:scaling>
          <c:orientation val="minMax"/>
        </c:scaling>
        <c:delete val="1"/>
        <c:axPos val="l"/>
        <c:numFmt formatCode="General" sourceLinked="1"/>
        <c:majorTickMark val="none"/>
        <c:minorTickMark val="none"/>
        <c:tickLblPos val="nextTo"/>
        <c:crossAx val="9805931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LECTURA CRÍTICA</a:t>
            </a:r>
          </a:p>
          <a:p>
            <a:pPr>
              <a:defRPr/>
            </a:pPr>
            <a:r>
              <a:rPr lang="en-US"/>
              <a:t> </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AREAS'!$U$22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AREAS'!$V$21:$AA$21</c:f>
              <c:strCache>
                <c:ptCount val="6"/>
                <c:pt idx="0">
                  <c:v>AÑO. 
2014</c:v>
                </c:pt>
                <c:pt idx="1">
                  <c:v>AÑO.
 2015</c:v>
                </c:pt>
                <c:pt idx="2">
                  <c:v>AÑO. 
2016</c:v>
                </c:pt>
                <c:pt idx="3">
                  <c:v>AÑO. 
2017</c:v>
                </c:pt>
                <c:pt idx="4">
                  <c:v>AÑO. 
2018</c:v>
                </c:pt>
                <c:pt idx="5">
                  <c:v>AÑO. 
2019</c:v>
                </c:pt>
              </c:strCache>
            </c:strRef>
          </c:cat>
          <c:val>
            <c:numRef>
              <c:f>'5. PROMEDIO POR AREAS'!$V$22:$AA$22</c:f>
              <c:numCache>
                <c:formatCode>General</c:formatCode>
                <c:ptCount val="6"/>
                <c:pt idx="0">
                  <c:v>51.1</c:v>
                </c:pt>
                <c:pt idx="1">
                  <c:v>50.8</c:v>
                </c:pt>
                <c:pt idx="2">
                  <c:v>52</c:v>
                </c:pt>
                <c:pt idx="3">
                  <c:v>54</c:v>
                </c:pt>
                <c:pt idx="4">
                  <c:v>54</c:v>
                </c:pt>
                <c:pt idx="5">
                  <c:v>53</c:v>
                </c:pt>
              </c:numCache>
            </c:numRef>
          </c:val>
          <c:smooth val="0"/>
          <c:extLst>
            <c:ext xmlns:c16="http://schemas.microsoft.com/office/drawing/2014/chart" uri="{C3380CC4-5D6E-409C-BE32-E72D297353CC}">
              <c16:uniqueId val="{00000000-BFE7-4760-BAF1-196B2B882952}"/>
            </c:ext>
          </c:extLst>
        </c:ser>
        <c:ser>
          <c:idx val="1"/>
          <c:order val="1"/>
          <c:tx>
            <c:strRef>
              <c:f>'5. PROMEDIO POR AREAS'!$U$23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AREAS'!$V$21:$AA$21</c:f>
              <c:strCache>
                <c:ptCount val="6"/>
                <c:pt idx="0">
                  <c:v>AÑO. 
2014</c:v>
                </c:pt>
                <c:pt idx="1">
                  <c:v>AÑO.
 2015</c:v>
                </c:pt>
                <c:pt idx="2">
                  <c:v>AÑO. 
2016</c:v>
                </c:pt>
                <c:pt idx="3">
                  <c:v>AÑO. 
2017</c:v>
                </c:pt>
                <c:pt idx="4">
                  <c:v>AÑO. 
2018</c:v>
                </c:pt>
                <c:pt idx="5">
                  <c:v>AÑO. 
2019</c:v>
                </c:pt>
              </c:strCache>
            </c:strRef>
          </c:cat>
          <c:val>
            <c:numRef>
              <c:f>'5. PROMEDIO POR AREAS'!$V$23:$AA$23</c:f>
              <c:numCache>
                <c:formatCode>General</c:formatCode>
                <c:ptCount val="6"/>
                <c:pt idx="0">
                  <c:v>47.4</c:v>
                </c:pt>
                <c:pt idx="1">
                  <c:v>47.5</c:v>
                </c:pt>
                <c:pt idx="2">
                  <c:v>49</c:v>
                </c:pt>
                <c:pt idx="3">
                  <c:v>51</c:v>
                </c:pt>
                <c:pt idx="4">
                  <c:v>50</c:v>
                </c:pt>
                <c:pt idx="5">
                  <c:v>50</c:v>
                </c:pt>
              </c:numCache>
            </c:numRef>
          </c:val>
          <c:smooth val="0"/>
          <c:extLst>
            <c:ext xmlns:c16="http://schemas.microsoft.com/office/drawing/2014/chart" uri="{C3380CC4-5D6E-409C-BE32-E72D297353CC}">
              <c16:uniqueId val="{00000001-BFE7-4760-BAF1-196B2B882952}"/>
            </c:ext>
          </c:extLst>
        </c:ser>
        <c:dLbls>
          <c:dLblPos val="ctr"/>
          <c:showLegendKey val="0"/>
          <c:showVal val="1"/>
          <c:showCatName val="0"/>
          <c:showSerName val="0"/>
          <c:showPercent val="0"/>
          <c:showBubbleSize val="0"/>
        </c:dLbls>
        <c:marker val="1"/>
        <c:smooth val="0"/>
        <c:axId val="454821439"/>
        <c:axId val="988196223"/>
      </c:lineChart>
      <c:catAx>
        <c:axId val="4548214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8196223"/>
        <c:crosses val="autoZero"/>
        <c:auto val="1"/>
        <c:lblAlgn val="ctr"/>
        <c:lblOffset val="100"/>
        <c:noMultiLvlLbl val="0"/>
      </c:catAx>
      <c:valAx>
        <c:axId val="98819622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454821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MATEMÁTICAS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AREAS'!$AC$22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AREAS'!$AD$21:$AI$21</c:f>
              <c:strCache>
                <c:ptCount val="6"/>
                <c:pt idx="0">
                  <c:v>AÑO. 
2014</c:v>
                </c:pt>
                <c:pt idx="1">
                  <c:v>AÑO.
 2015</c:v>
                </c:pt>
                <c:pt idx="2">
                  <c:v>AÑO. 
2016</c:v>
                </c:pt>
                <c:pt idx="3">
                  <c:v>AÑO. 
2017</c:v>
                </c:pt>
                <c:pt idx="4">
                  <c:v>AÑO. 
2018</c:v>
                </c:pt>
                <c:pt idx="5">
                  <c:v>AÑO. 
2019</c:v>
                </c:pt>
              </c:strCache>
            </c:strRef>
          </c:cat>
          <c:val>
            <c:numRef>
              <c:f>'5. PROMEDIO POR AREAS'!$AD$22:$AI$22</c:f>
              <c:numCache>
                <c:formatCode>General</c:formatCode>
                <c:ptCount val="6"/>
                <c:pt idx="0">
                  <c:v>52.1</c:v>
                </c:pt>
                <c:pt idx="1">
                  <c:v>51.6</c:v>
                </c:pt>
                <c:pt idx="2">
                  <c:v>50</c:v>
                </c:pt>
                <c:pt idx="3">
                  <c:v>52</c:v>
                </c:pt>
                <c:pt idx="4">
                  <c:v>52</c:v>
                </c:pt>
                <c:pt idx="5">
                  <c:v>52</c:v>
                </c:pt>
              </c:numCache>
            </c:numRef>
          </c:val>
          <c:smooth val="0"/>
          <c:extLst>
            <c:ext xmlns:c16="http://schemas.microsoft.com/office/drawing/2014/chart" uri="{C3380CC4-5D6E-409C-BE32-E72D297353CC}">
              <c16:uniqueId val="{00000000-B46D-49FB-92A7-C26E2E220272}"/>
            </c:ext>
          </c:extLst>
        </c:ser>
        <c:ser>
          <c:idx val="1"/>
          <c:order val="1"/>
          <c:tx>
            <c:strRef>
              <c:f>'5. PROMEDIO POR AREAS'!$AC$23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AREAS'!$AD$21:$AI$21</c:f>
              <c:strCache>
                <c:ptCount val="6"/>
                <c:pt idx="0">
                  <c:v>AÑO. 
2014</c:v>
                </c:pt>
                <c:pt idx="1">
                  <c:v>AÑO.
 2015</c:v>
                </c:pt>
                <c:pt idx="2">
                  <c:v>AÑO. 
2016</c:v>
                </c:pt>
                <c:pt idx="3">
                  <c:v>AÑO. 
2017</c:v>
                </c:pt>
                <c:pt idx="4">
                  <c:v>AÑO. 
2018</c:v>
                </c:pt>
                <c:pt idx="5">
                  <c:v>AÑO. 
2019</c:v>
                </c:pt>
              </c:strCache>
            </c:strRef>
          </c:cat>
          <c:val>
            <c:numRef>
              <c:f>'5. PROMEDIO POR AREAS'!$AD$23:$AI$23</c:f>
              <c:numCache>
                <c:formatCode>General</c:formatCode>
                <c:ptCount val="6"/>
                <c:pt idx="0">
                  <c:v>47.9</c:v>
                </c:pt>
                <c:pt idx="1">
                  <c:v>47.4</c:v>
                </c:pt>
                <c:pt idx="2">
                  <c:v>47</c:v>
                </c:pt>
                <c:pt idx="3">
                  <c:v>47</c:v>
                </c:pt>
                <c:pt idx="4">
                  <c:v>48</c:v>
                </c:pt>
                <c:pt idx="5">
                  <c:v>48</c:v>
                </c:pt>
              </c:numCache>
            </c:numRef>
          </c:val>
          <c:smooth val="0"/>
          <c:extLst>
            <c:ext xmlns:c16="http://schemas.microsoft.com/office/drawing/2014/chart" uri="{C3380CC4-5D6E-409C-BE32-E72D297353CC}">
              <c16:uniqueId val="{00000001-B46D-49FB-92A7-C26E2E220272}"/>
            </c:ext>
          </c:extLst>
        </c:ser>
        <c:dLbls>
          <c:dLblPos val="ctr"/>
          <c:showLegendKey val="0"/>
          <c:showVal val="1"/>
          <c:showCatName val="0"/>
          <c:showSerName val="0"/>
          <c:showPercent val="0"/>
          <c:showBubbleSize val="0"/>
        </c:dLbls>
        <c:marker val="1"/>
        <c:smooth val="0"/>
        <c:axId val="983310863"/>
        <c:axId val="992268847"/>
      </c:lineChart>
      <c:catAx>
        <c:axId val="983310863"/>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2268847"/>
        <c:crosses val="autoZero"/>
        <c:auto val="1"/>
        <c:lblAlgn val="ctr"/>
        <c:lblOffset val="100"/>
        <c:noMultiLvlLbl val="0"/>
      </c:catAx>
      <c:valAx>
        <c:axId val="992268847"/>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3310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SOCIALES Y CIUDADANAS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AREAS'!$AK$22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AREAS'!$AL$21:$AQ$21</c:f>
              <c:strCache>
                <c:ptCount val="6"/>
                <c:pt idx="0">
                  <c:v>AÑO. 
2014</c:v>
                </c:pt>
                <c:pt idx="1">
                  <c:v>AÑO.
 2015</c:v>
                </c:pt>
                <c:pt idx="2">
                  <c:v>AÑO. 
2016</c:v>
                </c:pt>
                <c:pt idx="3">
                  <c:v>AÑO. 
2017</c:v>
                </c:pt>
                <c:pt idx="4">
                  <c:v>AÑO. 
2018</c:v>
                </c:pt>
                <c:pt idx="5">
                  <c:v>AÑO. 
2019</c:v>
                </c:pt>
              </c:strCache>
            </c:strRef>
          </c:cat>
          <c:val>
            <c:numRef>
              <c:f>'5. PROMEDIO POR AREAS'!$AL$22:$AQ$22</c:f>
              <c:numCache>
                <c:formatCode>General</c:formatCode>
                <c:ptCount val="6"/>
                <c:pt idx="0">
                  <c:v>51</c:v>
                </c:pt>
                <c:pt idx="1">
                  <c:v>51.1</c:v>
                </c:pt>
                <c:pt idx="2">
                  <c:v>50</c:v>
                </c:pt>
                <c:pt idx="3">
                  <c:v>51</c:v>
                </c:pt>
                <c:pt idx="4">
                  <c:v>49</c:v>
                </c:pt>
                <c:pt idx="5">
                  <c:v>48</c:v>
                </c:pt>
              </c:numCache>
            </c:numRef>
          </c:val>
          <c:smooth val="0"/>
          <c:extLst>
            <c:ext xmlns:c16="http://schemas.microsoft.com/office/drawing/2014/chart" uri="{C3380CC4-5D6E-409C-BE32-E72D297353CC}">
              <c16:uniqueId val="{00000000-B4A6-407B-9DC6-DF8BDD1497C9}"/>
            </c:ext>
          </c:extLst>
        </c:ser>
        <c:ser>
          <c:idx val="1"/>
          <c:order val="1"/>
          <c:tx>
            <c:strRef>
              <c:f>'5. PROMEDIO POR AREAS'!$AK$23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AREAS'!$AL$21:$AQ$21</c:f>
              <c:strCache>
                <c:ptCount val="6"/>
                <c:pt idx="0">
                  <c:v>AÑO. 
2014</c:v>
                </c:pt>
                <c:pt idx="1">
                  <c:v>AÑO.
 2015</c:v>
                </c:pt>
                <c:pt idx="2">
                  <c:v>AÑO. 
2016</c:v>
                </c:pt>
                <c:pt idx="3">
                  <c:v>AÑO. 
2017</c:v>
                </c:pt>
                <c:pt idx="4">
                  <c:v>AÑO. 
2018</c:v>
                </c:pt>
                <c:pt idx="5">
                  <c:v>AÑO. 
2019</c:v>
                </c:pt>
              </c:strCache>
            </c:strRef>
          </c:cat>
          <c:val>
            <c:numRef>
              <c:f>'5. PROMEDIO POR AREAS'!$AL$23:$AQ$23</c:f>
              <c:numCache>
                <c:formatCode>General</c:formatCode>
                <c:ptCount val="6"/>
                <c:pt idx="0">
                  <c:v>47.9</c:v>
                </c:pt>
                <c:pt idx="1">
                  <c:v>47.9</c:v>
                </c:pt>
                <c:pt idx="2">
                  <c:v>48</c:v>
                </c:pt>
                <c:pt idx="3">
                  <c:v>48</c:v>
                </c:pt>
                <c:pt idx="4">
                  <c:v>46</c:v>
                </c:pt>
                <c:pt idx="5">
                  <c:v>44</c:v>
                </c:pt>
              </c:numCache>
            </c:numRef>
          </c:val>
          <c:smooth val="0"/>
          <c:extLst>
            <c:ext xmlns:c16="http://schemas.microsoft.com/office/drawing/2014/chart" uri="{C3380CC4-5D6E-409C-BE32-E72D297353CC}">
              <c16:uniqueId val="{00000001-B4A6-407B-9DC6-DF8BDD1497C9}"/>
            </c:ext>
          </c:extLst>
        </c:ser>
        <c:dLbls>
          <c:dLblPos val="ctr"/>
          <c:showLegendKey val="0"/>
          <c:showVal val="1"/>
          <c:showCatName val="0"/>
          <c:showSerName val="0"/>
          <c:showPercent val="0"/>
          <c:showBubbleSize val="0"/>
        </c:dLbls>
        <c:marker val="1"/>
        <c:smooth val="0"/>
        <c:axId val="984364175"/>
        <c:axId val="982996655"/>
      </c:lineChart>
      <c:catAx>
        <c:axId val="9843641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2996655"/>
        <c:crosses val="autoZero"/>
        <c:auto val="1"/>
        <c:lblAlgn val="ctr"/>
        <c:lblOffset val="100"/>
        <c:noMultiLvlLbl val="0"/>
      </c:catAx>
      <c:valAx>
        <c:axId val="982996655"/>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4364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CIENCIAS NATURALES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AREAS'!$AS$22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AREAS'!$AT$21:$AY$21</c:f>
              <c:strCache>
                <c:ptCount val="6"/>
                <c:pt idx="0">
                  <c:v>AÑO. 
2014</c:v>
                </c:pt>
                <c:pt idx="1">
                  <c:v>AÑO.
 2015</c:v>
                </c:pt>
                <c:pt idx="2">
                  <c:v>AÑO. 
2016</c:v>
                </c:pt>
                <c:pt idx="3">
                  <c:v>AÑO. 
2017</c:v>
                </c:pt>
                <c:pt idx="4">
                  <c:v>AÑO. 
2018</c:v>
                </c:pt>
                <c:pt idx="5">
                  <c:v>AÑO. 
2019</c:v>
                </c:pt>
              </c:strCache>
            </c:strRef>
          </c:cat>
          <c:val>
            <c:numRef>
              <c:f>'5. PROMEDIO POR AREAS'!$AT$22:$AY$22</c:f>
              <c:numCache>
                <c:formatCode>General</c:formatCode>
                <c:ptCount val="6"/>
                <c:pt idx="0">
                  <c:v>51.2</c:v>
                </c:pt>
                <c:pt idx="1">
                  <c:v>51.3</c:v>
                </c:pt>
                <c:pt idx="2">
                  <c:v>52</c:v>
                </c:pt>
                <c:pt idx="3">
                  <c:v>52</c:v>
                </c:pt>
                <c:pt idx="4">
                  <c:v>51</c:v>
                </c:pt>
                <c:pt idx="5">
                  <c:v>50</c:v>
                </c:pt>
              </c:numCache>
            </c:numRef>
          </c:val>
          <c:smooth val="0"/>
          <c:extLst>
            <c:ext xmlns:c16="http://schemas.microsoft.com/office/drawing/2014/chart" uri="{C3380CC4-5D6E-409C-BE32-E72D297353CC}">
              <c16:uniqueId val="{00000000-B637-4579-91F5-C907A0D122F3}"/>
            </c:ext>
          </c:extLst>
        </c:ser>
        <c:ser>
          <c:idx val="1"/>
          <c:order val="1"/>
          <c:tx>
            <c:strRef>
              <c:f>'5. PROMEDIO POR AREAS'!$AS$23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AREAS'!$AT$21:$AY$21</c:f>
              <c:strCache>
                <c:ptCount val="6"/>
                <c:pt idx="0">
                  <c:v>AÑO. 
2014</c:v>
                </c:pt>
                <c:pt idx="1">
                  <c:v>AÑO.
 2015</c:v>
                </c:pt>
                <c:pt idx="2">
                  <c:v>AÑO. 
2016</c:v>
                </c:pt>
                <c:pt idx="3">
                  <c:v>AÑO. 
2017</c:v>
                </c:pt>
                <c:pt idx="4">
                  <c:v>AÑO. 
2018</c:v>
                </c:pt>
                <c:pt idx="5">
                  <c:v>AÑO. 
2019</c:v>
                </c:pt>
              </c:strCache>
            </c:strRef>
          </c:cat>
          <c:val>
            <c:numRef>
              <c:f>'5. PROMEDIO POR AREAS'!$AT$23:$AY$23</c:f>
              <c:numCache>
                <c:formatCode>General</c:formatCode>
                <c:ptCount val="6"/>
                <c:pt idx="0">
                  <c:v>48.2</c:v>
                </c:pt>
                <c:pt idx="1">
                  <c:v>48.2</c:v>
                </c:pt>
                <c:pt idx="2">
                  <c:v>50</c:v>
                </c:pt>
                <c:pt idx="3">
                  <c:v>49</c:v>
                </c:pt>
                <c:pt idx="4">
                  <c:v>47</c:v>
                </c:pt>
                <c:pt idx="5">
                  <c:v>46</c:v>
                </c:pt>
              </c:numCache>
            </c:numRef>
          </c:val>
          <c:smooth val="0"/>
          <c:extLst>
            <c:ext xmlns:c16="http://schemas.microsoft.com/office/drawing/2014/chart" uri="{C3380CC4-5D6E-409C-BE32-E72D297353CC}">
              <c16:uniqueId val="{00000001-B637-4579-91F5-C907A0D122F3}"/>
            </c:ext>
          </c:extLst>
        </c:ser>
        <c:dLbls>
          <c:dLblPos val="ctr"/>
          <c:showLegendKey val="0"/>
          <c:showVal val="1"/>
          <c:showCatName val="0"/>
          <c:showSerName val="0"/>
          <c:showPercent val="0"/>
          <c:showBubbleSize val="0"/>
        </c:dLbls>
        <c:marker val="1"/>
        <c:smooth val="0"/>
        <c:axId val="1097335311"/>
        <c:axId val="987955439"/>
      </c:lineChart>
      <c:catAx>
        <c:axId val="109733531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7955439"/>
        <c:crosses val="autoZero"/>
        <c:auto val="1"/>
        <c:lblAlgn val="ctr"/>
        <c:lblOffset val="100"/>
        <c:noMultiLvlLbl val="0"/>
      </c:catAx>
      <c:valAx>
        <c:axId val="987955439"/>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10973353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INGLÉS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AREAS'!$BA$22</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AREAS'!$BB$21:$BG$21</c:f>
              <c:strCache>
                <c:ptCount val="6"/>
                <c:pt idx="0">
                  <c:v>AÑO. 
2014</c:v>
                </c:pt>
                <c:pt idx="1">
                  <c:v>AÑO.
 2015</c:v>
                </c:pt>
                <c:pt idx="2">
                  <c:v>AÑO. 
2016</c:v>
                </c:pt>
                <c:pt idx="3">
                  <c:v>AÑO. 
2017</c:v>
                </c:pt>
                <c:pt idx="4">
                  <c:v>AÑO. 
2018</c:v>
                </c:pt>
                <c:pt idx="5">
                  <c:v>AÑO. 
2019</c:v>
                </c:pt>
              </c:strCache>
            </c:strRef>
          </c:cat>
          <c:val>
            <c:numRef>
              <c:f>'5. PROMEDIO POR AREAS'!$BB$22:$BG$22</c:f>
              <c:numCache>
                <c:formatCode>General</c:formatCode>
                <c:ptCount val="6"/>
                <c:pt idx="0">
                  <c:v>50.9</c:v>
                </c:pt>
                <c:pt idx="1">
                  <c:v>51.3</c:v>
                </c:pt>
                <c:pt idx="2">
                  <c:v>51</c:v>
                </c:pt>
                <c:pt idx="3">
                  <c:v>51</c:v>
                </c:pt>
                <c:pt idx="4">
                  <c:v>52</c:v>
                </c:pt>
                <c:pt idx="5">
                  <c:v>50</c:v>
                </c:pt>
              </c:numCache>
            </c:numRef>
          </c:val>
          <c:smooth val="0"/>
          <c:extLst>
            <c:ext xmlns:c16="http://schemas.microsoft.com/office/drawing/2014/chart" uri="{C3380CC4-5D6E-409C-BE32-E72D297353CC}">
              <c16:uniqueId val="{00000000-1B1F-41F0-B78A-7E85071B5DC3}"/>
            </c:ext>
          </c:extLst>
        </c:ser>
        <c:ser>
          <c:idx val="1"/>
          <c:order val="1"/>
          <c:tx>
            <c:strRef>
              <c:f>'5. PROMEDIO POR AREAS'!$BA$23</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AREAS'!$BB$21:$BG$21</c:f>
              <c:strCache>
                <c:ptCount val="6"/>
                <c:pt idx="0">
                  <c:v>AÑO. 
2014</c:v>
                </c:pt>
                <c:pt idx="1">
                  <c:v>AÑO.
 2015</c:v>
                </c:pt>
                <c:pt idx="2">
                  <c:v>AÑO. 
2016</c:v>
                </c:pt>
                <c:pt idx="3">
                  <c:v>AÑO. 
2017</c:v>
                </c:pt>
                <c:pt idx="4">
                  <c:v>AÑO. 
2018</c:v>
                </c:pt>
                <c:pt idx="5">
                  <c:v>AÑO. 
2019</c:v>
                </c:pt>
              </c:strCache>
            </c:strRef>
          </c:cat>
          <c:val>
            <c:numRef>
              <c:f>'5. PROMEDIO POR AREAS'!$BB$23:$BG$23</c:f>
              <c:numCache>
                <c:formatCode>General</c:formatCode>
                <c:ptCount val="6"/>
                <c:pt idx="0">
                  <c:v>47.7</c:v>
                </c:pt>
                <c:pt idx="1">
                  <c:v>47.7</c:v>
                </c:pt>
                <c:pt idx="2">
                  <c:v>48</c:v>
                </c:pt>
                <c:pt idx="3">
                  <c:v>46</c:v>
                </c:pt>
                <c:pt idx="4">
                  <c:v>47</c:v>
                </c:pt>
                <c:pt idx="5">
                  <c:v>45</c:v>
                </c:pt>
              </c:numCache>
            </c:numRef>
          </c:val>
          <c:smooth val="0"/>
          <c:extLst>
            <c:ext xmlns:c16="http://schemas.microsoft.com/office/drawing/2014/chart" uri="{C3380CC4-5D6E-409C-BE32-E72D297353CC}">
              <c16:uniqueId val="{00000001-1B1F-41F0-B78A-7E85071B5DC3}"/>
            </c:ext>
          </c:extLst>
        </c:ser>
        <c:dLbls>
          <c:dLblPos val="ctr"/>
          <c:showLegendKey val="0"/>
          <c:showVal val="1"/>
          <c:showCatName val="0"/>
          <c:showSerName val="0"/>
          <c:showPercent val="0"/>
          <c:showBubbleSize val="0"/>
        </c:dLbls>
        <c:marker val="1"/>
        <c:smooth val="0"/>
        <c:axId val="991429119"/>
        <c:axId val="993200143"/>
      </c:lineChart>
      <c:catAx>
        <c:axId val="9914291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3200143"/>
        <c:crosses val="autoZero"/>
        <c:auto val="1"/>
        <c:lblAlgn val="ctr"/>
        <c:lblOffset val="100"/>
        <c:noMultiLvlLbl val="0"/>
      </c:catAx>
      <c:valAx>
        <c:axId val="99320014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91429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baseline="0"/>
              <a:t>% DE ESTUDIANTES POR NIVEL DE DESEMPEÑO, AÑOS 2017 AL 2019</a:t>
            </a: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0"/>
          <c:order val="0"/>
          <c:tx>
            <c:strRef>
              <c:f>'10. % ESTUD. POR NIVELES LC'!$J$32</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LC'!$I$33:$I$38</c:f>
              <c:strCache>
                <c:ptCount val="6"/>
                <c:pt idx="0">
                  <c:v>COLOMBIA. 2017</c:v>
                </c:pt>
                <c:pt idx="1">
                  <c:v>TOLIMA. 2017</c:v>
                </c:pt>
                <c:pt idx="2">
                  <c:v>COLOMBIA. 2018</c:v>
                </c:pt>
                <c:pt idx="3">
                  <c:v>TOLIMA. 2018</c:v>
                </c:pt>
                <c:pt idx="4">
                  <c:v>COLOMBIA. 2019</c:v>
                </c:pt>
                <c:pt idx="5">
                  <c:v>TOLIMA. 2019</c:v>
                </c:pt>
              </c:strCache>
            </c:strRef>
          </c:cat>
          <c:val>
            <c:numRef>
              <c:f>'10. % ESTUD. POR NIVELES LC'!$J$33:$J$38</c:f>
              <c:numCache>
                <c:formatCode>0%</c:formatCode>
                <c:ptCount val="6"/>
                <c:pt idx="0">
                  <c:v>0.02</c:v>
                </c:pt>
                <c:pt idx="1">
                  <c:v>0.04</c:v>
                </c:pt>
                <c:pt idx="2">
                  <c:v>0.03</c:v>
                </c:pt>
                <c:pt idx="3">
                  <c:v>0.05</c:v>
                </c:pt>
                <c:pt idx="4">
                  <c:v>0.04</c:v>
                </c:pt>
                <c:pt idx="5">
                  <c:v>7.0000000000000007E-2</c:v>
                </c:pt>
              </c:numCache>
            </c:numRef>
          </c:val>
          <c:extLst>
            <c:ext xmlns:c16="http://schemas.microsoft.com/office/drawing/2014/chart" uri="{C3380CC4-5D6E-409C-BE32-E72D297353CC}">
              <c16:uniqueId val="{00000000-1667-4E58-8F24-3070FFEAB805}"/>
            </c:ext>
          </c:extLst>
        </c:ser>
        <c:ser>
          <c:idx val="1"/>
          <c:order val="1"/>
          <c:tx>
            <c:strRef>
              <c:f>'10. % ESTUD. POR NIVELES LC'!$K$32</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LC'!$I$33:$I$38</c:f>
              <c:strCache>
                <c:ptCount val="6"/>
                <c:pt idx="0">
                  <c:v>COLOMBIA. 2017</c:v>
                </c:pt>
                <c:pt idx="1">
                  <c:v>TOLIMA. 2017</c:v>
                </c:pt>
                <c:pt idx="2">
                  <c:v>COLOMBIA. 2018</c:v>
                </c:pt>
                <c:pt idx="3">
                  <c:v>TOLIMA. 2018</c:v>
                </c:pt>
                <c:pt idx="4">
                  <c:v>COLOMBIA. 2019</c:v>
                </c:pt>
                <c:pt idx="5">
                  <c:v>TOLIMA. 2019</c:v>
                </c:pt>
              </c:strCache>
            </c:strRef>
          </c:cat>
          <c:val>
            <c:numRef>
              <c:f>'10. % ESTUD. POR NIVELES LC'!$K$33:$K$38</c:f>
              <c:numCache>
                <c:formatCode>0%</c:formatCode>
                <c:ptCount val="6"/>
                <c:pt idx="0">
                  <c:v>0.33</c:v>
                </c:pt>
                <c:pt idx="1">
                  <c:v>0.45</c:v>
                </c:pt>
                <c:pt idx="2">
                  <c:v>0.35</c:v>
                </c:pt>
                <c:pt idx="3">
                  <c:v>0.49</c:v>
                </c:pt>
                <c:pt idx="4">
                  <c:v>0.34</c:v>
                </c:pt>
                <c:pt idx="5">
                  <c:v>0.46</c:v>
                </c:pt>
              </c:numCache>
            </c:numRef>
          </c:val>
          <c:extLst>
            <c:ext xmlns:c16="http://schemas.microsoft.com/office/drawing/2014/chart" uri="{C3380CC4-5D6E-409C-BE32-E72D297353CC}">
              <c16:uniqueId val="{00000001-1667-4E58-8F24-3070FFEAB805}"/>
            </c:ext>
          </c:extLst>
        </c:ser>
        <c:ser>
          <c:idx val="2"/>
          <c:order val="2"/>
          <c:tx>
            <c:strRef>
              <c:f>'10. % ESTUD. POR NIVELES LC'!$L$32</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LC'!$I$33:$I$38</c:f>
              <c:strCache>
                <c:ptCount val="6"/>
                <c:pt idx="0">
                  <c:v>COLOMBIA. 2017</c:v>
                </c:pt>
                <c:pt idx="1">
                  <c:v>TOLIMA. 2017</c:v>
                </c:pt>
                <c:pt idx="2">
                  <c:v>COLOMBIA. 2018</c:v>
                </c:pt>
                <c:pt idx="3">
                  <c:v>TOLIMA. 2018</c:v>
                </c:pt>
                <c:pt idx="4">
                  <c:v>COLOMBIA. 2019</c:v>
                </c:pt>
                <c:pt idx="5">
                  <c:v>TOLIMA. 2019</c:v>
                </c:pt>
              </c:strCache>
            </c:strRef>
          </c:cat>
          <c:val>
            <c:numRef>
              <c:f>'10. % ESTUD. POR NIVELES LC'!$L$33:$L$38</c:f>
              <c:numCache>
                <c:formatCode>0%</c:formatCode>
                <c:ptCount val="6"/>
                <c:pt idx="0">
                  <c:v>0.52</c:v>
                </c:pt>
                <c:pt idx="1">
                  <c:v>0.45</c:v>
                </c:pt>
                <c:pt idx="2">
                  <c:v>0.49</c:v>
                </c:pt>
                <c:pt idx="3">
                  <c:v>0.42</c:v>
                </c:pt>
                <c:pt idx="4">
                  <c:v>0.49</c:v>
                </c:pt>
                <c:pt idx="5">
                  <c:v>0.42</c:v>
                </c:pt>
              </c:numCache>
            </c:numRef>
          </c:val>
          <c:extLst>
            <c:ext xmlns:c16="http://schemas.microsoft.com/office/drawing/2014/chart" uri="{C3380CC4-5D6E-409C-BE32-E72D297353CC}">
              <c16:uniqueId val="{00000002-1667-4E58-8F24-3070FFEAB805}"/>
            </c:ext>
          </c:extLst>
        </c:ser>
        <c:ser>
          <c:idx val="3"/>
          <c:order val="3"/>
          <c:tx>
            <c:strRef>
              <c:f>'10. % ESTUD. POR NIVELES LC'!$M$32</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LC'!$I$33:$I$38</c:f>
              <c:strCache>
                <c:ptCount val="6"/>
                <c:pt idx="0">
                  <c:v>COLOMBIA. 2017</c:v>
                </c:pt>
                <c:pt idx="1">
                  <c:v>TOLIMA. 2017</c:v>
                </c:pt>
                <c:pt idx="2">
                  <c:v>COLOMBIA. 2018</c:v>
                </c:pt>
                <c:pt idx="3">
                  <c:v>TOLIMA. 2018</c:v>
                </c:pt>
                <c:pt idx="4">
                  <c:v>COLOMBIA. 2019</c:v>
                </c:pt>
                <c:pt idx="5">
                  <c:v>TOLIMA. 2019</c:v>
                </c:pt>
              </c:strCache>
            </c:strRef>
          </c:cat>
          <c:val>
            <c:numRef>
              <c:f>'10. % ESTUD. POR NIVELES LC'!$M$33:$M$38</c:f>
              <c:numCache>
                <c:formatCode>0%</c:formatCode>
                <c:ptCount val="6"/>
                <c:pt idx="0">
                  <c:v>0.13</c:v>
                </c:pt>
                <c:pt idx="1">
                  <c:v>0.06</c:v>
                </c:pt>
                <c:pt idx="2">
                  <c:v>0.13</c:v>
                </c:pt>
                <c:pt idx="3">
                  <c:v>0.05</c:v>
                </c:pt>
                <c:pt idx="4">
                  <c:v>0.12</c:v>
                </c:pt>
                <c:pt idx="5">
                  <c:v>0.05</c:v>
                </c:pt>
              </c:numCache>
            </c:numRef>
          </c:val>
          <c:extLst>
            <c:ext xmlns:c16="http://schemas.microsoft.com/office/drawing/2014/chart" uri="{C3380CC4-5D6E-409C-BE32-E72D297353CC}">
              <c16:uniqueId val="{00000003-1667-4E58-8F24-3070FFEAB805}"/>
            </c:ext>
          </c:extLst>
        </c:ser>
        <c:dLbls>
          <c:showLegendKey val="0"/>
          <c:showVal val="0"/>
          <c:showCatName val="0"/>
          <c:showSerName val="0"/>
          <c:showPercent val="0"/>
          <c:showBubbleSize val="0"/>
        </c:dLbls>
        <c:gapWidth val="150"/>
        <c:overlap val="100"/>
        <c:axId val="386926383"/>
        <c:axId val="206110223"/>
      </c:barChart>
      <c:catAx>
        <c:axId val="38692638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10223"/>
        <c:crosses val="autoZero"/>
        <c:auto val="1"/>
        <c:lblAlgn val="ctr"/>
        <c:lblOffset val="100"/>
        <c:noMultiLvlLbl val="0"/>
      </c:catAx>
      <c:valAx>
        <c:axId val="206110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6926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2019</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'11. ESTUD. POR NIVELES MATEMATI'!$J$31</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MATEMATI'!$I$32:$I$37</c:f>
              <c:strCache>
                <c:ptCount val="6"/>
                <c:pt idx="0">
                  <c:v>COLOMBIA. 2017</c:v>
                </c:pt>
                <c:pt idx="1">
                  <c:v>TOLIMA. 2017</c:v>
                </c:pt>
                <c:pt idx="2">
                  <c:v>COLOMBIA. 2018</c:v>
                </c:pt>
                <c:pt idx="3">
                  <c:v>TOLIMA. 2018</c:v>
                </c:pt>
                <c:pt idx="4">
                  <c:v>COLOMBIA. 2019</c:v>
                </c:pt>
                <c:pt idx="5">
                  <c:v>TOLIMA. 2019</c:v>
                </c:pt>
              </c:strCache>
            </c:strRef>
          </c:cat>
          <c:val>
            <c:numRef>
              <c:f>'11. ESTUD. POR NIVELES MATEMATI'!$J$32:$J$37</c:f>
              <c:numCache>
                <c:formatCode>0%</c:formatCode>
                <c:ptCount val="6"/>
                <c:pt idx="0">
                  <c:v>0.09</c:v>
                </c:pt>
                <c:pt idx="1">
                  <c:v>0.14000000000000001</c:v>
                </c:pt>
                <c:pt idx="2">
                  <c:v>0.08</c:v>
                </c:pt>
                <c:pt idx="3">
                  <c:v>0.12</c:v>
                </c:pt>
                <c:pt idx="4">
                  <c:v>0.08</c:v>
                </c:pt>
                <c:pt idx="5">
                  <c:v>0.11</c:v>
                </c:pt>
              </c:numCache>
            </c:numRef>
          </c:val>
          <c:extLst>
            <c:ext xmlns:c16="http://schemas.microsoft.com/office/drawing/2014/chart" uri="{C3380CC4-5D6E-409C-BE32-E72D297353CC}">
              <c16:uniqueId val="{00000000-18DE-4E84-ADA3-0D221FF798B2}"/>
            </c:ext>
          </c:extLst>
        </c:ser>
        <c:ser>
          <c:idx val="1"/>
          <c:order val="1"/>
          <c:tx>
            <c:strRef>
              <c:f>'11. ESTUD. POR NIVELES MATEMATI'!$K$31</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MATEMATI'!$I$32:$I$37</c:f>
              <c:strCache>
                <c:ptCount val="6"/>
                <c:pt idx="0">
                  <c:v>COLOMBIA. 2017</c:v>
                </c:pt>
                <c:pt idx="1">
                  <c:v>TOLIMA. 2017</c:v>
                </c:pt>
                <c:pt idx="2">
                  <c:v>COLOMBIA. 2018</c:v>
                </c:pt>
                <c:pt idx="3">
                  <c:v>TOLIMA. 2018</c:v>
                </c:pt>
                <c:pt idx="4">
                  <c:v>COLOMBIA. 2019</c:v>
                </c:pt>
                <c:pt idx="5">
                  <c:v>TOLIMA. 2019</c:v>
                </c:pt>
              </c:strCache>
            </c:strRef>
          </c:cat>
          <c:val>
            <c:numRef>
              <c:f>'11. ESTUD. POR NIVELES MATEMATI'!$K$32:$K$37</c:f>
              <c:numCache>
                <c:formatCode>0%</c:formatCode>
                <c:ptCount val="6"/>
                <c:pt idx="0">
                  <c:v>0.38</c:v>
                </c:pt>
                <c:pt idx="1">
                  <c:v>0.48</c:v>
                </c:pt>
                <c:pt idx="2">
                  <c:v>0.38</c:v>
                </c:pt>
                <c:pt idx="3">
                  <c:v>0.5</c:v>
                </c:pt>
                <c:pt idx="4">
                  <c:v>0.36</c:v>
                </c:pt>
                <c:pt idx="5">
                  <c:v>0.48</c:v>
                </c:pt>
              </c:numCache>
            </c:numRef>
          </c:val>
          <c:extLst>
            <c:ext xmlns:c16="http://schemas.microsoft.com/office/drawing/2014/chart" uri="{C3380CC4-5D6E-409C-BE32-E72D297353CC}">
              <c16:uniqueId val="{00000001-18DE-4E84-ADA3-0D221FF798B2}"/>
            </c:ext>
          </c:extLst>
        </c:ser>
        <c:ser>
          <c:idx val="2"/>
          <c:order val="2"/>
          <c:tx>
            <c:strRef>
              <c:f>'11. ESTUD. POR NIVELES MATEMATI'!$L$31</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MATEMATI'!$I$32:$I$37</c:f>
              <c:strCache>
                <c:ptCount val="6"/>
                <c:pt idx="0">
                  <c:v>COLOMBIA. 2017</c:v>
                </c:pt>
                <c:pt idx="1">
                  <c:v>TOLIMA. 2017</c:v>
                </c:pt>
                <c:pt idx="2">
                  <c:v>COLOMBIA. 2018</c:v>
                </c:pt>
                <c:pt idx="3">
                  <c:v>TOLIMA. 2018</c:v>
                </c:pt>
                <c:pt idx="4">
                  <c:v>COLOMBIA. 2019</c:v>
                </c:pt>
                <c:pt idx="5">
                  <c:v>TOLIMA. 2019</c:v>
                </c:pt>
              </c:strCache>
            </c:strRef>
          </c:cat>
          <c:val>
            <c:numRef>
              <c:f>'11. ESTUD. POR NIVELES MATEMATI'!$L$32:$L$37</c:f>
              <c:numCache>
                <c:formatCode>0%</c:formatCode>
                <c:ptCount val="6"/>
                <c:pt idx="0">
                  <c:v>0.48</c:v>
                </c:pt>
                <c:pt idx="1">
                  <c:v>0.36</c:v>
                </c:pt>
                <c:pt idx="2">
                  <c:v>0.49</c:v>
                </c:pt>
                <c:pt idx="3">
                  <c:v>0.37</c:v>
                </c:pt>
                <c:pt idx="4">
                  <c:v>0.51</c:v>
                </c:pt>
                <c:pt idx="5">
                  <c:v>0.39</c:v>
                </c:pt>
              </c:numCache>
            </c:numRef>
          </c:val>
          <c:extLst>
            <c:ext xmlns:c16="http://schemas.microsoft.com/office/drawing/2014/chart" uri="{C3380CC4-5D6E-409C-BE32-E72D297353CC}">
              <c16:uniqueId val="{00000002-18DE-4E84-ADA3-0D221FF798B2}"/>
            </c:ext>
          </c:extLst>
        </c:ser>
        <c:ser>
          <c:idx val="3"/>
          <c:order val="3"/>
          <c:tx>
            <c:strRef>
              <c:f>'11. ESTUD. POR NIVELES MATEMATI'!$M$31</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MATEMATI'!$I$32:$I$37</c:f>
              <c:strCache>
                <c:ptCount val="6"/>
                <c:pt idx="0">
                  <c:v>COLOMBIA. 2017</c:v>
                </c:pt>
                <c:pt idx="1">
                  <c:v>TOLIMA. 2017</c:v>
                </c:pt>
                <c:pt idx="2">
                  <c:v>COLOMBIA. 2018</c:v>
                </c:pt>
                <c:pt idx="3">
                  <c:v>TOLIMA. 2018</c:v>
                </c:pt>
                <c:pt idx="4">
                  <c:v>COLOMBIA. 2019</c:v>
                </c:pt>
                <c:pt idx="5">
                  <c:v>TOLIMA. 2019</c:v>
                </c:pt>
              </c:strCache>
            </c:strRef>
          </c:cat>
          <c:val>
            <c:numRef>
              <c:f>'11. ESTUD. POR NIVELES MATEMATI'!$M$32:$M$37</c:f>
              <c:numCache>
                <c:formatCode>0%</c:formatCode>
                <c:ptCount val="6"/>
                <c:pt idx="0">
                  <c:v>0.05</c:v>
                </c:pt>
                <c:pt idx="1">
                  <c:v>0.02</c:v>
                </c:pt>
                <c:pt idx="2">
                  <c:v>0.05</c:v>
                </c:pt>
                <c:pt idx="3">
                  <c:v>0.01</c:v>
                </c:pt>
                <c:pt idx="4">
                  <c:v>0.06</c:v>
                </c:pt>
                <c:pt idx="5">
                  <c:v>0.02</c:v>
                </c:pt>
              </c:numCache>
            </c:numRef>
          </c:val>
          <c:extLst>
            <c:ext xmlns:c16="http://schemas.microsoft.com/office/drawing/2014/chart" uri="{C3380CC4-5D6E-409C-BE32-E72D297353CC}">
              <c16:uniqueId val="{00000003-18DE-4E84-ADA3-0D221FF798B2}"/>
            </c:ext>
          </c:extLst>
        </c:ser>
        <c:dLbls>
          <c:showLegendKey val="0"/>
          <c:showVal val="0"/>
          <c:showCatName val="0"/>
          <c:showSerName val="0"/>
          <c:showPercent val="0"/>
          <c:showBubbleSize val="0"/>
        </c:dLbls>
        <c:gapWidth val="150"/>
        <c:overlap val="100"/>
        <c:axId val="193291423"/>
        <c:axId val="206142255"/>
      </c:barChart>
      <c:catAx>
        <c:axId val="193291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42255"/>
        <c:crosses val="autoZero"/>
        <c:auto val="1"/>
        <c:lblAlgn val="ctr"/>
        <c:lblOffset val="100"/>
        <c:noMultiLvlLbl val="0"/>
      </c:catAx>
      <c:valAx>
        <c:axId val="2061422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3291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 DE ESTUDIANTES POR NIVEL DE DESEMPEÑO, AÑOS 2017 AL 2019</a:t>
            </a:r>
          </a:p>
          <a:p>
            <a:pPr>
              <a:defRPr/>
            </a:pP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0"/>
          <c:order val="0"/>
          <c:tx>
            <c:strRef>
              <c:f>'12. ESTUD. POR NIVELES C.SOCIA'!$K$29</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C.SOCIA'!$J$30:$J$35</c:f>
              <c:strCache>
                <c:ptCount val="6"/>
                <c:pt idx="0">
                  <c:v>COLOMBIA. 2017</c:v>
                </c:pt>
                <c:pt idx="1">
                  <c:v>TOLIMA. 2017</c:v>
                </c:pt>
                <c:pt idx="2">
                  <c:v>COLOMBIA. 2018</c:v>
                </c:pt>
                <c:pt idx="3">
                  <c:v>TOLIMA. 2018</c:v>
                </c:pt>
                <c:pt idx="4">
                  <c:v>COLOMBIA. 2019</c:v>
                </c:pt>
                <c:pt idx="5">
                  <c:v>TOLIMA. 2019</c:v>
                </c:pt>
              </c:strCache>
            </c:strRef>
          </c:cat>
          <c:val>
            <c:numRef>
              <c:f>'12. ESTUD. POR NIVELES C.SOCIA'!$K$30:$K$35</c:f>
              <c:numCache>
                <c:formatCode>0%</c:formatCode>
                <c:ptCount val="6"/>
                <c:pt idx="0">
                  <c:v>0.17</c:v>
                </c:pt>
                <c:pt idx="1">
                  <c:v>0.25</c:v>
                </c:pt>
                <c:pt idx="2">
                  <c:v>0.25</c:v>
                </c:pt>
                <c:pt idx="3">
                  <c:v>0.36</c:v>
                </c:pt>
                <c:pt idx="4">
                  <c:v>0.32</c:v>
                </c:pt>
                <c:pt idx="5">
                  <c:v>0.43</c:v>
                </c:pt>
              </c:numCache>
            </c:numRef>
          </c:val>
          <c:extLst>
            <c:ext xmlns:c16="http://schemas.microsoft.com/office/drawing/2014/chart" uri="{C3380CC4-5D6E-409C-BE32-E72D297353CC}">
              <c16:uniqueId val="{00000000-753A-4414-A5D7-5AFCADB29523}"/>
            </c:ext>
          </c:extLst>
        </c:ser>
        <c:ser>
          <c:idx val="1"/>
          <c:order val="1"/>
          <c:tx>
            <c:strRef>
              <c:f>'12. ESTUD. POR NIVELES C.SOCIA'!$L$29</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C.SOCIA'!$J$30:$J$35</c:f>
              <c:strCache>
                <c:ptCount val="6"/>
                <c:pt idx="0">
                  <c:v>COLOMBIA. 2017</c:v>
                </c:pt>
                <c:pt idx="1">
                  <c:v>TOLIMA. 2017</c:v>
                </c:pt>
                <c:pt idx="2">
                  <c:v>COLOMBIA. 2018</c:v>
                </c:pt>
                <c:pt idx="3">
                  <c:v>TOLIMA. 2018</c:v>
                </c:pt>
                <c:pt idx="4">
                  <c:v>COLOMBIA. 2019</c:v>
                </c:pt>
                <c:pt idx="5">
                  <c:v>TOLIMA. 2019</c:v>
                </c:pt>
              </c:strCache>
            </c:strRef>
          </c:cat>
          <c:val>
            <c:numRef>
              <c:f>'12. ESTUD. POR NIVELES C.SOCIA'!$L$30:$L$35</c:f>
              <c:numCache>
                <c:formatCode>0%</c:formatCode>
                <c:ptCount val="6"/>
                <c:pt idx="0">
                  <c:v>0.47</c:v>
                </c:pt>
                <c:pt idx="1">
                  <c:v>0.53</c:v>
                </c:pt>
                <c:pt idx="2">
                  <c:v>0.43</c:v>
                </c:pt>
                <c:pt idx="3">
                  <c:v>0.46</c:v>
                </c:pt>
                <c:pt idx="4">
                  <c:v>0.41</c:v>
                </c:pt>
                <c:pt idx="5">
                  <c:v>0.41</c:v>
                </c:pt>
              </c:numCache>
            </c:numRef>
          </c:val>
          <c:extLst>
            <c:ext xmlns:c16="http://schemas.microsoft.com/office/drawing/2014/chart" uri="{C3380CC4-5D6E-409C-BE32-E72D297353CC}">
              <c16:uniqueId val="{00000001-753A-4414-A5D7-5AFCADB29523}"/>
            </c:ext>
          </c:extLst>
        </c:ser>
        <c:ser>
          <c:idx val="2"/>
          <c:order val="2"/>
          <c:tx>
            <c:strRef>
              <c:f>'12. ESTUD. POR NIVELES C.SOCIA'!$M$29</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C.SOCIA'!$J$30:$J$35</c:f>
              <c:strCache>
                <c:ptCount val="6"/>
                <c:pt idx="0">
                  <c:v>COLOMBIA. 2017</c:v>
                </c:pt>
                <c:pt idx="1">
                  <c:v>TOLIMA. 2017</c:v>
                </c:pt>
                <c:pt idx="2">
                  <c:v>COLOMBIA. 2018</c:v>
                </c:pt>
                <c:pt idx="3">
                  <c:v>TOLIMA. 2018</c:v>
                </c:pt>
                <c:pt idx="4">
                  <c:v>COLOMBIA. 2019</c:v>
                </c:pt>
                <c:pt idx="5">
                  <c:v>TOLIMA. 2019</c:v>
                </c:pt>
              </c:strCache>
            </c:strRef>
          </c:cat>
          <c:val>
            <c:numRef>
              <c:f>'12. ESTUD. POR NIVELES C.SOCIA'!$M$30:$M$35</c:f>
              <c:numCache>
                <c:formatCode>0%</c:formatCode>
                <c:ptCount val="6"/>
                <c:pt idx="0">
                  <c:v>0.32</c:v>
                </c:pt>
                <c:pt idx="1">
                  <c:v>0.21</c:v>
                </c:pt>
                <c:pt idx="2">
                  <c:v>0.28000000000000003</c:v>
                </c:pt>
                <c:pt idx="3">
                  <c:v>0.18</c:v>
                </c:pt>
                <c:pt idx="4">
                  <c:v>0.24</c:v>
                </c:pt>
                <c:pt idx="5">
                  <c:v>0.15</c:v>
                </c:pt>
              </c:numCache>
            </c:numRef>
          </c:val>
          <c:extLst>
            <c:ext xmlns:c16="http://schemas.microsoft.com/office/drawing/2014/chart" uri="{C3380CC4-5D6E-409C-BE32-E72D297353CC}">
              <c16:uniqueId val="{00000002-753A-4414-A5D7-5AFCADB29523}"/>
            </c:ext>
          </c:extLst>
        </c:ser>
        <c:ser>
          <c:idx val="3"/>
          <c:order val="3"/>
          <c:tx>
            <c:strRef>
              <c:f>'12. ESTUD. POR NIVELES C.SOCIA'!$N$29</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C.SOCIA'!$J$30:$J$35</c:f>
              <c:strCache>
                <c:ptCount val="6"/>
                <c:pt idx="0">
                  <c:v>COLOMBIA. 2017</c:v>
                </c:pt>
                <c:pt idx="1">
                  <c:v>TOLIMA. 2017</c:v>
                </c:pt>
                <c:pt idx="2">
                  <c:v>COLOMBIA. 2018</c:v>
                </c:pt>
                <c:pt idx="3">
                  <c:v>TOLIMA. 2018</c:v>
                </c:pt>
                <c:pt idx="4">
                  <c:v>COLOMBIA. 2019</c:v>
                </c:pt>
                <c:pt idx="5">
                  <c:v>TOLIMA. 2019</c:v>
                </c:pt>
              </c:strCache>
            </c:strRef>
          </c:cat>
          <c:val>
            <c:numRef>
              <c:f>'12. ESTUD. POR NIVELES C.SOCIA'!$N$30:$N$35</c:f>
              <c:numCache>
                <c:formatCode>0%</c:formatCode>
                <c:ptCount val="6"/>
                <c:pt idx="0">
                  <c:v>0.04</c:v>
                </c:pt>
                <c:pt idx="1">
                  <c:v>0.01</c:v>
                </c:pt>
                <c:pt idx="2">
                  <c:v>0.04</c:v>
                </c:pt>
                <c:pt idx="3">
                  <c:v>0.01</c:v>
                </c:pt>
                <c:pt idx="4">
                  <c:v>0.03</c:v>
                </c:pt>
                <c:pt idx="5">
                  <c:v>0.01</c:v>
                </c:pt>
              </c:numCache>
            </c:numRef>
          </c:val>
          <c:extLst>
            <c:ext xmlns:c16="http://schemas.microsoft.com/office/drawing/2014/chart" uri="{C3380CC4-5D6E-409C-BE32-E72D297353CC}">
              <c16:uniqueId val="{00000003-753A-4414-A5D7-5AFCADB29523}"/>
            </c:ext>
          </c:extLst>
        </c:ser>
        <c:dLbls>
          <c:showLegendKey val="0"/>
          <c:showVal val="0"/>
          <c:showCatName val="0"/>
          <c:showSerName val="0"/>
          <c:showPercent val="0"/>
          <c:showBubbleSize val="0"/>
        </c:dLbls>
        <c:gapWidth val="150"/>
        <c:overlap val="100"/>
        <c:axId val="57246959"/>
        <c:axId val="206154735"/>
      </c:barChart>
      <c:catAx>
        <c:axId val="5724695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54735"/>
        <c:crosses val="autoZero"/>
        <c:auto val="1"/>
        <c:lblAlgn val="ctr"/>
        <c:lblOffset val="100"/>
        <c:noMultiLvlLbl val="0"/>
      </c:catAx>
      <c:valAx>
        <c:axId val="206154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724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0"/>
          <c:order val="0"/>
          <c:tx>
            <c:strRef>
              <c:f>'13. ESTUD. POR NIVEL C.NTLES.'!$J$30</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C.NTLES.'!$I$31:$I$36</c:f>
              <c:strCache>
                <c:ptCount val="6"/>
                <c:pt idx="0">
                  <c:v>COLOMBIA. 2017</c:v>
                </c:pt>
                <c:pt idx="1">
                  <c:v>TOLIMA. 2017</c:v>
                </c:pt>
                <c:pt idx="2">
                  <c:v>COLOMBIA. 2018</c:v>
                </c:pt>
                <c:pt idx="3">
                  <c:v>TOLIMA. 2018</c:v>
                </c:pt>
                <c:pt idx="4">
                  <c:v>COLOMBIA. 2019</c:v>
                </c:pt>
                <c:pt idx="5">
                  <c:v>TOLIMA. 2019</c:v>
                </c:pt>
              </c:strCache>
            </c:strRef>
          </c:cat>
          <c:val>
            <c:numRef>
              <c:f>'13. ESTUD. POR NIVEL C.NTLES.'!$J$31:$J$36</c:f>
              <c:numCache>
                <c:formatCode>0%</c:formatCode>
                <c:ptCount val="6"/>
                <c:pt idx="0">
                  <c:v>0.12</c:v>
                </c:pt>
                <c:pt idx="1">
                  <c:v>0.16</c:v>
                </c:pt>
                <c:pt idx="2">
                  <c:v>0.17</c:v>
                </c:pt>
                <c:pt idx="3">
                  <c:v>0.24</c:v>
                </c:pt>
                <c:pt idx="4">
                  <c:v>0.21</c:v>
                </c:pt>
                <c:pt idx="5">
                  <c:v>0.28999999999999998</c:v>
                </c:pt>
              </c:numCache>
            </c:numRef>
          </c:val>
          <c:extLst>
            <c:ext xmlns:c16="http://schemas.microsoft.com/office/drawing/2014/chart" uri="{C3380CC4-5D6E-409C-BE32-E72D297353CC}">
              <c16:uniqueId val="{00000000-EA2E-4EAD-BC30-468A84DB061B}"/>
            </c:ext>
          </c:extLst>
        </c:ser>
        <c:ser>
          <c:idx val="1"/>
          <c:order val="1"/>
          <c:tx>
            <c:strRef>
              <c:f>'13. ESTUD. POR NIVEL C.NTLES.'!$K$30</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C.NTLES.'!$I$31:$I$36</c:f>
              <c:strCache>
                <c:ptCount val="6"/>
                <c:pt idx="0">
                  <c:v>COLOMBIA. 2017</c:v>
                </c:pt>
                <c:pt idx="1">
                  <c:v>TOLIMA. 2017</c:v>
                </c:pt>
                <c:pt idx="2">
                  <c:v>COLOMBIA. 2018</c:v>
                </c:pt>
                <c:pt idx="3">
                  <c:v>TOLIMA. 2018</c:v>
                </c:pt>
                <c:pt idx="4">
                  <c:v>COLOMBIA. 2019</c:v>
                </c:pt>
                <c:pt idx="5">
                  <c:v>TOLIMA. 2019</c:v>
                </c:pt>
              </c:strCache>
            </c:strRef>
          </c:cat>
          <c:val>
            <c:numRef>
              <c:f>'13. ESTUD. POR NIVEL C.NTLES.'!$K$31:$K$36</c:f>
              <c:numCache>
                <c:formatCode>0%</c:formatCode>
                <c:ptCount val="6"/>
                <c:pt idx="0">
                  <c:v>0.49</c:v>
                </c:pt>
                <c:pt idx="1">
                  <c:v>0.59</c:v>
                </c:pt>
                <c:pt idx="2">
                  <c:v>0.5</c:v>
                </c:pt>
                <c:pt idx="3">
                  <c:v>0.56999999999999995</c:v>
                </c:pt>
                <c:pt idx="4">
                  <c:v>0.5</c:v>
                </c:pt>
                <c:pt idx="5">
                  <c:v>0.56000000000000005</c:v>
                </c:pt>
              </c:numCache>
            </c:numRef>
          </c:val>
          <c:extLst>
            <c:ext xmlns:c16="http://schemas.microsoft.com/office/drawing/2014/chart" uri="{C3380CC4-5D6E-409C-BE32-E72D297353CC}">
              <c16:uniqueId val="{00000001-EA2E-4EAD-BC30-468A84DB061B}"/>
            </c:ext>
          </c:extLst>
        </c:ser>
        <c:ser>
          <c:idx val="2"/>
          <c:order val="2"/>
          <c:tx>
            <c:strRef>
              <c:f>'13. ESTUD. POR NIVEL C.NTLES.'!$L$30</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C.NTLES.'!$I$31:$I$36</c:f>
              <c:strCache>
                <c:ptCount val="6"/>
                <c:pt idx="0">
                  <c:v>COLOMBIA. 2017</c:v>
                </c:pt>
                <c:pt idx="1">
                  <c:v>TOLIMA. 2017</c:v>
                </c:pt>
                <c:pt idx="2">
                  <c:v>COLOMBIA. 2018</c:v>
                </c:pt>
                <c:pt idx="3">
                  <c:v>TOLIMA. 2018</c:v>
                </c:pt>
                <c:pt idx="4">
                  <c:v>COLOMBIA. 2019</c:v>
                </c:pt>
                <c:pt idx="5">
                  <c:v>TOLIMA. 2019</c:v>
                </c:pt>
              </c:strCache>
            </c:strRef>
          </c:cat>
          <c:val>
            <c:numRef>
              <c:f>'13. ESTUD. POR NIVEL C.NTLES.'!$L$31:$L$36</c:f>
              <c:numCache>
                <c:formatCode>0%</c:formatCode>
                <c:ptCount val="6"/>
                <c:pt idx="0">
                  <c:v>0.36</c:v>
                </c:pt>
                <c:pt idx="1">
                  <c:v>0.25</c:v>
                </c:pt>
                <c:pt idx="2">
                  <c:v>0.31</c:v>
                </c:pt>
                <c:pt idx="3">
                  <c:v>0.18</c:v>
                </c:pt>
                <c:pt idx="4">
                  <c:v>0.27</c:v>
                </c:pt>
                <c:pt idx="5">
                  <c:v>0.15</c:v>
                </c:pt>
              </c:numCache>
            </c:numRef>
          </c:val>
          <c:extLst>
            <c:ext xmlns:c16="http://schemas.microsoft.com/office/drawing/2014/chart" uri="{C3380CC4-5D6E-409C-BE32-E72D297353CC}">
              <c16:uniqueId val="{00000002-EA2E-4EAD-BC30-468A84DB061B}"/>
            </c:ext>
          </c:extLst>
        </c:ser>
        <c:ser>
          <c:idx val="3"/>
          <c:order val="3"/>
          <c:tx>
            <c:strRef>
              <c:f>'13. ESTUD. POR NIVEL C.NTLES.'!$M$30</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C.NTLES.'!$I$31:$I$36</c:f>
              <c:strCache>
                <c:ptCount val="6"/>
                <c:pt idx="0">
                  <c:v>COLOMBIA. 2017</c:v>
                </c:pt>
                <c:pt idx="1">
                  <c:v>TOLIMA. 2017</c:v>
                </c:pt>
                <c:pt idx="2">
                  <c:v>COLOMBIA. 2018</c:v>
                </c:pt>
                <c:pt idx="3">
                  <c:v>TOLIMA. 2018</c:v>
                </c:pt>
                <c:pt idx="4">
                  <c:v>COLOMBIA. 2019</c:v>
                </c:pt>
                <c:pt idx="5">
                  <c:v>TOLIMA. 2019</c:v>
                </c:pt>
              </c:strCache>
            </c:strRef>
          </c:cat>
          <c:val>
            <c:numRef>
              <c:f>'13. ESTUD. POR NIVEL C.NTLES.'!$M$31:$M$36</c:f>
              <c:numCache>
                <c:formatCode>0%</c:formatCode>
                <c:ptCount val="6"/>
                <c:pt idx="0">
                  <c:v>0.03</c:v>
                </c:pt>
                <c:pt idx="1">
                  <c:v>0.01</c:v>
                </c:pt>
                <c:pt idx="2">
                  <c:v>0.03</c:v>
                </c:pt>
                <c:pt idx="3">
                  <c:v>0.01</c:v>
                </c:pt>
                <c:pt idx="4">
                  <c:v>0.03</c:v>
                </c:pt>
                <c:pt idx="5">
                  <c:v>0</c:v>
                </c:pt>
              </c:numCache>
            </c:numRef>
          </c:val>
          <c:extLst>
            <c:ext xmlns:c16="http://schemas.microsoft.com/office/drawing/2014/chart" uri="{C3380CC4-5D6E-409C-BE32-E72D297353CC}">
              <c16:uniqueId val="{00000003-EA2E-4EAD-BC30-468A84DB061B}"/>
            </c:ext>
          </c:extLst>
        </c:ser>
        <c:dLbls>
          <c:showLegendKey val="0"/>
          <c:showVal val="0"/>
          <c:showCatName val="0"/>
          <c:showSerName val="0"/>
          <c:showPercent val="0"/>
          <c:showBubbleSize val="0"/>
        </c:dLbls>
        <c:gapWidth val="150"/>
        <c:overlap val="100"/>
        <c:axId val="386879999"/>
        <c:axId val="206136015"/>
      </c:barChart>
      <c:catAx>
        <c:axId val="38687999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36015"/>
        <c:crosses val="autoZero"/>
        <c:auto val="1"/>
        <c:lblAlgn val="ctr"/>
        <c:lblOffset val="100"/>
        <c:noMultiLvlLbl val="0"/>
      </c:catAx>
      <c:valAx>
        <c:axId val="2061360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68799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2019</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'14. ESTUD. POR NIVELES INGLES'!$K$30</c:f>
              <c:strCache>
                <c:ptCount val="1"/>
                <c:pt idx="0">
                  <c:v>A-</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INGLES'!$J$31:$J$36</c:f>
              <c:strCache>
                <c:ptCount val="6"/>
                <c:pt idx="0">
                  <c:v>COLOMBIA. 2017</c:v>
                </c:pt>
                <c:pt idx="1">
                  <c:v>TOLIMA. 2017</c:v>
                </c:pt>
                <c:pt idx="2">
                  <c:v>COLOMBIA. 2018</c:v>
                </c:pt>
                <c:pt idx="3">
                  <c:v>TOLIMA. 2018</c:v>
                </c:pt>
                <c:pt idx="4">
                  <c:v>COLOMBIA. 2019</c:v>
                </c:pt>
                <c:pt idx="5">
                  <c:v>TOLIMA. 2019</c:v>
                </c:pt>
              </c:strCache>
            </c:strRef>
          </c:cat>
          <c:val>
            <c:numRef>
              <c:f>'14. ESTUD. POR NIVELES INGLES'!$K$31:$K$36</c:f>
              <c:numCache>
                <c:formatCode>0%</c:formatCode>
                <c:ptCount val="6"/>
                <c:pt idx="0">
                  <c:v>0.44</c:v>
                </c:pt>
                <c:pt idx="1">
                  <c:v>0.59</c:v>
                </c:pt>
                <c:pt idx="2">
                  <c:v>0.37</c:v>
                </c:pt>
                <c:pt idx="3">
                  <c:v>0.53</c:v>
                </c:pt>
                <c:pt idx="4">
                  <c:v>0.44</c:v>
                </c:pt>
                <c:pt idx="5">
                  <c:v>0.61</c:v>
                </c:pt>
              </c:numCache>
            </c:numRef>
          </c:val>
          <c:extLst>
            <c:ext xmlns:c16="http://schemas.microsoft.com/office/drawing/2014/chart" uri="{C3380CC4-5D6E-409C-BE32-E72D297353CC}">
              <c16:uniqueId val="{00000000-A4A6-4B00-BF60-B024FDA95546}"/>
            </c:ext>
          </c:extLst>
        </c:ser>
        <c:ser>
          <c:idx val="1"/>
          <c:order val="1"/>
          <c:tx>
            <c:strRef>
              <c:f>'14. ESTUD. POR NIVELES INGLES'!$L$30</c:f>
              <c:strCache>
                <c:ptCount val="1"/>
                <c:pt idx="0">
                  <c:v>A1</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INGLES'!$J$31:$J$36</c:f>
              <c:strCache>
                <c:ptCount val="6"/>
                <c:pt idx="0">
                  <c:v>COLOMBIA. 2017</c:v>
                </c:pt>
                <c:pt idx="1">
                  <c:v>TOLIMA. 2017</c:v>
                </c:pt>
                <c:pt idx="2">
                  <c:v>COLOMBIA. 2018</c:v>
                </c:pt>
                <c:pt idx="3">
                  <c:v>TOLIMA. 2018</c:v>
                </c:pt>
                <c:pt idx="4">
                  <c:v>COLOMBIA. 2019</c:v>
                </c:pt>
                <c:pt idx="5">
                  <c:v>TOLIMA. 2019</c:v>
                </c:pt>
              </c:strCache>
            </c:strRef>
          </c:cat>
          <c:val>
            <c:numRef>
              <c:f>'14. ESTUD. POR NIVELES INGLES'!$L$31:$L$36</c:f>
              <c:numCache>
                <c:formatCode>0%</c:formatCode>
                <c:ptCount val="6"/>
                <c:pt idx="0">
                  <c:v>0.3</c:v>
                </c:pt>
                <c:pt idx="1">
                  <c:v>0.3</c:v>
                </c:pt>
                <c:pt idx="2">
                  <c:v>0.34</c:v>
                </c:pt>
                <c:pt idx="3">
                  <c:v>0.34</c:v>
                </c:pt>
                <c:pt idx="4">
                  <c:v>0.3</c:v>
                </c:pt>
                <c:pt idx="5">
                  <c:v>0.28000000000000003</c:v>
                </c:pt>
              </c:numCache>
            </c:numRef>
          </c:val>
          <c:extLst>
            <c:ext xmlns:c16="http://schemas.microsoft.com/office/drawing/2014/chart" uri="{C3380CC4-5D6E-409C-BE32-E72D297353CC}">
              <c16:uniqueId val="{00000001-A4A6-4B00-BF60-B024FDA95546}"/>
            </c:ext>
          </c:extLst>
        </c:ser>
        <c:ser>
          <c:idx val="2"/>
          <c:order val="2"/>
          <c:tx>
            <c:strRef>
              <c:f>'14. ESTUD. POR NIVELES INGLES'!$M$30</c:f>
              <c:strCache>
                <c:ptCount val="1"/>
                <c:pt idx="0">
                  <c:v>A2</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INGLES'!$J$31:$J$36</c:f>
              <c:strCache>
                <c:ptCount val="6"/>
                <c:pt idx="0">
                  <c:v>COLOMBIA. 2017</c:v>
                </c:pt>
                <c:pt idx="1">
                  <c:v>TOLIMA. 2017</c:v>
                </c:pt>
                <c:pt idx="2">
                  <c:v>COLOMBIA. 2018</c:v>
                </c:pt>
                <c:pt idx="3">
                  <c:v>TOLIMA. 2018</c:v>
                </c:pt>
                <c:pt idx="4">
                  <c:v>COLOMBIA. 2019</c:v>
                </c:pt>
                <c:pt idx="5">
                  <c:v>TOLIMA. 2019</c:v>
                </c:pt>
              </c:strCache>
            </c:strRef>
          </c:cat>
          <c:val>
            <c:numRef>
              <c:f>'14. ESTUD. POR NIVELES INGLES'!$M$31:$M$36</c:f>
              <c:numCache>
                <c:formatCode>0%</c:formatCode>
                <c:ptCount val="6"/>
                <c:pt idx="0">
                  <c:v>0.16</c:v>
                </c:pt>
                <c:pt idx="1">
                  <c:v>0.09</c:v>
                </c:pt>
                <c:pt idx="2">
                  <c:v>0.19</c:v>
                </c:pt>
                <c:pt idx="3">
                  <c:v>0.11</c:v>
                </c:pt>
                <c:pt idx="4">
                  <c:v>0.17</c:v>
                </c:pt>
                <c:pt idx="5">
                  <c:v>0.09</c:v>
                </c:pt>
              </c:numCache>
            </c:numRef>
          </c:val>
          <c:extLst>
            <c:ext xmlns:c16="http://schemas.microsoft.com/office/drawing/2014/chart" uri="{C3380CC4-5D6E-409C-BE32-E72D297353CC}">
              <c16:uniqueId val="{00000002-A4A6-4B00-BF60-B024FDA95546}"/>
            </c:ext>
          </c:extLst>
        </c:ser>
        <c:ser>
          <c:idx val="3"/>
          <c:order val="3"/>
          <c:tx>
            <c:strRef>
              <c:f>'14. ESTUD. POR NIVELES INGLES'!$N$30</c:f>
              <c:strCache>
                <c:ptCount val="1"/>
                <c:pt idx="0">
                  <c:v>B1</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INGLES'!$J$31:$J$36</c:f>
              <c:strCache>
                <c:ptCount val="6"/>
                <c:pt idx="0">
                  <c:v>COLOMBIA. 2017</c:v>
                </c:pt>
                <c:pt idx="1">
                  <c:v>TOLIMA. 2017</c:v>
                </c:pt>
                <c:pt idx="2">
                  <c:v>COLOMBIA. 2018</c:v>
                </c:pt>
                <c:pt idx="3">
                  <c:v>TOLIMA. 2018</c:v>
                </c:pt>
                <c:pt idx="4">
                  <c:v>COLOMBIA. 2019</c:v>
                </c:pt>
                <c:pt idx="5">
                  <c:v>TOLIMA. 2019</c:v>
                </c:pt>
              </c:strCache>
            </c:strRef>
          </c:cat>
          <c:val>
            <c:numRef>
              <c:f>'14. ESTUD. POR NIVELES INGLES'!$N$31:$N$36</c:f>
              <c:numCache>
                <c:formatCode>0%</c:formatCode>
                <c:ptCount val="6"/>
                <c:pt idx="0">
                  <c:v>0.08</c:v>
                </c:pt>
                <c:pt idx="1">
                  <c:v>0.02</c:v>
                </c:pt>
                <c:pt idx="2">
                  <c:v>0.08</c:v>
                </c:pt>
                <c:pt idx="3">
                  <c:v>0.02</c:v>
                </c:pt>
                <c:pt idx="4">
                  <c:v>7.0000000000000007E-2</c:v>
                </c:pt>
                <c:pt idx="5">
                  <c:v>0.02</c:v>
                </c:pt>
              </c:numCache>
            </c:numRef>
          </c:val>
          <c:extLst>
            <c:ext xmlns:c16="http://schemas.microsoft.com/office/drawing/2014/chart" uri="{C3380CC4-5D6E-409C-BE32-E72D297353CC}">
              <c16:uniqueId val="{00000003-A4A6-4B00-BF60-B024FDA95546}"/>
            </c:ext>
          </c:extLst>
        </c:ser>
        <c:ser>
          <c:idx val="4"/>
          <c:order val="4"/>
          <c:tx>
            <c:strRef>
              <c:f>'14. ESTUD. POR NIVELES INGLES'!$O$30</c:f>
              <c:strCache>
                <c:ptCount val="1"/>
                <c:pt idx="0">
                  <c:v>B+</c:v>
                </c:pt>
              </c:strCache>
            </c:strRef>
          </c:tx>
          <c:spPr>
            <a:gradFill rotWithShape="1">
              <a:gsLst>
                <a:gs pos="0">
                  <a:schemeClr val="accent5">
                    <a:tint val="96000"/>
                    <a:lumMod val="100000"/>
                  </a:schemeClr>
                </a:gs>
                <a:gs pos="78000">
                  <a:schemeClr val="accent5">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cat>
            <c:strRef>
              <c:f>'14. ESTUD. POR NIVELES INGLES'!$J$31:$J$36</c:f>
              <c:strCache>
                <c:ptCount val="6"/>
                <c:pt idx="0">
                  <c:v>COLOMBIA. 2017</c:v>
                </c:pt>
                <c:pt idx="1">
                  <c:v>TOLIMA. 2017</c:v>
                </c:pt>
                <c:pt idx="2">
                  <c:v>COLOMBIA. 2018</c:v>
                </c:pt>
                <c:pt idx="3">
                  <c:v>TOLIMA. 2018</c:v>
                </c:pt>
                <c:pt idx="4">
                  <c:v>COLOMBIA. 2019</c:v>
                </c:pt>
                <c:pt idx="5">
                  <c:v>TOLIMA. 2019</c:v>
                </c:pt>
              </c:strCache>
            </c:strRef>
          </c:cat>
          <c:val>
            <c:numRef>
              <c:f>'14. ESTUD. POR NIVELES INGLES'!$O$31:$O$36</c:f>
              <c:numCache>
                <c:formatCode>0%</c:formatCode>
                <c:ptCount val="6"/>
                <c:pt idx="0">
                  <c:v>0.02</c:v>
                </c:pt>
                <c:pt idx="1">
                  <c:v>0</c:v>
                </c:pt>
                <c:pt idx="2">
                  <c:v>0.02</c:v>
                </c:pt>
                <c:pt idx="3">
                  <c:v>0</c:v>
                </c:pt>
                <c:pt idx="4">
                  <c:v>0.02</c:v>
                </c:pt>
                <c:pt idx="5">
                  <c:v>0</c:v>
                </c:pt>
              </c:numCache>
            </c:numRef>
          </c:val>
          <c:extLst>
            <c:ext xmlns:c16="http://schemas.microsoft.com/office/drawing/2014/chart" uri="{C3380CC4-5D6E-409C-BE32-E72D297353CC}">
              <c16:uniqueId val="{00000004-A4A6-4B00-BF60-B024FDA95546}"/>
            </c:ext>
          </c:extLst>
        </c:ser>
        <c:dLbls>
          <c:showLegendKey val="0"/>
          <c:showVal val="0"/>
          <c:showCatName val="0"/>
          <c:showSerName val="0"/>
          <c:showPercent val="0"/>
          <c:showBubbleSize val="0"/>
        </c:dLbls>
        <c:gapWidth val="150"/>
        <c:overlap val="100"/>
        <c:axId val="193295423"/>
        <c:axId val="45809359"/>
      </c:barChart>
      <c:catAx>
        <c:axId val="193295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5809359"/>
        <c:crosses val="autoZero"/>
        <c:auto val="1"/>
        <c:lblAlgn val="ctr"/>
        <c:lblOffset val="100"/>
        <c:noMultiLvlLbl val="0"/>
      </c:catAx>
      <c:valAx>
        <c:axId val="45809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3295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1.svg"/><Relationship Id="rId13" Type="http://schemas.openxmlformats.org/officeDocument/2006/relationships/hyperlink" Target="#'6. RTA. INCORRECTAS-LECTURA CRI'!A1"/><Relationship Id="rId18" Type="http://schemas.openxmlformats.org/officeDocument/2006/relationships/hyperlink" Target="#'11. ESTUD. POR NIVELES MATEMATI'!A1"/><Relationship Id="rId3" Type="http://schemas.openxmlformats.org/officeDocument/2006/relationships/hyperlink" Target="#PORTADA!A1"/><Relationship Id="rId21" Type="http://schemas.openxmlformats.org/officeDocument/2006/relationships/hyperlink" Target="#'14. ESTUD. POR NIVELES INGLES'!A1"/><Relationship Id="rId7" Type="http://schemas.openxmlformats.org/officeDocument/2006/relationships/image" Target="../media/image10.png"/><Relationship Id="rId12" Type="http://schemas.openxmlformats.org/officeDocument/2006/relationships/hyperlink" Target="#'3. CATEGORIAS DE DESEMPE&#209;O'!A1"/><Relationship Id="rId17" Type="http://schemas.openxmlformats.org/officeDocument/2006/relationships/hyperlink" Target="#'10. % ESTUD. POR NIVELES LC'!A1"/><Relationship Id="rId25" Type="http://schemas.openxmlformats.org/officeDocument/2006/relationships/hyperlink" Target="#'16. CONCLUSIONES'!A1"/><Relationship Id="rId2" Type="http://schemas.openxmlformats.org/officeDocument/2006/relationships/image" Target="../media/image2.png"/><Relationship Id="rId16" Type="http://schemas.openxmlformats.org/officeDocument/2006/relationships/hyperlink" Target="#'9. RTA. INCORRECTAS-C. NALES'!A1"/><Relationship Id="rId20" Type="http://schemas.openxmlformats.org/officeDocument/2006/relationships/hyperlink" Target="#'13. ESTUD. POR NIVEL C.NTLES.'!A1"/><Relationship Id="rId1" Type="http://schemas.openxmlformats.org/officeDocument/2006/relationships/image" Target="../media/image1.png"/><Relationship Id="rId6" Type="http://schemas.openxmlformats.org/officeDocument/2006/relationships/hyperlink" Target="#'1. INTRODUCCI&#211;N'!A1"/><Relationship Id="rId11" Type="http://schemas.openxmlformats.org/officeDocument/2006/relationships/hyperlink" Target="#'4. CLASIFICACION IE'!A1"/><Relationship Id="rId24" Type="http://schemas.openxmlformats.org/officeDocument/2006/relationships/image" Target="../media/image13.svg"/><Relationship Id="rId5" Type="http://schemas.openxmlformats.org/officeDocument/2006/relationships/image" Target="../media/image9.svg"/><Relationship Id="rId15" Type="http://schemas.openxmlformats.org/officeDocument/2006/relationships/hyperlink" Target="#'8. RTA. INCORRECTAS C. SOCIAL'!A1"/><Relationship Id="rId23" Type="http://schemas.openxmlformats.org/officeDocument/2006/relationships/image" Target="../media/image12.png"/><Relationship Id="rId10" Type="http://schemas.openxmlformats.org/officeDocument/2006/relationships/hyperlink" Target="#'5. PROMEDIO POR AREAS'!A1"/><Relationship Id="rId19" Type="http://schemas.openxmlformats.org/officeDocument/2006/relationships/hyperlink" Target="#'12. ESTUD. POR NIVELES C.SOCIA'!A1"/><Relationship Id="rId4" Type="http://schemas.openxmlformats.org/officeDocument/2006/relationships/image" Target="../media/image8.png"/><Relationship Id="rId9" Type="http://schemas.openxmlformats.org/officeDocument/2006/relationships/hyperlink" Target="#'2. IE VALIDACIONES'!A1"/><Relationship Id="rId14" Type="http://schemas.openxmlformats.org/officeDocument/2006/relationships/hyperlink" Target="#'7.  RTA. INCORRECTAS-MATEMAT.'!A1"/><Relationship Id="rId22" Type="http://schemas.openxmlformats.org/officeDocument/2006/relationships/hyperlink" Target="#'15. MPIO AREAS POR PROMEDIO'!A1"/></Relationships>
</file>

<file path=xl/drawings/_rels/drawing3.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5.svg"/><Relationship Id="rId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3.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15.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9.png"/><Relationship Id="rId11" Type="http://schemas.openxmlformats.org/officeDocument/2006/relationships/image" Target="../media/image14.png"/><Relationship Id="rId5" Type="http://schemas.openxmlformats.org/officeDocument/2006/relationships/image" Target="../media/image18.png"/><Relationship Id="rId10" Type="http://schemas.openxmlformats.org/officeDocument/2006/relationships/hyperlink" Target="#INDICE!A1"/><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4.svg"/></Relationships>
</file>

<file path=xl/drawings/_rels/drawing5.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27.png"/><Relationship Id="rId5" Type="http://schemas.openxmlformats.org/officeDocument/2006/relationships/image" Target="../media/image26.svg"/><Relationship Id="rId4" Type="http://schemas.openxmlformats.org/officeDocument/2006/relationships/image" Target="../media/image25.png"/></Relationships>
</file>

<file path=xl/drawings/_rels/drawing6.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28.svg"/><Relationship Id="rId4" Type="http://schemas.openxmlformats.org/officeDocument/2006/relationships/image" Target="../media/image14.png"/></Relationships>
</file>

<file path=xl/drawings/_rels/drawing7.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image" Target="../media/image2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image" Target="../media/image30.svg"/><Relationship Id="rId5" Type="http://schemas.openxmlformats.org/officeDocument/2006/relationships/chart" Target="../charts/chart3.xml"/><Relationship Id="rId10" Type="http://schemas.openxmlformats.org/officeDocument/2006/relationships/image" Target="../media/image29.png"/><Relationship Id="rId4" Type="http://schemas.openxmlformats.org/officeDocument/2006/relationships/chart" Target="../charts/chart2.xml"/><Relationship Id="rId9" Type="http://schemas.openxmlformats.org/officeDocument/2006/relationships/hyperlink" Target="#INDICE!A1"/></Relationships>
</file>

<file path=xl/drawings/_rels/drawing8.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2.svg"/><Relationship Id="rId4" Type="http://schemas.openxmlformats.org/officeDocument/2006/relationships/image" Target="../media/image31.png"/></Relationships>
</file>

<file path=xl/drawings/_rels/drawing9.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3.svg"/><Relationship Id="rId4" Type="http://schemas.openxmlformats.org/officeDocument/2006/relationships/image" Target="../media/image8.png"/></Relationships>
</file>

<file path=xl/drawings/_rels/drawing10.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5.svg"/><Relationship Id="rId4" Type="http://schemas.openxmlformats.org/officeDocument/2006/relationships/image" Target="../media/image34.png"/></Relationships>
</file>

<file path=xl/drawings/_rels/drawing11.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0.svg"/><Relationship Id="rId4" Type="http://schemas.openxmlformats.org/officeDocument/2006/relationships/image" Target="../media/image29.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6.svg"/><Relationship Id="rId5" Type="http://schemas.openxmlformats.org/officeDocument/2006/relationships/image" Target="../media/image14.png"/><Relationship Id="rId4" Type="http://schemas.openxmlformats.org/officeDocument/2006/relationships/hyperlink" Target="#INDICE!A1"/></Relationships>
</file>

<file path=xl/drawings/_rels/drawing1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8.svg"/><Relationship Id="rId5" Type="http://schemas.openxmlformats.org/officeDocument/2006/relationships/image" Target="../media/image37.png"/><Relationship Id="rId4" Type="http://schemas.openxmlformats.org/officeDocument/2006/relationships/hyperlink" Target="#INDICE!A1"/></Relationships>
</file>

<file path=xl/drawings/_rels/drawing1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0.svg"/><Relationship Id="rId5" Type="http://schemas.openxmlformats.org/officeDocument/2006/relationships/image" Target="../media/image39.png"/><Relationship Id="rId4" Type="http://schemas.openxmlformats.org/officeDocument/2006/relationships/hyperlink" Target="#INDICE!A1"/></Relationships>
</file>

<file path=xl/drawings/_rels/drawing15.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2.svg"/><Relationship Id="rId5" Type="http://schemas.openxmlformats.org/officeDocument/2006/relationships/image" Target="../media/image41.png"/><Relationship Id="rId4" Type="http://schemas.openxmlformats.org/officeDocument/2006/relationships/hyperlink" Target="#INDICE!A1"/></Relationships>
</file>

<file path=xl/drawings/_rels/drawing1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4.svg"/><Relationship Id="rId5" Type="http://schemas.openxmlformats.org/officeDocument/2006/relationships/image" Target="../media/image43.png"/><Relationship Id="rId4" Type="http://schemas.openxmlformats.org/officeDocument/2006/relationships/hyperlink" Target="#INDICE!A1"/></Relationships>
</file>

<file path=xl/drawings/_rels/drawing17.xml.rels><?xml version="1.0" encoding="UTF-8" standalone="yes"?>
<Relationships xmlns="http://schemas.openxmlformats.org/package/2006/relationships"><Relationship Id="rId3" Type="http://schemas.openxmlformats.org/officeDocument/2006/relationships/image" Target="../media/image45.png"/><Relationship Id="rId7" Type="http://schemas.openxmlformats.org/officeDocument/2006/relationships/image" Target="../media/image2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7.svg"/><Relationship Id="rId5" Type="http://schemas.openxmlformats.org/officeDocument/2006/relationships/image" Target="../media/image46.png"/><Relationship Id="rId4" Type="http://schemas.openxmlformats.org/officeDocument/2006/relationships/hyperlink" Target="#INDICE!A1"/></Relationships>
</file>

<file path=xl/drawings/_rels/drawing18.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9.svg"/><Relationship Id="rId4" Type="http://schemas.openxmlformats.org/officeDocument/2006/relationships/image" Target="../media/image48.png"/></Relationships>
</file>

<file path=xl/drawings/drawing1.xml><?xml version="1.0" encoding="utf-8"?>
<xdr:wsDr xmlns:xdr="http://schemas.openxmlformats.org/drawingml/2006/spreadsheetDrawing" xmlns:a="http://schemas.openxmlformats.org/drawingml/2006/main">
  <xdr:twoCellAnchor editAs="oneCell">
    <xdr:from>
      <xdr:col>10</xdr:col>
      <xdr:colOff>785131</xdr:colOff>
      <xdr:row>1</xdr:row>
      <xdr:rowOff>161925</xdr:rowOff>
    </xdr:from>
    <xdr:to>
      <xdr:col>12</xdr:col>
      <xdr:colOff>190499</xdr:colOff>
      <xdr:row>7</xdr:row>
      <xdr:rowOff>21983</xdr:rowOff>
    </xdr:to>
    <xdr:pic>
      <xdr:nvPicPr>
        <xdr:cNvPr id="2" name="Imagen 1" descr="Vista previa de imagen">
          <a:extLst>
            <a:ext uri="{FF2B5EF4-FFF2-40B4-BE49-F238E27FC236}">
              <a16:creationId xmlns:a16="http://schemas.microsoft.com/office/drawing/2014/main" id="{F91859B3-13FF-456C-9397-0E3A7AB84C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131" y="371475"/>
          <a:ext cx="1081768" cy="1231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432706</xdr:colOff>
      <xdr:row>2</xdr:row>
      <xdr:rowOff>95250</xdr:rowOff>
    </xdr:from>
    <xdr:to>
      <xdr:col>13</xdr:col>
      <xdr:colOff>378054</xdr:colOff>
      <xdr:row>6</xdr:row>
      <xdr:rowOff>36454</xdr:rowOff>
    </xdr:to>
    <xdr:pic>
      <xdr:nvPicPr>
        <xdr:cNvPr id="3" name="Imagen 2" descr="Vista previa de imagen">
          <a:extLst>
            <a:ext uri="{FF2B5EF4-FFF2-40B4-BE49-F238E27FC236}">
              <a16:creationId xmlns:a16="http://schemas.microsoft.com/office/drawing/2014/main" id="{1FA44C25-2585-4EB3-BD94-291EE942D9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91106" y="514350"/>
          <a:ext cx="783548" cy="89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9</xdr:row>
      <xdr:rowOff>85725</xdr:rowOff>
    </xdr:from>
    <xdr:to>
      <xdr:col>4</xdr:col>
      <xdr:colOff>497539</xdr:colOff>
      <xdr:row>21</xdr:row>
      <xdr:rowOff>114300</xdr:rowOff>
    </xdr:to>
    <xdr:pic>
      <xdr:nvPicPr>
        <xdr:cNvPr id="4" name="Imagen 3" descr="Pila De Informes Estadísticos Foto de stock y más banco de ...">
          <a:extLst>
            <a:ext uri="{FF2B5EF4-FFF2-40B4-BE49-F238E27FC236}">
              <a16:creationId xmlns:a16="http://schemas.microsoft.com/office/drawing/2014/main" id="{0DF4CD21-B4B6-480C-92CF-337E96ACA5B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 y="2228850"/>
          <a:ext cx="3850338" cy="256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495300</xdr:colOff>
      <xdr:row>9</xdr:row>
      <xdr:rowOff>114301</xdr:rowOff>
    </xdr:from>
    <xdr:to>
      <xdr:col>6</xdr:col>
      <xdr:colOff>704849</xdr:colOff>
      <xdr:row>15</xdr:row>
      <xdr:rowOff>95251</xdr:rowOff>
    </xdr:to>
    <xdr:pic>
      <xdr:nvPicPr>
        <xdr:cNvPr id="5" name="Imagen 4" descr="Plan de informes estadísticos | Foto Premium">
          <a:extLst>
            <a:ext uri="{FF2B5EF4-FFF2-40B4-BE49-F238E27FC236}">
              <a16:creationId xmlns:a16="http://schemas.microsoft.com/office/drawing/2014/main" id="{83B1630C-F5A9-4D67-9CFE-C5AF526A20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48100" y="2266951"/>
          <a:ext cx="2266949"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457200</xdr:colOff>
      <xdr:row>15</xdr:row>
      <xdr:rowOff>114301</xdr:rowOff>
    </xdr:from>
    <xdr:to>
      <xdr:col>6</xdr:col>
      <xdr:colOff>638175</xdr:colOff>
      <xdr:row>21</xdr:row>
      <xdr:rowOff>104775</xdr:rowOff>
    </xdr:to>
    <xdr:pic>
      <xdr:nvPicPr>
        <xdr:cNvPr id="6" name="Imagen 5" descr="Informes especiales por línea de productos | Estadísticas de ...">
          <a:extLst>
            <a:ext uri="{FF2B5EF4-FFF2-40B4-BE49-F238E27FC236}">
              <a16:creationId xmlns:a16="http://schemas.microsoft.com/office/drawing/2014/main" id="{E5261182-D873-43A7-A2CD-F4127575B45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00" y="3524251"/>
          <a:ext cx="2238375" cy="1266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657225</xdr:colOff>
      <xdr:row>9</xdr:row>
      <xdr:rowOff>123824</xdr:rowOff>
    </xdr:from>
    <xdr:to>
      <xdr:col>9</xdr:col>
      <xdr:colOff>1152525</xdr:colOff>
      <xdr:row>21</xdr:row>
      <xdr:rowOff>123825</xdr:rowOff>
    </xdr:to>
    <xdr:pic>
      <xdr:nvPicPr>
        <xdr:cNvPr id="7" name="Imagen 6" descr="3d Cuadros Gráficos En Un Tablero Como El Informe Y Las ...">
          <a:extLst>
            <a:ext uri="{FF2B5EF4-FFF2-40B4-BE49-F238E27FC236}">
              <a16:creationId xmlns:a16="http://schemas.microsoft.com/office/drawing/2014/main" id="{80C5B7EF-EF2A-49FD-9FED-FAD09B1A5F4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686425" y="2276474"/>
          <a:ext cx="3009900" cy="2533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1190625</xdr:colOff>
      <xdr:row>9</xdr:row>
      <xdr:rowOff>104775</xdr:rowOff>
    </xdr:from>
    <xdr:to>
      <xdr:col>13</xdr:col>
      <xdr:colOff>800100</xdr:colOff>
      <xdr:row>19</xdr:row>
      <xdr:rowOff>209550</xdr:rowOff>
    </xdr:to>
    <xdr:pic>
      <xdr:nvPicPr>
        <xdr:cNvPr id="8" name="Imagen 7" descr="Esta es la fecha en la que se conocerán los resultados de las ...">
          <a:extLst>
            <a:ext uri="{FF2B5EF4-FFF2-40B4-BE49-F238E27FC236}">
              <a16:creationId xmlns:a16="http://schemas.microsoft.com/office/drawing/2014/main" id="{288A5419-C885-42A1-8F67-271154BD956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115425" y="2257425"/>
          <a:ext cx="3438525" cy="2200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13068300</xdr:colOff>
      <xdr:row>0</xdr:row>
      <xdr:rowOff>28573</xdr:rowOff>
    </xdr:from>
    <xdr:to>
      <xdr:col>2</xdr:col>
      <xdr:colOff>952499</xdr:colOff>
      <xdr:row>4</xdr:row>
      <xdr:rowOff>247650</xdr:rowOff>
    </xdr:to>
    <xdr:pic>
      <xdr:nvPicPr>
        <xdr:cNvPr id="2" name="Imagen 1" descr="Vista previa de imagen">
          <a:extLst>
            <a:ext uri="{FF2B5EF4-FFF2-40B4-BE49-F238E27FC236}">
              <a16:creationId xmlns:a16="http://schemas.microsoft.com/office/drawing/2014/main" id="{4DFE9F6A-4B73-4049-AA3D-0A943C7A3C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0" y="28573"/>
          <a:ext cx="1181099" cy="151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974623</xdr:colOff>
      <xdr:row>0</xdr:row>
      <xdr:rowOff>171450</xdr:rowOff>
    </xdr:from>
    <xdr:to>
      <xdr:col>3</xdr:col>
      <xdr:colOff>690313</xdr:colOff>
      <xdr:row>4</xdr:row>
      <xdr:rowOff>152400</xdr:rowOff>
    </xdr:to>
    <xdr:pic>
      <xdr:nvPicPr>
        <xdr:cNvPr id="3" name="Imagen 2" descr="Vista previa de imagen">
          <a:extLst>
            <a:ext uri="{FF2B5EF4-FFF2-40B4-BE49-F238E27FC236}">
              <a16:creationId xmlns:a16="http://schemas.microsoft.com/office/drawing/2014/main" id="{A4E70862-9F64-46EA-8D78-3057DD3C66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300223" y="171450"/>
          <a:ext cx="112539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5</xdr:row>
      <xdr:rowOff>226218</xdr:rowOff>
    </xdr:from>
    <xdr:to>
      <xdr:col>3</xdr:col>
      <xdr:colOff>1085849</xdr:colOff>
      <xdr:row>8</xdr:row>
      <xdr:rowOff>145771</xdr:rowOff>
    </xdr:to>
    <xdr:pic>
      <xdr:nvPicPr>
        <xdr:cNvPr id="6" name="Gráfico 5" descr="Urano">
          <a:hlinkClick xmlns:r="http://schemas.openxmlformats.org/officeDocument/2006/relationships" r:id="rId3"/>
          <a:extLst>
            <a:ext uri="{FF2B5EF4-FFF2-40B4-BE49-F238E27FC236}">
              <a16:creationId xmlns:a16="http://schemas.microsoft.com/office/drawing/2014/main" id="{59954155-D00C-49C3-B498-F25A38DB8E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5773400" y="1864518"/>
          <a:ext cx="1047749" cy="1043503"/>
        </a:xfrm>
        <a:prstGeom prst="rect">
          <a:avLst/>
        </a:prstGeom>
      </xdr:spPr>
    </xdr:pic>
    <xdr:clientData/>
  </xdr:twoCellAnchor>
  <xdr:twoCellAnchor editAs="oneCell">
    <xdr:from>
      <xdr:col>3</xdr:col>
      <xdr:colOff>202406</xdr:colOff>
      <xdr:row>12</xdr:row>
      <xdr:rowOff>285750</xdr:rowOff>
    </xdr:from>
    <xdr:to>
      <xdr:col>3</xdr:col>
      <xdr:colOff>938212</xdr:colOff>
      <xdr:row>14</xdr:row>
      <xdr:rowOff>69056</xdr:rowOff>
    </xdr:to>
    <xdr:pic>
      <xdr:nvPicPr>
        <xdr:cNvPr id="5" name="Gráfico 4" descr="Ojo">
          <a:hlinkClick xmlns:r="http://schemas.openxmlformats.org/officeDocument/2006/relationships" r:id="rId6"/>
          <a:extLst>
            <a:ext uri="{FF2B5EF4-FFF2-40B4-BE49-F238E27FC236}">
              <a16:creationId xmlns:a16="http://schemas.microsoft.com/office/drawing/2014/main" id="{74B2738B-C184-4800-8984-1E0E7435E15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04031" y="3810000"/>
          <a:ext cx="735806" cy="735806"/>
        </a:xfrm>
        <a:prstGeom prst="rect">
          <a:avLst/>
        </a:prstGeom>
      </xdr:spPr>
    </xdr:pic>
    <xdr:clientData/>
  </xdr:twoCellAnchor>
  <xdr:twoCellAnchor editAs="oneCell">
    <xdr:from>
      <xdr:col>3</xdr:col>
      <xdr:colOff>195263</xdr:colOff>
      <xdr:row>13</xdr:row>
      <xdr:rowOff>433387</xdr:rowOff>
    </xdr:from>
    <xdr:to>
      <xdr:col>3</xdr:col>
      <xdr:colOff>931069</xdr:colOff>
      <xdr:row>15</xdr:row>
      <xdr:rowOff>26193</xdr:rowOff>
    </xdr:to>
    <xdr:pic>
      <xdr:nvPicPr>
        <xdr:cNvPr id="11" name="Gráfico 10" descr="Ojo">
          <a:hlinkClick xmlns:r="http://schemas.openxmlformats.org/officeDocument/2006/relationships" r:id="rId9"/>
          <a:extLst>
            <a:ext uri="{FF2B5EF4-FFF2-40B4-BE49-F238E27FC236}">
              <a16:creationId xmlns:a16="http://schemas.microsoft.com/office/drawing/2014/main" id="{04C33DF2-55AF-4948-BE0A-FD962D13B0A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196888" y="4338637"/>
          <a:ext cx="735806" cy="735806"/>
        </a:xfrm>
        <a:prstGeom prst="rect">
          <a:avLst/>
        </a:prstGeom>
      </xdr:spPr>
    </xdr:pic>
    <xdr:clientData/>
  </xdr:twoCellAnchor>
  <xdr:twoCellAnchor editAs="oneCell">
    <xdr:from>
      <xdr:col>3</xdr:col>
      <xdr:colOff>290512</xdr:colOff>
      <xdr:row>24</xdr:row>
      <xdr:rowOff>431006</xdr:rowOff>
    </xdr:from>
    <xdr:to>
      <xdr:col>3</xdr:col>
      <xdr:colOff>1026318</xdr:colOff>
      <xdr:row>26</xdr:row>
      <xdr:rowOff>23812</xdr:rowOff>
    </xdr:to>
    <xdr:pic>
      <xdr:nvPicPr>
        <xdr:cNvPr id="12" name="Gráfico 11" descr="Ojo">
          <a:hlinkClick xmlns:r="http://schemas.openxmlformats.org/officeDocument/2006/relationships" r:id="rId10"/>
          <a:extLst>
            <a:ext uri="{FF2B5EF4-FFF2-40B4-BE49-F238E27FC236}">
              <a16:creationId xmlns:a16="http://schemas.microsoft.com/office/drawing/2014/main" id="{B4F53D9A-B34D-43D3-AC16-E0048EC27E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0712" y="10718006"/>
          <a:ext cx="735806" cy="735806"/>
        </a:xfrm>
        <a:prstGeom prst="rect">
          <a:avLst/>
        </a:prstGeom>
      </xdr:spPr>
    </xdr:pic>
    <xdr:clientData/>
  </xdr:twoCellAnchor>
  <xdr:twoCellAnchor editAs="oneCell">
    <xdr:from>
      <xdr:col>3</xdr:col>
      <xdr:colOff>309562</xdr:colOff>
      <xdr:row>25</xdr:row>
      <xdr:rowOff>488156</xdr:rowOff>
    </xdr:from>
    <xdr:to>
      <xdr:col>3</xdr:col>
      <xdr:colOff>1045368</xdr:colOff>
      <xdr:row>27</xdr:row>
      <xdr:rowOff>80962</xdr:rowOff>
    </xdr:to>
    <xdr:pic>
      <xdr:nvPicPr>
        <xdr:cNvPr id="13" name="Gráfico 12" descr="Ojo">
          <a:hlinkClick xmlns:r="http://schemas.openxmlformats.org/officeDocument/2006/relationships" r:id="rId10"/>
          <a:extLst>
            <a:ext uri="{FF2B5EF4-FFF2-40B4-BE49-F238E27FC236}">
              <a16:creationId xmlns:a16="http://schemas.microsoft.com/office/drawing/2014/main" id="{2B99DAD4-6190-40F2-9662-04BE941EF1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11187" y="11251406"/>
          <a:ext cx="735806" cy="735806"/>
        </a:xfrm>
        <a:prstGeom prst="rect">
          <a:avLst/>
        </a:prstGeom>
      </xdr:spPr>
    </xdr:pic>
    <xdr:clientData/>
  </xdr:twoCellAnchor>
  <xdr:twoCellAnchor editAs="oneCell">
    <xdr:from>
      <xdr:col>3</xdr:col>
      <xdr:colOff>330993</xdr:colOff>
      <xdr:row>23</xdr:row>
      <xdr:rowOff>414337</xdr:rowOff>
    </xdr:from>
    <xdr:to>
      <xdr:col>3</xdr:col>
      <xdr:colOff>1066799</xdr:colOff>
      <xdr:row>25</xdr:row>
      <xdr:rowOff>7143</xdr:rowOff>
    </xdr:to>
    <xdr:pic>
      <xdr:nvPicPr>
        <xdr:cNvPr id="14" name="Gráfico 13" descr="Ojo">
          <a:hlinkClick xmlns:r="http://schemas.openxmlformats.org/officeDocument/2006/relationships" r:id="rId10"/>
          <a:extLst>
            <a:ext uri="{FF2B5EF4-FFF2-40B4-BE49-F238E27FC236}">
              <a16:creationId xmlns:a16="http://schemas.microsoft.com/office/drawing/2014/main" id="{26753EB3-37F3-49AA-9217-C41A98E42D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2618" y="10034587"/>
          <a:ext cx="735806" cy="735806"/>
        </a:xfrm>
        <a:prstGeom prst="rect">
          <a:avLst/>
        </a:prstGeom>
      </xdr:spPr>
    </xdr:pic>
    <xdr:clientData/>
  </xdr:twoCellAnchor>
  <xdr:twoCellAnchor editAs="oneCell">
    <xdr:from>
      <xdr:col>3</xdr:col>
      <xdr:colOff>316706</xdr:colOff>
      <xdr:row>22</xdr:row>
      <xdr:rowOff>459581</xdr:rowOff>
    </xdr:from>
    <xdr:to>
      <xdr:col>3</xdr:col>
      <xdr:colOff>1052512</xdr:colOff>
      <xdr:row>24</xdr:row>
      <xdr:rowOff>52387</xdr:rowOff>
    </xdr:to>
    <xdr:pic>
      <xdr:nvPicPr>
        <xdr:cNvPr id="15" name="Gráfico 14" descr="Ojo">
          <a:hlinkClick xmlns:r="http://schemas.openxmlformats.org/officeDocument/2006/relationships" r:id="rId10"/>
          <a:extLst>
            <a:ext uri="{FF2B5EF4-FFF2-40B4-BE49-F238E27FC236}">
              <a16:creationId xmlns:a16="http://schemas.microsoft.com/office/drawing/2014/main" id="{4482D679-9E4F-4F99-BBAB-76B9DD9987C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18331" y="9508331"/>
          <a:ext cx="735806" cy="735806"/>
        </a:xfrm>
        <a:prstGeom prst="rect">
          <a:avLst/>
        </a:prstGeom>
      </xdr:spPr>
    </xdr:pic>
    <xdr:clientData/>
  </xdr:twoCellAnchor>
  <xdr:twoCellAnchor editAs="oneCell">
    <xdr:from>
      <xdr:col>3</xdr:col>
      <xdr:colOff>221456</xdr:colOff>
      <xdr:row>21</xdr:row>
      <xdr:rowOff>509587</xdr:rowOff>
    </xdr:from>
    <xdr:to>
      <xdr:col>3</xdr:col>
      <xdr:colOff>957262</xdr:colOff>
      <xdr:row>23</xdr:row>
      <xdr:rowOff>102393</xdr:rowOff>
    </xdr:to>
    <xdr:pic>
      <xdr:nvPicPr>
        <xdr:cNvPr id="16" name="Gráfico 15" descr="Ojo">
          <a:hlinkClick xmlns:r="http://schemas.openxmlformats.org/officeDocument/2006/relationships" r:id="rId10"/>
          <a:extLst>
            <a:ext uri="{FF2B5EF4-FFF2-40B4-BE49-F238E27FC236}">
              <a16:creationId xmlns:a16="http://schemas.microsoft.com/office/drawing/2014/main" id="{6CDEDF2E-F66E-4D45-BE3F-63F2F5B7A84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51656" y="9082087"/>
          <a:ext cx="735806" cy="735806"/>
        </a:xfrm>
        <a:prstGeom prst="rect">
          <a:avLst/>
        </a:prstGeom>
      </xdr:spPr>
    </xdr:pic>
    <xdr:clientData/>
  </xdr:twoCellAnchor>
  <xdr:twoCellAnchor editAs="oneCell">
    <xdr:from>
      <xdr:col>3</xdr:col>
      <xdr:colOff>250031</xdr:colOff>
      <xdr:row>20</xdr:row>
      <xdr:rowOff>500062</xdr:rowOff>
    </xdr:from>
    <xdr:to>
      <xdr:col>3</xdr:col>
      <xdr:colOff>985837</xdr:colOff>
      <xdr:row>22</xdr:row>
      <xdr:rowOff>92868</xdr:rowOff>
    </xdr:to>
    <xdr:pic>
      <xdr:nvPicPr>
        <xdr:cNvPr id="17" name="Gráfico 16" descr="Ojo">
          <a:hlinkClick xmlns:r="http://schemas.openxmlformats.org/officeDocument/2006/relationships" r:id="rId10"/>
          <a:extLst>
            <a:ext uri="{FF2B5EF4-FFF2-40B4-BE49-F238E27FC236}">
              <a16:creationId xmlns:a16="http://schemas.microsoft.com/office/drawing/2014/main" id="{23570FAD-673A-4960-969D-E4DEDA089C3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80231" y="8501062"/>
          <a:ext cx="735806" cy="735806"/>
        </a:xfrm>
        <a:prstGeom prst="rect">
          <a:avLst/>
        </a:prstGeom>
      </xdr:spPr>
    </xdr:pic>
    <xdr:clientData/>
  </xdr:twoCellAnchor>
  <xdr:twoCellAnchor editAs="oneCell">
    <xdr:from>
      <xdr:col>3</xdr:col>
      <xdr:colOff>240506</xdr:colOff>
      <xdr:row>19</xdr:row>
      <xdr:rowOff>500062</xdr:rowOff>
    </xdr:from>
    <xdr:to>
      <xdr:col>3</xdr:col>
      <xdr:colOff>976312</xdr:colOff>
      <xdr:row>21</xdr:row>
      <xdr:rowOff>92868</xdr:rowOff>
    </xdr:to>
    <xdr:pic>
      <xdr:nvPicPr>
        <xdr:cNvPr id="18" name="Gráfico 17" descr="Ojo">
          <a:hlinkClick xmlns:r="http://schemas.openxmlformats.org/officeDocument/2006/relationships" r:id="rId11"/>
          <a:extLst>
            <a:ext uri="{FF2B5EF4-FFF2-40B4-BE49-F238E27FC236}">
              <a16:creationId xmlns:a16="http://schemas.microsoft.com/office/drawing/2014/main" id="{5EFF7223-2093-4C59-9C05-5430C97831E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70706" y="7929562"/>
          <a:ext cx="735806" cy="735806"/>
        </a:xfrm>
        <a:prstGeom prst="rect">
          <a:avLst/>
        </a:prstGeom>
      </xdr:spPr>
    </xdr:pic>
    <xdr:clientData/>
  </xdr:twoCellAnchor>
  <xdr:twoCellAnchor editAs="oneCell">
    <xdr:from>
      <xdr:col>3</xdr:col>
      <xdr:colOff>247650</xdr:colOff>
      <xdr:row>18</xdr:row>
      <xdr:rowOff>426244</xdr:rowOff>
    </xdr:from>
    <xdr:to>
      <xdr:col>3</xdr:col>
      <xdr:colOff>983456</xdr:colOff>
      <xdr:row>20</xdr:row>
      <xdr:rowOff>19050</xdr:rowOff>
    </xdr:to>
    <xdr:pic>
      <xdr:nvPicPr>
        <xdr:cNvPr id="19" name="Gráfico 18" descr="Ojo">
          <a:hlinkClick xmlns:r="http://schemas.openxmlformats.org/officeDocument/2006/relationships" r:id="rId12"/>
          <a:extLst>
            <a:ext uri="{FF2B5EF4-FFF2-40B4-BE49-F238E27FC236}">
              <a16:creationId xmlns:a16="http://schemas.microsoft.com/office/drawing/2014/main" id="{2B4348AF-3AD6-4C81-8293-0F135DB0502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49275" y="7188994"/>
          <a:ext cx="735806" cy="735806"/>
        </a:xfrm>
        <a:prstGeom prst="rect">
          <a:avLst/>
        </a:prstGeom>
      </xdr:spPr>
    </xdr:pic>
    <xdr:clientData/>
  </xdr:twoCellAnchor>
  <xdr:twoCellAnchor editAs="oneCell">
    <xdr:from>
      <xdr:col>3</xdr:col>
      <xdr:colOff>209550</xdr:colOff>
      <xdr:row>17</xdr:row>
      <xdr:rowOff>519113</xdr:rowOff>
    </xdr:from>
    <xdr:to>
      <xdr:col>3</xdr:col>
      <xdr:colOff>945356</xdr:colOff>
      <xdr:row>19</xdr:row>
      <xdr:rowOff>111919</xdr:rowOff>
    </xdr:to>
    <xdr:pic>
      <xdr:nvPicPr>
        <xdr:cNvPr id="20" name="Gráfico 19" descr="Ojo">
          <a:hlinkClick xmlns:r="http://schemas.openxmlformats.org/officeDocument/2006/relationships" r:id="rId12"/>
          <a:extLst>
            <a:ext uri="{FF2B5EF4-FFF2-40B4-BE49-F238E27FC236}">
              <a16:creationId xmlns:a16="http://schemas.microsoft.com/office/drawing/2014/main" id="{54E5415A-9FF0-41F3-A625-C3290B8B5B8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11175" y="6710363"/>
          <a:ext cx="735806" cy="735806"/>
        </a:xfrm>
        <a:prstGeom prst="rect">
          <a:avLst/>
        </a:prstGeom>
      </xdr:spPr>
    </xdr:pic>
    <xdr:clientData/>
  </xdr:twoCellAnchor>
  <xdr:twoCellAnchor editAs="oneCell">
    <xdr:from>
      <xdr:col>3</xdr:col>
      <xdr:colOff>195262</xdr:colOff>
      <xdr:row>16</xdr:row>
      <xdr:rowOff>492919</xdr:rowOff>
    </xdr:from>
    <xdr:to>
      <xdr:col>3</xdr:col>
      <xdr:colOff>931068</xdr:colOff>
      <xdr:row>18</xdr:row>
      <xdr:rowOff>85725</xdr:rowOff>
    </xdr:to>
    <xdr:pic>
      <xdr:nvPicPr>
        <xdr:cNvPr id="21" name="Gráfico 20" descr="Ojo">
          <a:hlinkClick xmlns:r="http://schemas.openxmlformats.org/officeDocument/2006/relationships" r:id="rId12"/>
          <a:extLst>
            <a:ext uri="{FF2B5EF4-FFF2-40B4-BE49-F238E27FC236}">
              <a16:creationId xmlns:a16="http://schemas.microsoft.com/office/drawing/2014/main" id="{D0815125-1D47-419F-90F3-DDD6E5AD903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196887" y="6112669"/>
          <a:ext cx="735806" cy="735806"/>
        </a:xfrm>
        <a:prstGeom prst="rect">
          <a:avLst/>
        </a:prstGeom>
      </xdr:spPr>
    </xdr:pic>
    <xdr:clientData/>
  </xdr:twoCellAnchor>
  <xdr:twoCellAnchor editAs="oneCell">
    <xdr:from>
      <xdr:col>3</xdr:col>
      <xdr:colOff>204787</xdr:colOff>
      <xdr:row>15</xdr:row>
      <xdr:rowOff>514350</xdr:rowOff>
    </xdr:from>
    <xdr:to>
      <xdr:col>3</xdr:col>
      <xdr:colOff>940593</xdr:colOff>
      <xdr:row>17</xdr:row>
      <xdr:rowOff>107156</xdr:rowOff>
    </xdr:to>
    <xdr:pic>
      <xdr:nvPicPr>
        <xdr:cNvPr id="22" name="Gráfico 21" descr="Ojo">
          <a:hlinkClick xmlns:r="http://schemas.openxmlformats.org/officeDocument/2006/relationships" r:id="rId12"/>
          <a:extLst>
            <a:ext uri="{FF2B5EF4-FFF2-40B4-BE49-F238E27FC236}">
              <a16:creationId xmlns:a16="http://schemas.microsoft.com/office/drawing/2014/main" id="{35A4B326-7D22-489C-9A82-58EF12650E8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06412" y="5562600"/>
          <a:ext cx="735806" cy="735806"/>
        </a:xfrm>
        <a:prstGeom prst="rect">
          <a:avLst/>
        </a:prstGeom>
      </xdr:spPr>
    </xdr:pic>
    <xdr:clientData/>
  </xdr:twoCellAnchor>
  <xdr:twoCellAnchor editAs="oneCell">
    <xdr:from>
      <xdr:col>3</xdr:col>
      <xdr:colOff>214312</xdr:colOff>
      <xdr:row>14</xdr:row>
      <xdr:rowOff>511969</xdr:rowOff>
    </xdr:from>
    <xdr:to>
      <xdr:col>3</xdr:col>
      <xdr:colOff>950118</xdr:colOff>
      <xdr:row>16</xdr:row>
      <xdr:rowOff>104775</xdr:rowOff>
    </xdr:to>
    <xdr:pic>
      <xdr:nvPicPr>
        <xdr:cNvPr id="23" name="Gráfico 22" descr="Ojo">
          <a:hlinkClick xmlns:r="http://schemas.openxmlformats.org/officeDocument/2006/relationships" r:id="rId12"/>
          <a:extLst>
            <a:ext uri="{FF2B5EF4-FFF2-40B4-BE49-F238E27FC236}">
              <a16:creationId xmlns:a16="http://schemas.microsoft.com/office/drawing/2014/main" id="{2AAE0FF7-F5EC-45A7-8B70-E72C0854F6C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15937" y="4988719"/>
          <a:ext cx="735806" cy="735806"/>
        </a:xfrm>
        <a:prstGeom prst="rect">
          <a:avLst/>
        </a:prstGeom>
      </xdr:spPr>
    </xdr:pic>
    <xdr:clientData/>
  </xdr:twoCellAnchor>
  <xdr:twoCellAnchor editAs="oneCell">
    <xdr:from>
      <xdr:col>3</xdr:col>
      <xdr:colOff>321468</xdr:colOff>
      <xdr:row>26</xdr:row>
      <xdr:rowOff>500063</xdr:rowOff>
    </xdr:from>
    <xdr:to>
      <xdr:col>3</xdr:col>
      <xdr:colOff>1057274</xdr:colOff>
      <xdr:row>28</xdr:row>
      <xdr:rowOff>92869</xdr:rowOff>
    </xdr:to>
    <xdr:pic>
      <xdr:nvPicPr>
        <xdr:cNvPr id="24" name="Gráfico 23" descr="Ojo">
          <a:hlinkClick xmlns:r="http://schemas.openxmlformats.org/officeDocument/2006/relationships" r:id="rId10"/>
          <a:extLst>
            <a:ext uri="{FF2B5EF4-FFF2-40B4-BE49-F238E27FC236}">
              <a16:creationId xmlns:a16="http://schemas.microsoft.com/office/drawing/2014/main" id="{5F5F97CF-266C-4E6F-98D0-FFA7DA9292D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3093" y="11834813"/>
          <a:ext cx="735806" cy="735806"/>
        </a:xfrm>
        <a:prstGeom prst="rect">
          <a:avLst/>
        </a:prstGeom>
      </xdr:spPr>
    </xdr:pic>
    <xdr:clientData/>
  </xdr:twoCellAnchor>
  <xdr:twoCellAnchor editAs="oneCell">
    <xdr:from>
      <xdr:col>3</xdr:col>
      <xdr:colOff>295275</xdr:colOff>
      <xdr:row>27</xdr:row>
      <xdr:rowOff>452438</xdr:rowOff>
    </xdr:from>
    <xdr:to>
      <xdr:col>3</xdr:col>
      <xdr:colOff>1031081</xdr:colOff>
      <xdr:row>29</xdr:row>
      <xdr:rowOff>45244</xdr:rowOff>
    </xdr:to>
    <xdr:pic>
      <xdr:nvPicPr>
        <xdr:cNvPr id="25" name="Gráfico 24" descr="Ojo">
          <a:hlinkClick xmlns:r="http://schemas.openxmlformats.org/officeDocument/2006/relationships" r:id="rId13"/>
          <a:extLst>
            <a:ext uri="{FF2B5EF4-FFF2-40B4-BE49-F238E27FC236}">
              <a16:creationId xmlns:a16="http://schemas.microsoft.com/office/drawing/2014/main" id="{768D31B6-9388-4D6E-88F8-31FCBC6BC70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5475" y="12453938"/>
          <a:ext cx="735806" cy="735806"/>
        </a:xfrm>
        <a:prstGeom prst="rect">
          <a:avLst/>
        </a:prstGeom>
      </xdr:spPr>
    </xdr:pic>
    <xdr:clientData/>
  </xdr:twoCellAnchor>
  <xdr:twoCellAnchor editAs="oneCell">
    <xdr:from>
      <xdr:col>3</xdr:col>
      <xdr:colOff>307181</xdr:colOff>
      <xdr:row>28</xdr:row>
      <xdr:rowOff>473869</xdr:rowOff>
    </xdr:from>
    <xdr:to>
      <xdr:col>3</xdr:col>
      <xdr:colOff>1042987</xdr:colOff>
      <xdr:row>30</xdr:row>
      <xdr:rowOff>66675</xdr:rowOff>
    </xdr:to>
    <xdr:pic>
      <xdr:nvPicPr>
        <xdr:cNvPr id="26" name="Gráfico 25" descr="Ojo">
          <a:hlinkClick xmlns:r="http://schemas.openxmlformats.org/officeDocument/2006/relationships" r:id="rId13"/>
          <a:extLst>
            <a:ext uri="{FF2B5EF4-FFF2-40B4-BE49-F238E27FC236}">
              <a16:creationId xmlns:a16="http://schemas.microsoft.com/office/drawing/2014/main" id="{87E00567-294A-4419-864A-3437E971775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08806" y="12951619"/>
          <a:ext cx="735806" cy="735806"/>
        </a:xfrm>
        <a:prstGeom prst="rect">
          <a:avLst/>
        </a:prstGeom>
      </xdr:spPr>
    </xdr:pic>
    <xdr:clientData/>
  </xdr:twoCellAnchor>
  <xdr:twoCellAnchor editAs="oneCell">
    <xdr:from>
      <xdr:col>3</xdr:col>
      <xdr:colOff>328613</xdr:colOff>
      <xdr:row>29</xdr:row>
      <xdr:rowOff>507207</xdr:rowOff>
    </xdr:from>
    <xdr:to>
      <xdr:col>3</xdr:col>
      <xdr:colOff>1064419</xdr:colOff>
      <xdr:row>31</xdr:row>
      <xdr:rowOff>100013</xdr:rowOff>
    </xdr:to>
    <xdr:pic>
      <xdr:nvPicPr>
        <xdr:cNvPr id="27" name="Gráfico 26" descr="Ojo">
          <a:hlinkClick xmlns:r="http://schemas.openxmlformats.org/officeDocument/2006/relationships" r:id="rId14"/>
          <a:extLst>
            <a:ext uri="{FF2B5EF4-FFF2-40B4-BE49-F238E27FC236}">
              <a16:creationId xmlns:a16="http://schemas.microsoft.com/office/drawing/2014/main" id="{71D23CE6-A5B9-4ECF-8469-3ADFC3E4E1E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0238" y="13556457"/>
          <a:ext cx="735806" cy="735806"/>
        </a:xfrm>
        <a:prstGeom prst="rect">
          <a:avLst/>
        </a:prstGeom>
      </xdr:spPr>
    </xdr:pic>
    <xdr:clientData/>
  </xdr:twoCellAnchor>
  <xdr:twoCellAnchor editAs="oneCell">
    <xdr:from>
      <xdr:col>3</xdr:col>
      <xdr:colOff>350045</xdr:colOff>
      <xdr:row>30</xdr:row>
      <xdr:rowOff>516732</xdr:rowOff>
    </xdr:from>
    <xdr:to>
      <xdr:col>3</xdr:col>
      <xdr:colOff>1085851</xdr:colOff>
      <xdr:row>32</xdr:row>
      <xdr:rowOff>109538</xdr:rowOff>
    </xdr:to>
    <xdr:pic>
      <xdr:nvPicPr>
        <xdr:cNvPr id="28" name="Gráfico 27" descr="Ojo">
          <a:hlinkClick xmlns:r="http://schemas.openxmlformats.org/officeDocument/2006/relationships" r:id="rId14"/>
          <a:extLst>
            <a:ext uri="{FF2B5EF4-FFF2-40B4-BE49-F238E27FC236}">
              <a16:creationId xmlns:a16="http://schemas.microsoft.com/office/drawing/2014/main" id="{DBD63642-7F8A-4485-A60D-3261E2E688E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51670" y="14137482"/>
          <a:ext cx="735806" cy="735806"/>
        </a:xfrm>
        <a:prstGeom prst="rect">
          <a:avLst/>
        </a:prstGeom>
      </xdr:spPr>
    </xdr:pic>
    <xdr:clientData/>
  </xdr:twoCellAnchor>
  <xdr:twoCellAnchor editAs="oneCell">
    <xdr:from>
      <xdr:col>3</xdr:col>
      <xdr:colOff>323851</xdr:colOff>
      <xdr:row>31</xdr:row>
      <xdr:rowOff>502444</xdr:rowOff>
    </xdr:from>
    <xdr:to>
      <xdr:col>3</xdr:col>
      <xdr:colOff>1059657</xdr:colOff>
      <xdr:row>33</xdr:row>
      <xdr:rowOff>95250</xdr:rowOff>
    </xdr:to>
    <xdr:pic>
      <xdr:nvPicPr>
        <xdr:cNvPr id="29" name="Gráfico 28" descr="Ojo">
          <a:hlinkClick xmlns:r="http://schemas.openxmlformats.org/officeDocument/2006/relationships" r:id="rId15"/>
          <a:extLst>
            <a:ext uri="{FF2B5EF4-FFF2-40B4-BE49-F238E27FC236}">
              <a16:creationId xmlns:a16="http://schemas.microsoft.com/office/drawing/2014/main" id="{8AD854B6-B05E-4076-9589-5E07E1AFB3B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5476" y="14694694"/>
          <a:ext cx="735806" cy="735806"/>
        </a:xfrm>
        <a:prstGeom prst="rect">
          <a:avLst/>
        </a:prstGeom>
      </xdr:spPr>
    </xdr:pic>
    <xdr:clientData/>
  </xdr:twoCellAnchor>
  <xdr:twoCellAnchor editAs="oneCell">
    <xdr:from>
      <xdr:col>3</xdr:col>
      <xdr:colOff>285751</xdr:colOff>
      <xdr:row>32</xdr:row>
      <xdr:rowOff>547688</xdr:rowOff>
    </xdr:from>
    <xdr:to>
      <xdr:col>3</xdr:col>
      <xdr:colOff>1021557</xdr:colOff>
      <xdr:row>34</xdr:row>
      <xdr:rowOff>140494</xdr:rowOff>
    </xdr:to>
    <xdr:pic>
      <xdr:nvPicPr>
        <xdr:cNvPr id="30" name="Gráfico 29" descr="Ojo">
          <a:hlinkClick xmlns:r="http://schemas.openxmlformats.org/officeDocument/2006/relationships" r:id="rId15"/>
          <a:extLst>
            <a:ext uri="{FF2B5EF4-FFF2-40B4-BE49-F238E27FC236}">
              <a16:creationId xmlns:a16="http://schemas.microsoft.com/office/drawing/2014/main" id="{44B5C09B-5361-4831-8A14-03E27483024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87376" y="15311438"/>
          <a:ext cx="735806" cy="735806"/>
        </a:xfrm>
        <a:prstGeom prst="rect">
          <a:avLst/>
        </a:prstGeom>
      </xdr:spPr>
    </xdr:pic>
    <xdr:clientData/>
  </xdr:twoCellAnchor>
  <xdr:twoCellAnchor editAs="oneCell">
    <xdr:from>
      <xdr:col>3</xdr:col>
      <xdr:colOff>307182</xdr:colOff>
      <xdr:row>33</xdr:row>
      <xdr:rowOff>509588</xdr:rowOff>
    </xdr:from>
    <xdr:to>
      <xdr:col>3</xdr:col>
      <xdr:colOff>1042988</xdr:colOff>
      <xdr:row>35</xdr:row>
      <xdr:rowOff>102394</xdr:rowOff>
    </xdr:to>
    <xdr:pic>
      <xdr:nvPicPr>
        <xdr:cNvPr id="31" name="Gráfico 30" descr="Ojo">
          <a:hlinkClick xmlns:r="http://schemas.openxmlformats.org/officeDocument/2006/relationships" r:id="rId16"/>
          <a:extLst>
            <a:ext uri="{FF2B5EF4-FFF2-40B4-BE49-F238E27FC236}">
              <a16:creationId xmlns:a16="http://schemas.microsoft.com/office/drawing/2014/main" id="{F23D3AEA-3B22-4224-AFEF-94D4DA437BD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08807" y="15844838"/>
          <a:ext cx="735806" cy="735806"/>
        </a:xfrm>
        <a:prstGeom prst="rect">
          <a:avLst/>
        </a:prstGeom>
      </xdr:spPr>
    </xdr:pic>
    <xdr:clientData/>
  </xdr:twoCellAnchor>
  <xdr:twoCellAnchor editAs="oneCell">
    <xdr:from>
      <xdr:col>3</xdr:col>
      <xdr:colOff>328613</xdr:colOff>
      <xdr:row>34</xdr:row>
      <xdr:rowOff>459582</xdr:rowOff>
    </xdr:from>
    <xdr:to>
      <xdr:col>3</xdr:col>
      <xdr:colOff>1064419</xdr:colOff>
      <xdr:row>36</xdr:row>
      <xdr:rowOff>52388</xdr:rowOff>
    </xdr:to>
    <xdr:pic>
      <xdr:nvPicPr>
        <xdr:cNvPr id="32" name="Gráfico 31" descr="Ojo">
          <a:hlinkClick xmlns:r="http://schemas.openxmlformats.org/officeDocument/2006/relationships" r:id="rId16"/>
          <a:extLst>
            <a:ext uri="{FF2B5EF4-FFF2-40B4-BE49-F238E27FC236}">
              <a16:creationId xmlns:a16="http://schemas.microsoft.com/office/drawing/2014/main" id="{ADDA6584-5CA6-4ED0-97B2-C342E1792E1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0238" y="16366332"/>
          <a:ext cx="735806" cy="735806"/>
        </a:xfrm>
        <a:prstGeom prst="rect">
          <a:avLst/>
        </a:prstGeom>
      </xdr:spPr>
    </xdr:pic>
    <xdr:clientData/>
  </xdr:twoCellAnchor>
  <xdr:twoCellAnchor editAs="oneCell">
    <xdr:from>
      <xdr:col>3</xdr:col>
      <xdr:colOff>373857</xdr:colOff>
      <xdr:row>35</xdr:row>
      <xdr:rowOff>481014</xdr:rowOff>
    </xdr:from>
    <xdr:to>
      <xdr:col>3</xdr:col>
      <xdr:colOff>1109663</xdr:colOff>
      <xdr:row>37</xdr:row>
      <xdr:rowOff>73820</xdr:rowOff>
    </xdr:to>
    <xdr:pic>
      <xdr:nvPicPr>
        <xdr:cNvPr id="33" name="Gráfico 32" descr="Ojo">
          <a:hlinkClick xmlns:r="http://schemas.openxmlformats.org/officeDocument/2006/relationships" r:id="rId17"/>
          <a:extLst>
            <a:ext uri="{FF2B5EF4-FFF2-40B4-BE49-F238E27FC236}">
              <a16:creationId xmlns:a16="http://schemas.microsoft.com/office/drawing/2014/main" id="{92974E58-65D8-4498-AE3F-00CF7AEA35E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75482" y="16959264"/>
          <a:ext cx="735806" cy="735806"/>
        </a:xfrm>
        <a:prstGeom prst="rect">
          <a:avLst/>
        </a:prstGeom>
      </xdr:spPr>
    </xdr:pic>
    <xdr:clientData/>
  </xdr:twoCellAnchor>
  <xdr:twoCellAnchor editAs="oneCell">
    <xdr:from>
      <xdr:col>3</xdr:col>
      <xdr:colOff>395288</xdr:colOff>
      <xdr:row>36</xdr:row>
      <xdr:rowOff>490540</xdr:rowOff>
    </xdr:from>
    <xdr:to>
      <xdr:col>3</xdr:col>
      <xdr:colOff>1131094</xdr:colOff>
      <xdr:row>38</xdr:row>
      <xdr:rowOff>83346</xdr:rowOff>
    </xdr:to>
    <xdr:pic>
      <xdr:nvPicPr>
        <xdr:cNvPr id="34" name="Gráfico 33" descr="Ojo">
          <a:hlinkClick xmlns:r="http://schemas.openxmlformats.org/officeDocument/2006/relationships" r:id="rId18"/>
          <a:extLst>
            <a:ext uri="{FF2B5EF4-FFF2-40B4-BE49-F238E27FC236}">
              <a16:creationId xmlns:a16="http://schemas.microsoft.com/office/drawing/2014/main" id="{8090ED4C-00DB-481B-A425-83B368F216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96913" y="17540290"/>
          <a:ext cx="735806" cy="735806"/>
        </a:xfrm>
        <a:prstGeom prst="rect">
          <a:avLst/>
        </a:prstGeom>
      </xdr:spPr>
    </xdr:pic>
    <xdr:clientData/>
  </xdr:twoCellAnchor>
  <xdr:twoCellAnchor editAs="oneCell">
    <xdr:from>
      <xdr:col>3</xdr:col>
      <xdr:colOff>416719</xdr:colOff>
      <xdr:row>37</xdr:row>
      <xdr:rowOff>476253</xdr:rowOff>
    </xdr:from>
    <xdr:to>
      <xdr:col>3</xdr:col>
      <xdr:colOff>1152525</xdr:colOff>
      <xdr:row>39</xdr:row>
      <xdr:rowOff>69059</xdr:rowOff>
    </xdr:to>
    <xdr:pic>
      <xdr:nvPicPr>
        <xdr:cNvPr id="35" name="Gráfico 34" descr="Ojo">
          <a:hlinkClick xmlns:r="http://schemas.openxmlformats.org/officeDocument/2006/relationships" r:id="rId19"/>
          <a:extLst>
            <a:ext uri="{FF2B5EF4-FFF2-40B4-BE49-F238E27FC236}">
              <a16:creationId xmlns:a16="http://schemas.microsoft.com/office/drawing/2014/main" id="{46CBE25F-397B-4479-89B3-52C03B5C4B3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418344" y="18097503"/>
          <a:ext cx="735806" cy="735806"/>
        </a:xfrm>
        <a:prstGeom prst="rect">
          <a:avLst/>
        </a:prstGeom>
      </xdr:spPr>
    </xdr:pic>
    <xdr:clientData/>
  </xdr:twoCellAnchor>
  <xdr:twoCellAnchor editAs="oneCell">
    <xdr:from>
      <xdr:col>3</xdr:col>
      <xdr:colOff>402432</xdr:colOff>
      <xdr:row>38</xdr:row>
      <xdr:rowOff>461966</xdr:rowOff>
    </xdr:from>
    <xdr:to>
      <xdr:col>3</xdr:col>
      <xdr:colOff>1138238</xdr:colOff>
      <xdr:row>40</xdr:row>
      <xdr:rowOff>54772</xdr:rowOff>
    </xdr:to>
    <xdr:pic>
      <xdr:nvPicPr>
        <xdr:cNvPr id="36" name="Gráfico 35" descr="Ojo">
          <a:hlinkClick xmlns:r="http://schemas.openxmlformats.org/officeDocument/2006/relationships" r:id="rId20"/>
          <a:extLst>
            <a:ext uri="{FF2B5EF4-FFF2-40B4-BE49-F238E27FC236}">
              <a16:creationId xmlns:a16="http://schemas.microsoft.com/office/drawing/2014/main" id="{D8D30B7E-A49C-42AA-9016-B4A215336AA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404057" y="18654716"/>
          <a:ext cx="735806" cy="735806"/>
        </a:xfrm>
        <a:prstGeom prst="rect">
          <a:avLst/>
        </a:prstGeom>
      </xdr:spPr>
    </xdr:pic>
    <xdr:clientData/>
  </xdr:twoCellAnchor>
  <xdr:twoCellAnchor editAs="oneCell">
    <xdr:from>
      <xdr:col>3</xdr:col>
      <xdr:colOff>338138</xdr:colOff>
      <xdr:row>39</xdr:row>
      <xdr:rowOff>414341</xdr:rowOff>
    </xdr:from>
    <xdr:to>
      <xdr:col>3</xdr:col>
      <xdr:colOff>1073944</xdr:colOff>
      <xdr:row>41</xdr:row>
      <xdr:rowOff>7147</xdr:rowOff>
    </xdr:to>
    <xdr:pic>
      <xdr:nvPicPr>
        <xdr:cNvPr id="37" name="Gráfico 36" descr="Ojo">
          <a:hlinkClick xmlns:r="http://schemas.openxmlformats.org/officeDocument/2006/relationships" r:id="rId21"/>
          <a:extLst>
            <a:ext uri="{FF2B5EF4-FFF2-40B4-BE49-F238E27FC236}">
              <a16:creationId xmlns:a16="http://schemas.microsoft.com/office/drawing/2014/main" id="{7AAB39AA-E72F-409C-A722-C6C6A72CB25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68338" y="19273841"/>
          <a:ext cx="735806" cy="735806"/>
        </a:xfrm>
        <a:prstGeom prst="rect">
          <a:avLst/>
        </a:prstGeom>
      </xdr:spPr>
    </xdr:pic>
    <xdr:clientData/>
  </xdr:twoCellAnchor>
  <xdr:twoCellAnchor editAs="oneCell">
    <xdr:from>
      <xdr:col>3</xdr:col>
      <xdr:colOff>342901</xdr:colOff>
      <xdr:row>40</xdr:row>
      <xdr:rowOff>469110</xdr:rowOff>
    </xdr:from>
    <xdr:to>
      <xdr:col>3</xdr:col>
      <xdr:colOff>1088232</xdr:colOff>
      <xdr:row>42</xdr:row>
      <xdr:rowOff>61916</xdr:rowOff>
    </xdr:to>
    <xdr:pic>
      <xdr:nvPicPr>
        <xdr:cNvPr id="38" name="Gráfico 37" descr="Ojo">
          <a:hlinkClick xmlns:r="http://schemas.openxmlformats.org/officeDocument/2006/relationships" r:id="rId22"/>
          <a:extLst>
            <a:ext uri="{FF2B5EF4-FFF2-40B4-BE49-F238E27FC236}">
              <a16:creationId xmlns:a16="http://schemas.microsoft.com/office/drawing/2014/main" id="{06B7A1E4-B092-4E5D-AA9E-64FDB4960C5B}"/>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13373101" y="19900110"/>
          <a:ext cx="745331" cy="735806"/>
        </a:xfrm>
        <a:prstGeom prst="rect">
          <a:avLst/>
        </a:prstGeom>
      </xdr:spPr>
    </xdr:pic>
    <xdr:clientData/>
  </xdr:twoCellAnchor>
  <xdr:twoCellAnchor editAs="oneCell">
    <xdr:from>
      <xdr:col>3</xdr:col>
      <xdr:colOff>323851</xdr:colOff>
      <xdr:row>41</xdr:row>
      <xdr:rowOff>502447</xdr:rowOff>
    </xdr:from>
    <xdr:to>
      <xdr:col>3</xdr:col>
      <xdr:colOff>1059657</xdr:colOff>
      <xdr:row>43</xdr:row>
      <xdr:rowOff>95253</xdr:rowOff>
    </xdr:to>
    <xdr:pic>
      <xdr:nvPicPr>
        <xdr:cNvPr id="39" name="Gráfico 38" descr="Ojo">
          <a:hlinkClick xmlns:r="http://schemas.openxmlformats.org/officeDocument/2006/relationships" r:id="rId22"/>
          <a:extLst>
            <a:ext uri="{FF2B5EF4-FFF2-40B4-BE49-F238E27FC236}">
              <a16:creationId xmlns:a16="http://schemas.microsoft.com/office/drawing/2014/main" id="{DFEC62FC-8443-47EB-915D-72732026393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54051" y="20504947"/>
          <a:ext cx="735806" cy="735806"/>
        </a:xfrm>
        <a:prstGeom prst="rect">
          <a:avLst/>
        </a:prstGeom>
      </xdr:spPr>
    </xdr:pic>
    <xdr:clientData/>
  </xdr:twoCellAnchor>
  <xdr:twoCellAnchor editAs="oneCell">
    <xdr:from>
      <xdr:col>3</xdr:col>
      <xdr:colOff>311945</xdr:colOff>
      <xdr:row>42</xdr:row>
      <xdr:rowOff>488160</xdr:rowOff>
    </xdr:from>
    <xdr:to>
      <xdr:col>3</xdr:col>
      <xdr:colOff>1047751</xdr:colOff>
      <xdr:row>44</xdr:row>
      <xdr:rowOff>80966</xdr:rowOff>
    </xdr:to>
    <xdr:pic>
      <xdr:nvPicPr>
        <xdr:cNvPr id="40" name="Gráfico 39" descr="Ojo">
          <a:hlinkClick xmlns:r="http://schemas.openxmlformats.org/officeDocument/2006/relationships" r:id="rId22"/>
          <a:extLst>
            <a:ext uri="{FF2B5EF4-FFF2-40B4-BE49-F238E27FC236}">
              <a16:creationId xmlns:a16="http://schemas.microsoft.com/office/drawing/2014/main" id="{54B184E7-96A0-4756-9823-79BEE9322ED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42145" y="21062160"/>
          <a:ext cx="735806" cy="735806"/>
        </a:xfrm>
        <a:prstGeom prst="rect">
          <a:avLst/>
        </a:prstGeom>
      </xdr:spPr>
    </xdr:pic>
    <xdr:clientData/>
  </xdr:twoCellAnchor>
  <xdr:twoCellAnchor editAs="oneCell">
    <xdr:from>
      <xdr:col>3</xdr:col>
      <xdr:colOff>307183</xdr:colOff>
      <xdr:row>43</xdr:row>
      <xdr:rowOff>414341</xdr:rowOff>
    </xdr:from>
    <xdr:to>
      <xdr:col>3</xdr:col>
      <xdr:colOff>1042989</xdr:colOff>
      <xdr:row>45</xdr:row>
      <xdr:rowOff>7147</xdr:rowOff>
    </xdr:to>
    <xdr:pic>
      <xdr:nvPicPr>
        <xdr:cNvPr id="41" name="Gráfico 40" descr="Ojo">
          <a:hlinkClick xmlns:r="http://schemas.openxmlformats.org/officeDocument/2006/relationships" r:id="rId22"/>
          <a:extLst>
            <a:ext uri="{FF2B5EF4-FFF2-40B4-BE49-F238E27FC236}">
              <a16:creationId xmlns:a16="http://schemas.microsoft.com/office/drawing/2014/main" id="{C87BA751-3F49-489B-BADC-84FB81C4C61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7383" y="21559841"/>
          <a:ext cx="735806" cy="735806"/>
        </a:xfrm>
        <a:prstGeom prst="rect">
          <a:avLst/>
        </a:prstGeom>
      </xdr:spPr>
    </xdr:pic>
    <xdr:clientData/>
  </xdr:twoCellAnchor>
  <xdr:twoCellAnchor editAs="oneCell">
    <xdr:from>
      <xdr:col>3</xdr:col>
      <xdr:colOff>366715</xdr:colOff>
      <xdr:row>44</xdr:row>
      <xdr:rowOff>497685</xdr:rowOff>
    </xdr:from>
    <xdr:to>
      <xdr:col>3</xdr:col>
      <xdr:colOff>1112046</xdr:colOff>
      <xdr:row>46</xdr:row>
      <xdr:rowOff>90491</xdr:rowOff>
    </xdr:to>
    <xdr:pic>
      <xdr:nvPicPr>
        <xdr:cNvPr id="42" name="Gráfico 41" descr="Ojo">
          <a:hlinkClick xmlns:r="http://schemas.openxmlformats.org/officeDocument/2006/relationships" r:id="rId25"/>
          <a:extLst>
            <a:ext uri="{FF2B5EF4-FFF2-40B4-BE49-F238E27FC236}">
              <a16:creationId xmlns:a16="http://schemas.microsoft.com/office/drawing/2014/main" id="{AF001E81-8D94-460C-853F-6C31E1DE062C}"/>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13396915" y="22214685"/>
          <a:ext cx="745331" cy="7358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147736</xdr:colOff>
      <xdr:row>0</xdr:row>
      <xdr:rowOff>40217</xdr:rowOff>
    </xdr:from>
    <xdr:to>
      <xdr:col>6</xdr:col>
      <xdr:colOff>33866</xdr:colOff>
      <xdr:row>3</xdr:row>
      <xdr:rowOff>253231</xdr:rowOff>
    </xdr:to>
    <xdr:pic>
      <xdr:nvPicPr>
        <xdr:cNvPr id="2" name="Imagen 1" descr="Vista previa de imagen">
          <a:extLst>
            <a:ext uri="{FF2B5EF4-FFF2-40B4-BE49-F238E27FC236}">
              <a16:creationId xmlns:a16="http://schemas.microsoft.com/office/drawing/2014/main" id="{BC42C690-8B43-4142-8EEF-24E0190E39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8153" y="40217"/>
          <a:ext cx="722213"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203271</xdr:colOff>
      <xdr:row>0</xdr:row>
      <xdr:rowOff>210608</xdr:rowOff>
    </xdr:from>
    <xdr:to>
      <xdr:col>6</xdr:col>
      <xdr:colOff>827616</xdr:colOff>
      <xdr:row>3</xdr:row>
      <xdr:rowOff>318845</xdr:rowOff>
    </xdr:to>
    <xdr:pic>
      <xdr:nvPicPr>
        <xdr:cNvPr id="3" name="Imagen 2" descr="Vista previa de imagen">
          <a:extLst>
            <a:ext uri="{FF2B5EF4-FFF2-40B4-BE49-F238E27FC236}">
              <a16:creationId xmlns:a16="http://schemas.microsoft.com/office/drawing/2014/main" id="{EA377C5B-86A6-4BE6-93E8-55462F3A07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59771" y="210608"/>
          <a:ext cx="624345" cy="71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352425</xdr:colOff>
      <xdr:row>0</xdr:row>
      <xdr:rowOff>123825</xdr:rowOff>
    </xdr:from>
    <xdr:to>
      <xdr:col>4</xdr:col>
      <xdr:colOff>1059996</xdr:colOff>
      <xdr:row>3</xdr:row>
      <xdr:rowOff>234785</xdr:rowOff>
    </xdr:to>
    <xdr:pic>
      <xdr:nvPicPr>
        <xdr:cNvPr id="4" name="Gráfico 3" descr="Urano">
          <a:hlinkClick xmlns:r="http://schemas.openxmlformats.org/officeDocument/2006/relationships" r:id="rId3"/>
          <a:extLst>
            <a:ext uri="{FF2B5EF4-FFF2-40B4-BE49-F238E27FC236}">
              <a16:creationId xmlns:a16="http://schemas.microsoft.com/office/drawing/2014/main" id="{5A91699A-FC16-45FB-BF55-989F2F28200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076825" y="123825"/>
          <a:ext cx="707571" cy="707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251396</xdr:colOff>
      <xdr:row>0</xdr:row>
      <xdr:rowOff>136072</xdr:rowOff>
    </xdr:from>
    <xdr:to>
      <xdr:col>4</xdr:col>
      <xdr:colOff>789214</xdr:colOff>
      <xdr:row>4</xdr:row>
      <xdr:rowOff>148316</xdr:rowOff>
    </xdr:to>
    <xdr:pic>
      <xdr:nvPicPr>
        <xdr:cNvPr id="4" name="Imagen 3" descr="Vista previa de imagen">
          <a:extLst>
            <a:ext uri="{FF2B5EF4-FFF2-40B4-BE49-F238E27FC236}">
              <a16:creationId xmlns:a16="http://schemas.microsoft.com/office/drawing/2014/main" id="{3F024F28-A7B9-43EF-83A0-602F79BDEF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73182" y="136072"/>
          <a:ext cx="537818" cy="82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213855</xdr:colOff>
      <xdr:row>0</xdr:row>
      <xdr:rowOff>104775</xdr:rowOff>
    </xdr:from>
    <xdr:to>
      <xdr:col>5</xdr:col>
      <xdr:colOff>838200</xdr:colOff>
      <xdr:row>3</xdr:row>
      <xdr:rowOff>197302</xdr:rowOff>
    </xdr:to>
    <xdr:pic>
      <xdr:nvPicPr>
        <xdr:cNvPr id="5" name="Imagen 4" descr="Vista previa de imagen">
          <a:extLst>
            <a:ext uri="{FF2B5EF4-FFF2-40B4-BE49-F238E27FC236}">
              <a16:creationId xmlns:a16="http://schemas.microsoft.com/office/drawing/2014/main" id="{C86D3A38-CB26-4B2A-A76F-57209340E8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10055" y="104775"/>
          <a:ext cx="624345" cy="704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222250</xdr:colOff>
      <xdr:row>0</xdr:row>
      <xdr:rowOff>174625</xdr:rowOff>
    </xdr:from>
    <xdr:to>
      <xdr:col>11</xdr:col>
      <xdr:colOff>671286</xdr:colOff>
      <xdr:row>33</xdr:row>
      <xdr:rowOff>104321</xdr:rowOff>
    </xdr:to>
    <xdr:pic>
      <xdr:nvPicPr>
        <xdr:cNvPr id="6" name="Imagen 5">
          <a:extLst>
            <a:ext uri="{FF2B5EF4-FFF2-40B4-BE49-F238E27FC236}">
              <a16:creationId xmlns:a16="http://schemas.microsoft.com/office/drawing/2014/main" id="{5D979ED0-E420-481B-BFEE-7CB9BF6B532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048875" y="174625"/>
          <a:ext cx="4667250" cy="677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206375</xdr:colOff>
      <xdr:row>36</xdr:row>
      <xdr:rowOff>0</xdr:rowOff>
    </xdr:from>
    <xdr:to>
      <xdr:col>11</xdr:col>
      <xdr:colOff>750661</xdr:colOff>
      <xdr:row>70</xdr:row>
      <xdr:rowOff>140607</xdr:rowOff>
    </xdr:to>
    <xdr:pic>
      <xdr:nvPicPr>
        <xdr:cNvPr id="7" name="Imagen 6">
          <a:extLst>
            <a:ext uri="{FF2B5EF4-FFF2-40B4-BE49-F238E27FC236}">
              <a16:creationId xmlns:a16="http://schemas.microsoft.com/office/drawing/2014/main" id="{21A86BB7-7352-45E6-8CCE-B2B5FFE8A0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033000" y="6985000"/>
          <a:ext cx="4762500" cy="708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349250</xdr:colOff>
      <xdr:row>0</xdr:row>
      <xdr:rowOff>15874</xdr:rowOff>
    </xdr:from>
    <xdr:to>
      <xdr:col>17</xdr:col>
      <xdr:colOff>645885</xdr:colOff>
      <xdr:row>31</xdr:row>
      <xdr:rowOff>36284</xdr:rowOff>
    </xdr:to>
    <xdr:pic>
      <xdr:nvPicPr>
        <xdr:cNvPr id="8" name="Imagen 7">
          <a:extLst>
            <a:ext uri="{FF2B5EF4-FFF2-40B4-BE49-F238E27FC236}">
              <a16:creationId xmlns:a16="http://schemas.microsoft.com/office/drawing/2014/main" id="{11634323-27C0-40CA-A3A2-89292B3298D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747875" y="15874"/>
          <a:ext cx="4514850" cy="646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396875</xdr:colOff>
      <xdr:row>32</xdr:row>
      <xdr:rowOff>31750</xdr:rowOff>
    </xdr:from>
    <xdr:to>
      <xdr:col>17</xdr:col>
      <xdr:colOff>693510</xdr:colOff>
      <xdr:row>71</xdr:row>
      <xdr:rowOff>9072</xdr:rowOff>
    </xdr:to>
    <xdr:pic>
      <xdr:nvPicPr>
        <xdr:cNvPr id="9" name="Imagen 8">
          <a:extLst>
            <a:ext uri="{FF2B5EF4-FFF2-40B4-BE49-F238E27FC236}">
              <a16:creationId xmlns:a16="http://schemas.microsoft.com/office/drawing/2014/main" id="{DDDA9BAE-EE44-4D87-8DF9-1D21ECD676E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4795500" y="6254750"/>
          <a:ext cx="4514850" cy="793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79375</xdr:colOff>
      <xdr:row>0</xdr:row>
      <xdr:rowOff>0</xdr:rowOff>
    </xdr:from>
    <xdr:to>
      <xdr:col>23</xdr:col>
      <xdr:colOff>252185</xdr:colOff>
      <xdr:row>30</xdr:row>
      <xdr:rowOff>192767</xdr:rowOff>
    </xdr:to>
    <xdr:pic>
      <xdr:nvPicPr>
        <xdr:cNvPr id="10" name="Imagen 9">
          <a:extLst>
            <a:ext uri="{FF2B5EF4-FFF2-40B4-BE49-F238E27FC236}">
              <a16:creationId xmlns:a16="http://schemas.microsoft.com/office/drawing/2014/main" id="{9659237F-A26B-4D8E-9D74-16EB40B04E6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050000" y="0"/>
          <a:ext cx="4391025" cy="642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142875</xdr:colOff>
      <xdr:row>0</xdr:row>
      <xdr:rowOff>0</xdr:rowOff>
    </xdr:from>
    <xdr:to>
      <xdr:col>29</xdr:col>
      <xdr:colOff>477611</xdr:colOff>
      <xdr:row>31</xdr:row>
      <xdr:rowOff>14060</xdr:rowOff>
    </xdr:to>
    <xdr:pic>
      <xdr:nvPicPr>
        <xdr:cNvPr id="11" name="Imagen 10">
          <a:extLst>
            <a:ext uri="{FF2B5EF4-FFF2-40B4-BE49-F238E27FC236}">
              <a16:creationId xmlns:a16="http://schemas.microsoft.com/office/drawing/2014/main" id="{B0D758AC-7CEF-4F23-A0CC-953FBD3725D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669625" y="0"/>
          <a:ext cx="4552950" cy="647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190500</xdr:colOff>
      <xdr:row>34</xdr:row>
      <xdr:rowOff>166687</xdr:rowOff>
    </xdr:from>
    <xdr:to>
      <xdr:col>29</xdr:col>
      <xdr:colOff>572861</xdr:colOff>
      <xdr:row>69</xdr:row>
      <xdr:rowOff>166687</xdr:rowOff>
    </xdr:to>
    <xdr:pic>
      <xdr:nvPicPr>
        <xdr:cNvPr id="12" name="Imagen 11">
          <a:extLst>
            <a:ext uri="{FF2B5EF4-FFF2-40B4-BE49-F238E27FC236}">
              <a16:creationId xmlns:a16="http://schemas.microsoft.com/office/drawing/2014/main" id="{170C7734-3E19-4117-9B1B-E2190FB9CB0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3717250" y="6786562"/>
          <a:ext cx="4600575" cy="714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707572</xdr:colOff>
      <xdr:row>1</xdr:row>
      <xdr:rowOff>81644</xdr:rowOff>
    </xdr:from>
    <xdr:to>
      <xdr:col>12</xdr:col>
      <xdr:colOff>163285</xdr:colOff>
      <xdr:row>2</xdr:row>
      <xdr:rowOff>136071</xdr:rowOff>
    </xdr:to>
    <xdr:sp macro="" textlink="">
      <xdr:nvSpPr>
        <xdr:cNvPr id="3" name="CuadroTexto 2">
          <a:extLst>
            <a:ext uri="{FF2B5EF4-FFF2-40B4-BE49-F238E27FC236}">
              <a16:creationId xmlns:a16="http://schemas.microsoft.com/office/drawing/2014/main" id="{BF2FDFBD-4B3A-42CC-9A53-2369F71E4D23}"/>
            </a:ext>
          </a:extLst>
        </xdr:cNvPr>
        <xdr:cNvSpPr txBox="1"/>
      </xdr:nvSpPr>
      <xdr:spPr>
        <a:xfrm>
          <a:off x="14341929" y="272144"/>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1</a:t>
          </a:r>
        </a:p>
      </xdr:txBody>
    </xdr:sp>
    <xdr:clientData/>
  </xdr:twoCellAnchor>
  <xdr:twoCellAnchor>
    <xdr:from>
      <xdr:col>12</xdr:col>
      <xdr:colOff>2722</xdr:colOff>
      <xdr:row>37</xdr:row>
      <xdr:rowOff>84366</xdr:rowOff>
    </xdr:from>
    <xdr:to>
      <xdr:col>12</xdr:col>
      <xdr:colOff>220435</xdr:colOff>
      <xdr:row>38</xdr:row>
      <xdr:rowOff>138793</xdr:rowOff>
    </xdr:to>
    <xdr:sp macro="" textlink="">
      <xdr:nvSpPr>
        <xdr:cNvPr id="14" name="CuadroTexto 13">
          <a:extLst>
            <a:ext uri="{FF2B5EF4-FFF2-40B4-BE49-F238E27FC236}">
              <a16:creationId xmlns:a16="http://schemas.microsoft.com/office/drawing/2014/main" id="{044422DD-DB73-4E67-AF00-E1E065852D22}"/>
            </a:ext>
          </a:extLst>
        </xdr:cNvPr>
        <xdr:cNvSpPr txBox="1"/>
      </xdr:nvSpPr>
      <xdr:spPr>
        <a:xfrm>
          <a:off x="14399079" y="7268937"/>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2</a:t>
          </a:r>
        </a:p>
      </xdr:txBody>
    </xdr:sp>
    <xdr:clientData/>
  </xdr:twoCellAnchor>
  <xdr:twoCellAnchor>
    <xdr:from>
      <xdr:col>29</xdr:col>
      <xdr:colOff>478974</xdr:colOff>
      <xdr:row>0</xdr:row>
      <xdr:rowOff>179616</xdr:rowOff>
    </xdr:from>
    <xdr:to>
      <xdr:col>29</xdr:col>
      <xdr:colOff>696687</xdr:colOff>
      <xdr:row>2</xdr:row>
      <xdr:rowOff>43543</xdr:rowOff>
    </xdr:to>
    <xdr:sp macro="" textlink="">
      <xdr:nvSpPr>
        <xdr:cNvPr id="15" name="CuadroTexto 14">
          <a:extLst>
            <a:ext uri="{FF2B5EF4-FFF2-40B4-BE49-F238E27FC236}">
              <a16:creationId xmlns:a16="http://schemas.microsoft.com/office/drawing/2014/main" id="{BF3DE7F1-84EF-4C35-AB26-25BC343BBB19}"/>
            </a:ext>
          </a:extLst>
        </xdr:cNvPr>
        <xdr:cNvSpPr txBox="1"/>
      </xdr:nvSpPr>
      <xdr:spPr>
        <a:xfrm>
          <a:off x="27872874" y="179616"/>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1</a:t>
          </a:r>
        </a:p>
      </xdr:txBody>
    </xdr:sp>
    <xdr:clientData/>
  </xdr:twoCellAnchor>
  <xdr:twoCellAnchor>
    <xdr:from>
      <xdr:col>29</xdr:col>
      <xdr:colOff>745672</xdr:colOff>
      <xdr:row>34</xdr:row>
      <xdr:rowOff>160566</xdr:rowOff>
    </xdr:from>
    <xdr:to>
      <xdr:col>30</xdr:col>
      <xdr:colOff>201385</xdr:colOff>
      <xdr:row>36</xdr:row>
      <xdr:rowOff>24493</xdr:rowOff>
    </xdr:to>
    <xdr:sp macro="" textlink="">
      <xdr:nvSpPr>
        <xdr:cNvPr id="16" name="CuadroTexto 15">
          <a:extLst>
            <a:ext uri="{FF2B5EF4-FFF2-40B4-BE49-F238E27FC236}">
              <a16:creationId xmlns:a16="http://schemas.microsoft.com/office/drawing/2014/main" id="{BEC86CA3-7DDB-4926-A457-EB6B10B81F0B}"/>
            </a:ext>
          </a:extLst>
        </xdr:cNvPr>
        <xdr:cNvSpPr txBox="1"/>
      </xdr:nvSpPr>
      <xdr:spPr>
        <a:xfrm>
          <a:off x="28139572" y="6770916"/>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2</a:t>
          </a:r>
        </a:p>
      </xdr:txBody>
    </xdr:sp>
    <xdr:clientData/>
  </xdr:twoCellAnchor>
  <xdr:twoCellAnchor>
    <xdr:from>
      <xdr:col>23</xdr:col>
      <xdr:colOff>402772</xdr:colOff>
      <xdr:row>0</xdr:row>
      <xdr:rowOff>160566</xdr:rowOff>
    </xdr:from>
    <xdr:to>
      <xdr:col>23</xdr:col>
      <xdr:colOff>620485</xdr:colOff>
      <xdr:row>2</xdr:row>
      <xdr:rowOff>24493</xdr:rowOff>
    </xdr:to>
    <xdr:sp macro="" textlink="">
      <xdr:nvSpPr>
        <xdr:cNvPr id="17" name="CuadroTexto 16">
          <a:extLst>
            <a:ext uri="{FF2B5EF4-FFF2-40B4-BE49-F238E27FC236}">
              <a16:creationId xmlns:a16="http://schemas.microsoft.com/office/drawing/2014/main" id="{0D05CA4A-3718-41DA-8F05-1F75C9E246BC}"/>
            </a:ext>
          </a:extLst>
        </xdr:cNvPr>
        <xdr:cNvSpPr txBox="1"/>
      </xdr:nvSpPr>
      <xdr:spPr>
        <a:xfrm>
          <a:off x="23224672" y="160566"/>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5</a:t>
          </a:r>
        </a:p>
      </xdr:txBody>
    </xdr:sp>
    <xdr:clientData/>
  </xdr:twoCellAnchor>
  <xdr:twoCellAnchor>
    <xdr:from>
      <xdr:col>17</xdr:col>
      <xdr:colOff>536122</xdr:colOff>
      <xdr:row>37</xdr:row>
      <xdr:rowOff>84366</xdr:rowOff>
    </xdr:from>
    <xdr:to>
      <xdr:col>17</xdr:col>
      <xdr:colOff>753835</xdr:colOff>
      <xdr:row>38</xdr:row>
      <xdr:rowOff>138793</xdr:rowOff>
    </xdr:to>
    <xdr:sp macro="" textlink="">
      <xdr:nvSpPr>
        <xdr:cNvPr id="18" name="CuadroTexto 17">
          <a:extLst>
            <a:ext uri="{FF2B5EF4-FFF2-40B4-BE49-F238E27FC236}">
              <a16:creationId xmlns:a16="http://schemas.microsoft.com/office/drawing/2014/main" id="{F0A7BA67-7BEB-4D1E-99B8-ACC3DA093AD5}"/>
            </a:ext>
          </a:extLst>
        </xdr:cNvPr>
        <xdr:cNvSpPr txBox="1"/>
      </xdr:nvSpPr>
      <xdr:spPr>
        <a:xfrm>
          <a:off x="18786022" y="7266216"/>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4</a:t>
          </a:r>
        </a:p>
      </xdr:txBody>
    </xdr:sp>
    <xdr:clientData/>
  </xdr:twoCellAnchor>
  <xdr:twoCellAnchor>
    <xdr:from>
      <xdr:col>17</xdr:col>
      <xdr:colOff>593272</xdr:colOff>
      <xdr:row>0</xdr:row>
      <xdr:rowOff>171450</xdr:rowOff>
    </xdr:from>
    <xdr:to>
      <xdr:col>18</xdr:col>
      <xdr:colOff>48985</xdr:colOff>
      <xdr:row>2</xdr:row>
      <xdr:rowOff>35377</xdr:rowOff>
    </xdr:to>
    <xdr:sp macro="" textlink="">
      <xdr:nvSpPr>
        <xdr:cNvPr id="19" name="CuadroTexto 18">
          <a:extLst>
            <a:ext uri="{FF2B5EF4-FFF2-40B4-BE49-F238E27FC236}">
              <a16:creationId xmlns:a16="http://schemas.microsoft.com/office/drawing/2014/main" id="{46F3E57E-1B78-4A86-AB24-D86E92E9D00A}"/>
            </a:ext>
          </a:extLst>
        </xdr:cNvPr>
        <xdr:cNvSpPr txBox="1"/>
      </xdr:nvSpPr>
      <xdr:spPr>
        <a:xfrm>
          <a:off x="18843172" y="171450"/>
          <a:ext cx="217713" cy="24492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200" b="1"/>
            <a:t>3</a:t>
          </a:r>
        </a:p>
      </xdr:txBody>
    </xdr:sp>
    <xdr:clientData/>
  </xdr:twoCellAnchor>
  <xdr:twoCellAnchor editAs="oneCell">
    <xdr:from>
      <xdr:col>6</xdr:col>
      <xdr:colOff>530678</xdr:colOff>
      <xdr:row>74</xdr:row>
      <xdr:rowOff>122465</xdr:rowOff>
    </xdr:from>
    <xdr:to>
      <xdr:col>7</xdr:col>
      <xdr:colOff>394606</xdr:colOff>
      <xdr:row>76</xdr:row>
      <xdr:rowOff>299358</xdr:rowOff>
    </xdr:to>
    <xdr:pic>
      <xdr:nvPicPr>
        <xdr:cNvPr id="13" name="Gráfico 12" descr="Urano">
          <a:hlinkClick xmlns:r="http://schemas.openxmlformats.org/officeDocument/2006/relationships" r:id="rId10"/>
          <a:extLst>
            <a:ext uri="{FF2B5EF4-FFF2-40B4-BE49-F238E27FC236}">
              <a16:creationId xmlns:a16="http://schemas.microsoft.com/office/drawing/2014/main" id="{EE2680DC-7819-40CC-AF10-51012E0A4797}"/>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10355035" y="14355536"/>
          <a:ext cx="707571" cy="707571"/>
        </a:xfrm>
        <a:prstGeom prst="rect">
          <a:avLst/>
        </a:prstGeom>
      </xdr:spPr>
    </xdr:pic>
    <xdr:clientData/>
  </xdr:twoCellAnchor>
  <xdr:twoCellAnchor editAs="oneCell">
    <xdr:from>
      <xdr:col>5</xdr:col>
      <xdr:colOff>979715</xdr:colOff>
      <xdr:row>0</xdr:row>
      <xdr:rowOff>81643</xdr:rowOff>
    </xdr:from>
    <xdr:to>
      <xdr:col>6</xdr:col>
      <xdr:colOff>625929</xdr:colOff>
      <xdr:row>3</xdr:row>
      <xdr:rowOff>156482</xdr:rowOff>
    </xdr:to>
    <xdr:pic>
      <xdr:nvPicPr>
        <xdr:cNvPr id="20" name="Gráfico 19" descr="Urano">
          <a:hlinkClick xmlns:r="http://schemas.openxmlformats.org/officeDocument/2006/relationships" r:id="rId10"/>
          <a:extLst>
            <a:ext uri="{FF2B5EF4-FFF2-40B4-BE49-F238E27FC236}">
              <a16:creationId xmlns:a16="http://schemas.microsoft.com/office/drawing/2014/main" id="{88D7903E-425C-4ADD-B577-04043E2C6159}"/>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12981215" y="81643"/>
          <a:ext cx="707571" cy="6871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258536</xdr:colOff>
      <xdr:row>0</xdr:row>
      <xdr:rowOff>190500</xdr:rowOff>
    </xdr:from>
    <xdr:to>
      <xdr:col>12</xdr:col>
      <xdr:colOff>645132</xdr:colOff>
      <xdr:row>3</xdr:row>
      <xdr:rowOff>210109</xdr:rowOff>
    </xdr:to>
    <xdr:pic>
      <xdr:nvPicPr>
        <xdr:cNvPr id="6" name="Imagen 5" descr="Vista previa de imagen">
          <a:extLst>
            <a:ext uri="{FF2B5EF4-FFF2-40B4-BE49-F238E27FC236}">
              <a16:creationId xmlns:a16="http://schemas.microsoft.com/office/drawing/2014/main" id="{8749220B-C113-4BA4-8807-1E924DA3D7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0" y="190500"/>
          <a:ext cx="386596" cy="625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190499</xdr:colOff>
      <xdr:row>1</xdr:row>
      <xdr:rowOff>20410</xdr:rowOff>
    </xdr:from>
    <xdr:to>
      <xdr:col>13</xdr:col>
      <xdr:colOff>779688</xdr:colOff>
      <xdr:row>4</xdr:row>
      <xdr:rowOff>81642</xdr:rowOff>
    </xdr:to>
    <xdr:pic>
      <xdr:nvPicPr>
        <xdr:cNvPr id="7" name="Imagen 6" descr="Vista previa de imagen">
          <a:extLst>
            <a:ext uri="{FF2B5EF4-FFF2-40B4-BE49-F238E27FC236}">
              <a16:creationId xmlns:a16="http://schemas.microsoft.com/office/drawing/2014/main" id="{B19675E7-9FC4-4B5B-BFB8-9AE3E53420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05999" y="224517"/>
          <a:ext cx="589189" cy="673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20</xdr:col>
      <xdr:colOff>232682</xdr:colOff>
      <xdr:row>0</xdr:row>
      <xdr:rowOff>118382</xdr:rowOff>
    </xdr:from>
    <xdr:ext cx="406854" cy="698847"/>
    <xdr:pic>
      <xdr:nvPicPr>
        <xdr:cNvPr id="4" name="Imagen 3" descr="Vista previa de imagen">
          <a:extLst>
            <a:ext uri="{FF2B5EF4-FFF2-40B4-BE49-F238E27FC236}">
              <a16:creationId xmlns:a16="http://schemas.microsoft.com/office/drawing/2014/main" id="{BD91F79A-A4BD-4458-9DF1-D5C2F9D015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27753" y="118382"/>
          <a:ext cx="406854"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157825</xdr:colOff>
      <xdr:row>0</xdr:row>
      <xdr:rowOff>189139</xdr:rowOff>
    </xdr:from>
    <xdr:ext cx="431595" cy="492125"/>
    <xdr:pic>
      <xdr:nvPicPr>
        <xdr:cNvPr id="5" name="Imagen 4" descr="Vista previa de imagen">
          <a:extLst>
            <a:ext uri="{FF2B5EF4-FFF2-40B4-BE49-F238E27FC236}">
              <a16:creationId xmlns:a16="http://schemas.microsoft.com/office/drawing/2014/main" id="{D317B9A3-6E20-4F3C-BEF3-8527B35E61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96539" y="189139"/>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205468</xdr:colOff>
      <xdr:row>0</xdr:row>
      <xdr:rowOff>145597</xdr:rowOff>
    </xdr:from>
    <xdr:ext cx="488496" cy="698847"/>
    <xdr:pic>
      <xdr:nvPicPr>
        <xdr:cNvPr id="8" name="Imagen 7" descr="Vista previa de imagen">
          <a:extLst>
            <a:ext uri="{FF2B5EF4-FFF2-40B4-BE49-F238E27FC236}">
              <a16:creationId xmlns:a16="http://schemas.microsoft.com/office/drawing/2014/main" id="{92DCDC13-3520-4BEC-90C1-036D949A5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50968" y="145597"/>
          <a:ext cx="488496"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266682</xdr:colOff>
      <xdr:row>0</xdr:row>
      <xdr:rowOff>202747</xdr:rowOff>
    </xdr:from>
    <xdr:ext cx="431595" cy="492125"/>
    <xdr:pic>
      <xdr:nvPicPr>
        <xdr:cNvPr id="9" name="Imagen 8" descr="Vista previa de imagen">
          <a:extLst>
            <a:ext uri="{FF2B5EF4-FFF2-40B4-BE49-F238E27FC236}">
              <a16:creationId xmlns:a16="http://schemas.microsoft.com/office/drawing/2014/main" id="{8D3FC8C7-9DD2-48B2-A74C-AFA15DD07D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255825" y="202747"/>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259896</xdr:colOff>
      <xdr:row>0</xdr:row>
      <xdr:rowOff>159204</xdr:rowOff>
    </xdr:from>
    <xdr:ext cx="461282" cy="698847"/>
    <xdr:pic>
      <xdr:nvPicPr>
        <xdr:cNvPr id="10" name="Imagen 9" descr="Vista previa de imagen">
          <a:extLst>
            <a:ext uri="{FF2B5EF4-FFF2-40B4-BE49-F238E27FC236}">
              <a16:creationId xmlns:a16="http://schemas.microsoft.com/office/drawing/2014/main" id="{FD3630C7-7FD8-4C8A-BE51-0EA05870FE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406146" y="159204"/>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39</xdr:col>
      <xdr:colOff>198647</xdr:colOff>
      <xdr:row>0</xdr:row>
      <xdr:rowOff>202746</xdr:rowOff>
    </xdr:from>
    <xdr:ext cx="431595" cy="492125"/>
    <xdr:pic>
      <xdr:nvPicPr>
        <xdr:cNvPr id="11" name="Imagen 10" descr="Vista previa de imagen">
          <a:extLst>
            <a:ext uri="{FF2B5EF4-FFF2-40B4-BE49-F238E27FC236}">
              <a16:creationId xmlns:a16="http://schemas.microsoft.com/office/drawing/2014/main" id="{11F3E873-C0B4-476E-963C-28CADADB2C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188540" y="202746"/>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47</xdr:col>
      <xdr:colOff>164646</xdr:colOff>
      <xdr:row>0</xdr:row>
      <xdr:rowOff>131989</xdr:rowOff>
    </xdr:from>
    <xdr:ext cx="515711" cy="698847"/>
    <xdr:pic>
      <xdr:nvPicPr>
        <xdr:cNvPr id="12" name="Imagen 11" descr="Vista previa de imagen">
          <a:extLst>
            <a:ext uri="{FF2B5EF4-FFF2-40B4-BE49-F238E27FC236}">
              <a16:creationId xmlns:a16="http://schemas.microsoft.com/office/drawing/2014/main" id="{13EDA615-0052-4949-AF76-3A61E18B40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257217" y="131989"/>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48</xdr:col>
      <xdr:colOff>117004</xdr:colOff>
      <xdr:row>1</xdr:row>
      <xdr:rowOff>25853</xdr:rowOff>
    </xdr:from>
    <xdr:ext cx="431595" cy="492125"/>
    <xdr:pic>
      <xdr:nvPicPr>
        <xdr:cNvPr id="13" name="Imagen 12" descr="Vista previa de imagen">
          <a:extLst>
            <a:ext uri="{FF2B5EF4-FFF2-40B4-BE49-F238E27FC236}">
              <a16:creationId xmlns:a16="http://schemas.microsoft.com/office/drawing/2014/main" id="{ED4B95C2-B8B3-48C2-AA2C-B0D1930E85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053218" y="22996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95250</xdr:colOff>
      <xdr:row>0</xdr:row>
      <xdr:rowOff>136072</xdr:rowOff>
    </xdr:from>
    <xdr:to>
      <xdr:col>11</xdr:col>
      <xdr:colOff>671466</xdr:colOff>
      <xdr:row>3</xdr:row>
      <xdr:rowOff>97632</xdr:rowOff>
    </xdr:to>
    <xdr:pic>
      <xdr:nvPicPr>
        <xdr:cNvPr id="17" name="Gráfico 16" descr="Urano">
          <a:hlinkClick xmlns:r="http://schemas.openxmlformats.org/officeDocument/2006/relationships" r:id="rId3"/>
          <a:extLst>
            <a:ext uri="{FF2B5EF4-FFF2-40B4-BE49-F238E27FC236}">
              <a16:creationId xmlns:a16="http://schemas.microsoft.com/office/drawing/2014/main" id="{CF3B1ACD-E967-4856-B63C-9BF562312BF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320643" y="136072"/>
          <a:ext cx="576216" cy="573881"/>
        </a:xfrm>
        <a:prstGeom prst="rect">
          <a:avLst/>
        </a:prstGeom>
      </xdr:spPr>
    </xdr:pic>
    <xdr:clientData/>
  </xdr:twoCellAnchor>
  <xdr:twoCellAnchor editAs="oneCell">
    <xdr:from>
      <xdr:col>19</xdr:col>
      <xdr:colOff>217715</xdr:colOff>
      <xdr:row>0</xdr:row>
      <xdr:rowOff>176893</xdr:rowOff>
    </xdr:from>
    <xdr:to>
      <xdr:col>19</xdr:col>
      <xdr:colOff>793931</xdr:colOff>
      <xdr:row>3</xdr:row>
      <xdr:rowOff>138453</xdr:rowOff>
    </xdr:to>
    <xdr:pic>
      <xdr:nvPicPr>
        <xdr:cNvPr id="18" name="Gráfico 17" descr="Urano">
          <a:hlinkClick xmlns:r="http://schemas.openxmlformats.org/officeDocument/2006/relationships" r:id="rId3"/>
          <a:extLst>
            <a:ext uri="{FF2B5EF4-FFF2-40B4-BE49-F238E27FC236}">
              <a16:creationId xmlns:a16="http://schemas.microsoft.com/office/drawing/2014/main" id="{7128CBC7-7241-400D-8580-62B9F6E2B6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2777108" y="176893"/>
          <a:ext cx="576216" cy="573881"/>
        </a:xfrm>
        <a:prstGeom prst="rect">
          <a:avLst/>
        </a:prstGeom>
      </xdr:spPr>
    </xdr:pic>
    <xdr:clientData/>
  </xdr:twoCellAnchor>
  <xdr:twoCellAnchor editAs="oneCell">
    <xdr:from>
      <xdr:col>28</xdr:col>
      <xdr:colOff>247651</xdr:colOff>
      <xdr:row>0</xdr:row>
      <xdr:rowOff>138793</xdr:rowOff>
    </xdr:from>
    <xdr:to>
      <xdr:col>29</xdr:col>
      <xdr:colOff>7438</xdr:colOff>
      <xdr:row>3</xdr:row>
      <xdr:rowOff>100353</xdr:rowOff>
    </xdr:to>
    <xdr:pic>
      <xdr:nvPicPr>
        <xdr:cNvPr id="19" name="Gráfico 18" descr="Urano">
          <a:hlinkClick xmlns:r="http://schemas.openxmlformats.org/officeDocument/2006/relationships" r:id="rId3"/>
          <a:extLst>
            <a:ext uri="{FF2B5EF4-FFF2-40B4-BE49-F238E27FC236}">
              <a16:creationId xmlns:a16="http://schemas.microsoft.com/office/drawing/2014/main" id="{E18C2C50-CB72-40B6-887D-4AAB620FD8E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8345151" y="138793"/>
          <a:ext cx="576216" cy="573881"/>
        </a:xfrm>
        <a:prstGeom prst="rect">
          <a:avLst/>
        </a:prstGeom>
      </xdr:spPr>
    </xdr:pic>
    <xdr:clientData/>
  </xdr:twoCellAnchor>
  <xdr:twoCellAnchor editAs="oneCell">
    <xdr:from>
      <xdr:col>37</xdr:col>
      <xdr:colOff>277587</xdr:colOff>
      <xdr:row>0</xdr:row>
      <xdr:rowOff>168729</xdr:rowOff>
    </xdr:from>
    <xdr:to>
      <xdr:col>38</xdr:col>
      <xdr:colOff>37376</xdr:colOff>
      <xdr:row>3</xdr:row>
      <xdr:rowOff>130289</xdr:rowOff>
    </xdr:to>
    <xdr:pic>
      <xdr:nvPicPr>
        <xdr:cNvPr id="20" name="Gráfico 19" descr="Urano">
          <a:hlinkClick xmlns:r="http://schemas.openxmlformats.org/officeDocument/2006/relationships" r:id="rId3"/>
          <a:extLst>
            <a:ext uri="{FF2B5EF4-FFF2-40B4-BE49-F238E27FC236}">
              <a16:creationId xmlns:a16="http://schemas.microsoft.com/office/drawing/2014/main" id="{4F2615AB-D75C-45DC-A35A-3F9704014FA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3790730" y="168729"/>
          <a:ext cx="576216" cy="573881"/>
        </a:xfrm>
        <a:prstGeom prst="rect">
          <a:avLst/>
        </a:prstGeom>
      </xdr:spPr>
    </xdr:pic>
    <xdr:clientData/>
  </xdr:twoCellAnchor>
  <xdr:twoCellAnchor editAs="oneCell">
    <xdr:from>
      <xdr:col>46</xdr:col>
      <xdr:colOff>375558</xdr:colOff>
      <xdr:row>0</xdr:row>
      <xdr:rowOff>48987</xdr:rowOff>
    </xdr:from>
    <xdr:to>
      <xdr:col>47</xdr:col>
      <xdr:colOff>135345</xdr:colOff>
      <xdr:row>3</xdr:row>
      <xdr:rowOff>10547</xdr:rowOff>
    </xdr:to>
    <xdr:pic>
      <xdr:nvPicPr>
        <xdr:cNvPr id="21" name="Gráfico 20" descr="Urano">
          <a:hlinkClick xmlns:r="http://schemas.openxmlformats.org/officeDocument/2006/relationships" r:id="rId3"/>
          <a:extLst>
            <a:ext uri="{FF2B5EF4-FFF2-40B4-BE49-F238E27FC236}">
              <a16:creationId xmlns:a16="http://schemas.microsoft.com/office/drawing/2014/main" id="{BDC98A9E-0F08-41DD-9816-8EFED1A2D82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9249915" y="48987"/>
          <a:ext cx="576216" cy="573881"/>
        </a:xfrm>
        <a:prstGeom prst="rect">
          <a:avLst/>
        </a:prstGeom>
      </xdr:spPr>
    </xdr:pic>
    <xdr:clientData/>
  </xdr:twoCellAnchor>
  <xdr:twoCellAnchor editAs="oneCell">
    <xdr:from>
      <xdr:col>13</xdr:col>
      <xdr:colOff>59872</xdr:colOff>
      <xdr:row>29</xdr:row>
      <xdr:rowOff>46265</xdr:rowOff>
    </xdr:from>
    <xdr:to>
      <xdr:col>13</xdr:col>
      <xdr:colOff>636088</xdr:colOff>
      <xdr:row>31</xdr:row>
      <xdr:rowOff>198324</xdr:rowOff>
    </xdr:to>
    <xdr:pic>
      <xdr:nvPicPr>
        <xdr:cNvPr id="23" name="Gráfico 22" descr="Urano">
          <a:hlinkClick xmlns:r="http://schemas.openxmlformats.org/officeDocument/2006/relationships" r:id="rId3"/>
          <a:extLst>
            <a:ext uri="{FF2B5EF4-FFF2-40B4-BE49-F238E27FC236}">
              <a16:creationId xmlns:a16="http://schemas.microsoft.com/office/drawing/2014/main" id="{32F77B5F-DBF4-4622-AF3D-3C9CEE7B9EE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618765" y="6169479"/>
          <a:ext cx="576216" cy="573881"/>
        </a:xfrm>
        <a:prstGeom prst="rect">
          <a:avLst/>
        </a:prstGeom>
      </xdr:spPr>
    </xdr:pic>
    <xdr:clientData/>
  </xdr:twoCellAnchor>
  <xdr:twoCellAnchor editAs="oneCell">
    <xdr:from>
      <xdr:col>11</xdr:col>
      <xdr:colOff>770404</xdr:colOff>
      <xdr:row>5</xdr:row>
      <xdr:rowOff>210111</xdr:rowOff>
    </xdr:from>
    <xdr:to>
      <xdr:col>13</xdr:col>
      <xdr:colOff>629771</xdr:colOff>
      <xdr:row>8</xdr:row>
      <xdr:rowOff>126067</xdr:rowOff>
    </xdr:to>
    <xdr:pic>
      <xdr:nvPicPr>
        <xdr:cNvPr id="22" name="Imagen 21" descr="La Flecha De Santiago, símbolo especial para los peregrinos del Camino">
          <a:extLst>
            <a:ext uri="{FF2B5EF4-FFF2-40B4-BE49-F238E27FC236}">
              <a16:creationId xmlns:a16="http://schemas.microsoft.com/office/drawing/2014/main" id="{797CF0A1-9241-43AC-A659-B8CCEE70D8E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978713" y="1260662"/>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5</xdr:row>
      <xdr:rowOff>210110</xdr:rowOff>
    </xdr:from>
    <xdr:to>
      <xdr:col>23</xdr:col>
      <xdr:colOff>559735</xdr:colOff>
      <xdr:row>8</xdr:row>
      <xdr:rowOff>126066</xdr:rowOff>
    </xdr:to>
    <xdr:pic>
      <xdr:nvPicPr>
        <xdr:cNvPr id="24" name="Imagen 23" descr="La Flecha De Santiago, símbolo especial para los peregrinos del Camino">
          <a:extLst>
            <a:ext uri="{FF2B5EF4-FFF2-40B4-BE49-F238E27FC236}">
              <a16:creationId xmlns:a16="http://schemas.microsoft.com/office/drawing/2014/main" id="{12437F80-C3F3-4912-A68F-F693F2DC3A5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332574" y="1260661"/>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124386</xdr:colOff>
      <xdr:row>5</xdr:row>
      <xdr:rowOff>362510</xdr:rowOff>
    </xdr:from>
    <xdr:to>
      <xdr:col>31</xdr:col>
      <xdr:colOff>684120</xdr:colOff>
      <xdr:row>9</xdr:row>
      <xdr:rowOff>68355</xdr:rowOff>
    </xdr:to>
    <xdr:pic>
      <xdr:nvPicPr>
        <xdr:cNvPr id="25" name="Imagen 24" descr="La Flecha De Santiago, símbolo especial para los peregrinos del Camino">
          <a:extLst>
            <a:ext uri="{FF2B5EF4-FFF2-40B4-BE49-F238E27FC236}">
              <a16:creationId xmlns:a16="http://schemas.microsoft.com/office/drawing/2014/main" id="{BDBA9965-319D-453A-98EF-0266D7F4775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2956371" y="1413061"/>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38661</xdr:colOff>
      <xdr:row>5</xdr:row>
      <xdr:rowOff>150719</xdr:rowOff>
    </xdr:from>
    <xdr:to>
      <xdr:col>41</xdr:col>
      <xdr:colOff>598396</xdr:colOff>
      <xdr:row>8</xdr:row>
      <xdr:rowOff>66675</xdr:rowOff>
    </xdr:to>
    <xdr:pic>
      <xdr:nvPicPr>
        <xdr:cNvPr id="26" name="Imagen 25" descr="La Flecha De Santiago, símbolo especial para los peregrinos del Camino">
          <a:extLst>
            <a:ext uri="{FF2B5EF4-FFF2-40B4-BE49-F238E27FC236}">
              <a16:creationId xmlns:a16="http://schemas.microsoft.com/office/drawing/2014/main" id="{3046DDC3-B8D4-4931-AFC3-98DB75A62B8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994911" y="1201270"/>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166128</xdr:colOff>
      <xdr:row>21</xdr:row>
      <xdr:rowOff>208709</xdr:rowOff>
    </xdr:from>
    <xdr:to>
      <xdr:col>14</xdr:col>
      <xdr:colOff>26055</xdr:colOff>
      <xdr:row>28</xdr:row>
      <xdr:rowOff>54068</xdr:rowOff>
    </xdr:to>
    <xdr:pic>
      <xdr:nvPicPr>
        <xdr:cNvPr id="27" name="Imagen 26" descr="La Flecha De Santiago, símbolo especial para los peregrinos del Camino">
          <a:extLst>
            <a:ext uri="{FF2B5EF4-FFF2-40B4-BE49-F238E27FC236}">
              <a16:creationId xmlns:a16="http://schemas.microsoft.com/office/drawing/2014/main" id="{7639D24E-D00D-45B9-BE4E-E4B07F489DE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551334" y="5349128"/>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178455</xdr:colOff>
      <xdr:row>42</xdr:row>
      <xdr:rowOff>207029</xdr:rowOff>
    </xdr:from>
    <xdr:to>
      <xdr:col>14</xdr:col>
      <xdr:colOff>38382</xdr:colOff>
      <xdr:row>49</xdr:row>
      <xdr:rowOff>80404</xdr:rowOff>
    </xdr:to>
    <xdr:pic>
      <xdr:nvPicPr>
        <xdr:cNvPr id="28" name="Imagen 27" descr="La Flecha De Santiago, símbolo especial para los peregrinos del Camino">
          <a:extLst>
            <a:ext uri="{FF2B5EF4-FFF2-40B4-BE49-F238E27FC236}">
              <a16:creationId xmlns:a16="http://schemas.microsoft.com/office/drawing/2014/main" id="{6D0325D4-BE6F-456D-9B4D-9BDDD6EDC9F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563661" y="10250022"/>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162768</xdr:colOff>
      <xdr:row>64</xdr:row>
      <xdr:rowOff>51268</xdr:rowOff>
    </xdr:from>
    <xdr:to>
      <xdr:col>14</xdr:col>
      <xdr:colOff>22695</xdr:colOff>
      <xdr:row>70</xdr:row>
      <xdr:rowOff>176774</xdr:rowOff>
    </xdr:to>
    <xdr:pic>
      <xdr:nvPicPr>
        <xdr:cNvPr id="29" name="Imagen 28" descr="La Flecha De Santiago, símbolo especial para los peregrinos del Camino">
          <a:extLst>
            <a:ext uri="{FF2B5EF4-FFF2-40B4-BE49-F238E27FC236}">
              <a16:creationId xmlns:a16="http://schemas.microsoft.com/office/drawing/2014/main" id="{B736A413-69D4-4B01-93E1-1C88696BABE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547974" y="15038856"/>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119066</xdr:colOff>
      <xdr:row>82</xdr:row>
      <xdr:rowOff>175653</xdr:rowOff>
    </xdr:from>
    <xdr:to>
      <xdr:col>13</xdr:col>
      <xdr:colOff>819434</xdr:colOff>
      <xdr:row>89</xdr:row>
      <xdr:rowOff>105056</xdr:rowOff>
    </xdr:to>
    <xdr:pic>
      <xdr:nvPicPr>
        <xdr:cNvPr id="30" name="Imagen 29" descr="La Flecha De Santiago, símbolo especial para los peregrinos del Camino">
          <a:extLst>
            <a:ext uri="{FF2B5EF4-FFF2-40B4-BE49-F238E27FC236}">
              <a16:creationId xmlns:a16="http://schemas.microsoft.com/office/drawing/2014/main" id="{188805D8-A8E7-418D-9186-F0F537648B8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504272" y="19211366"/>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61356</xdr:colOff>
      <xdr:row>97</xdr:row>
      <xdr:rowOff>201986</xdr:rowOff>
    </xdr:from>
    <xdr:to>
      <xdr:col>13</xdr:col>
      <xdr:colOff>761724</xdr:colOff>
      <xdr:row>104</xdr:row>
      <xdr:rowOff>145397</xdr:rowOff>
    </xdr:to>
    <xdr:pic>
      <xdr:nvPicPr>
        <xdr:cNvPr id="31" name="Imagen 30" descr="La Flecha De Santiago, símbolo especial para los peregrinos del Camino">
          <a:extLst>
            <a:ext uri="{FF2B5EF4-FFF2-40B4-BE49-F238E27FC236}">
              <a16:creationId xmlns:a16="http://schemas.microsoft.com/office/drawing/2014/main" id="{2BE66394-F533-4C0C-8314-E459876D200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169574">
          <a:off x="9446562" y="22571449"/>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138337</xdr:colOff>
      <xdr:row>0</xdr:row>
      <xdr:rowOff>126999</xdr:rowOff>
    </xdr:from>
    <xdr:to>
      <xdr:col>10</xdr:col>
      <xdr:colOff>966906</xdr:colOff>
      <xdr:row>4</xdr:row>
      <xdr:rowOff>31961</xdr:rowOff>
    </xdr:to>
    <xdr:pic>
      <xdr:nvPicPr>
        <xdr:cNvPr id="6" name="Imagen 5" descr="Vista previa de imagen">
          <a:extLst>
            <a:ext uri="{FF2B5EF4-FFF2-40B4-BE49-F238E27FC236}">
              <a16:creationId xmlns:a16="http://schemas.microsoft.com/office/drawing/2014/main" id="{AE7977E2-CE4A-4D50-97AB-07B75906AB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41962" y="126999"/>
          <a:ext cx="828569" cy="1032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164415</xdr:colOff>
      <xdr:row>0</xdr:row>
      <xdr:rowOff>142875</xdr:rowOff>
    </xdr:from>
    <xdr:to>
      <xdr:col>11</xdr:col>
      <xdr:colOff>947963</xdr:colOff>
      <xdr:row>3</xdr:row>
      <xdr:rowOff>115829</xdr:rowOff>
    </xdr:to>
    <xdr:pic>
      <xdr:nvPicPr>
        <xdr:cNvPr id="7" name="Imagen 6" descr="Vista previa de imagen">
          <a:extLst>
            <a:ext uri="{FF2B5EF4-FFF2-40B4-BE49-F238E27FC236}">
              <a16:creationId xmlns:a16="http://schemas.microsoft.com/office/drawing/2014/main" id="{72626C8E-A26C-42C5-B6FA-1BE822327F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658665" y="142875"/>
          <a:ext cx="783548" cy="89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158750</xdr:colOff>
      <xdr:row>0</xdr:row>
      <xdr:rowOff>127000</xdr:rowOff>
    </xdr:from>
    <xdr:to>
      <xdr:col>13</xdr:col>
      <xdr:colOff>20009</xdr:colOff>
      <xdr:row>4</xdr:row>
      <xdr:rowOff>15875</xdr:rowOff>
    </xdr:to>
    <xdr:pic>
      <xdr:nvPicPr>
        <xdr:cNvPr id="4" name="Gráfico 3" descr="Urano">
          <a:hlinkClick xmlns:r="http://schemas.openxmlformats.org/officeDocument/2006/relationships" r:id="rId3"/>
          <a:extLst>
            <a:ext uri="{FF2B5EF4-FFF2-40B4-BE49-F238E27FC236}">
              <a16:creationId xmlns:a16="http://schemas.microsoft.com/office/drawing/2014/main" id="{798BBA22-D921-4BC7-AFE2-E0791FFFB8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8923000" y="127000"/>
          <a:ext cx="1020134" cy="1016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123824</xdr:colOff>
      <xdr:row>1</xdr:row>
      <xdr:rowOff>23132</xdr:rowOff>
    </xdr:from>
    <xdr:to>
      <xdr:col>9</xdr:col>
      <xdr:colOff>585108</xdr:colOff>
      <xdr:row>3</xdr:row>
      <xdr:rowOff>123265</xdr:rowOff>
    </xdr:to>
    <xdr:pic>
      <xdr:nvPicPr>
        <xdr:cNvPr id="4" name="Imagen 3" descr="Vista previa de imagen">
          <a:extLst>
            <a:ext uri="{FF2B5EF4-FFF2-40B4-BE49-F238E27FC236}">
              <a16:creationId xmlns:a16="http://schemas.microsoft.com/office/drawing/2014/main" id="{1B3DF190-8E3A-47E4-BDF4-87499E9C11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19431" y="213632"/>
          <a:ext cx="461284" cy="698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729325</xdr:colOff>
      <xdr:row>1</xdr:row>
      <xdr:rowOff>161925</xdr:rowOff>
    </xdr:from>
    <xdr:to>
      <xdr:col>10</xdr:col>
      <xdr:colOff>327482</xdr:colOff>
      <xdr:row>3</xdr:row>
      <xdr:rowOff>55336</xdr:rowOff>
    </xdr:to>
    <xdr:pic>
      <xdr:nvPicPr>
        <xdr:cNvPr id="5" name="Imagen 4" descr="Vista previa de imagen">
          <a:extLst>
            <a:ext uri="{FF2B5EF4-FFF2-40B4-BE49-F238E27FC236}">
              <a16:creationId xmlns:a16="http://schemas.microsoft.com/office/drawing/2014/main" id="{B086D02A-1254-4460-B438-317DD76E07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24932" y="352425"/>
          <a:ext cx="441800" cy="492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28575</xdr:colOff>
      <xdr:row>27</xdr:row>
      <xdr:rowOff>14286</xdr:rowOff>
    </xdr:from>
    <xdr:to>
      <xdr:col>19</xdr:col>
      <xdr:colOff>47626</xdr:colOff>
      <xdr:row>38</xdr:row>
      <xdr:rowOff>219075</xdr:rowOff>
    </xdr:to>
    <xdr:graphicFrame macro="">
      <xdr:nvGraphicFramePr>
        <xdr:cNvPr id="3" name="Gráfico 2">
          <a:extLst>
            <a:ext uri="{FF2B5EF4-FFF2-40B4-BE49-F238E27FC236}">
              <a16:creationId xmlns:a16="http://schemas.microsoft.com/office/drawing/2014/main" id="{75BC45C5-CEC7-43AF-970E-DCB02DE97C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10582</xdr:colOff>
      <xdr:row>23</xdr:row>
      <xdr:rowOff>232834</xdr:rowOff>
    </xdr:from>
    <xdr:to>
      <xdr:col>27</xdr:col>
      <xdr:colOff>52915</xdr:colOff>
      <xdr:row>39</xdr:row>
      <xdr:rowOff>10583</xdr:rowOff>
    </xdr:to>
    <xdr:graphicFrame macro="">
      <xdr:nvGraphicFramePr>
        <xdr:cNvPr id="6" name="Gráfico 5">
          <a:extLst>
            <a:ext uri="{FF2B5EF4-FFF2-40B4-BE49-F238E27FC236}">
              <a16:creationId xmlns:a16="http://schemas.microsoft.com/office/drawing/2014/main" id="{1B37B705-7414-47D6-9A5D-BA90E688C4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10584</xdr:colOff>
      <xdr:row>23</xdr:row>
      <xdr:rowOff>232834</xdr:rowOff>
    </xdr:from>
    <xdr:to>
      <xdr:col>34</xdr:col>
      <xdr:colOff>740834</xdr:colOff>
      <xdr:row>38</xdr:row>
      <xdr:rowOff>222249</xdr:rowOff>
    </xdr:to>
    <xdr:graphicFrame macro="">
      <xdr:nvGraphicFramePr>
        <xdr:cNvPr id="7" name="Gráfico 6">
          <a:extLst>
            <a:ext uri="{FF2B5EF4-FFF2-40B4-BE49-F238E27FC236}">
              <a16:creationId xmlns:a16="http://schemas.microsoft.com/office/drawing/2014/main" id="{E7F51CB8-6B47-44E3-9605-CE132817E8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36</xdr:col>
      <xdr:colOff>21166</xdr:colOff>
      <xdr:row>24</xdr:row>
      <xdr:rowOff>1</xdr:rowOff>
    </xdr:from>
    <xdr:to>
      <xdr:col>43</xdr:col>
      <xdr:colOff>10583</xdr:colOff>
      <xdr:row>39</xdr:row>
      <xdr:rowOff>10583</xdr:rowOff>
    </xdr:to>
    <xdr:graphicFrame macro="">
      <xdr:nvGraphicFramePr>
        <xdr:cNvPr id="8" name="Gráfico 7">
          <a:extLst>
            <a:ext uri="{FF2B5EF4-FFF2-40B4-BE49-F238E27FC236}">
              <a16:creationId xmlns:a16="http://schemas.microsoft.com/office/drawing/2014/main" id="{D8F23740-6B89-43F5-B8C1-5E80EBEB36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44</xdr:col>
      <xdr:colOff>10583</xdr:colOff>
      <xdr:row>24</xdr:row>
      <xdr:rowOff>0</xdr:rowOff>
    </xdr:from>
    <xdr:to>
      <xdr:col>51</xdr:col>
      <xdr:colOff>10583</xdr:colOff>
      <xdr:row>39</xdr:row>
      <xdr:rowOff>0</xdr:rowOff>
    </xdr:to>
    <xdr:graphicFrame macro="">
      <xdr:nvGraphicFramePr>
        <xdr:cNvPr id="9" name="Gráfico 8">
          <a:extLst>
            <a:ext uri="{FF2B5EF4-FFF2-40B4-BE49-F238E27FC236}">
              <a16:creationId xmlns:a16="http://schemas.microsoft.com/office/drawing/2014/main" id="{00D0321F-1E12-4E76-A51E-F202AFE636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52</xdr:col>
      <xdr:colOff>21166</xdr:colOff>
      <xdr:row>24</xdr:row>
      <xdr:rowOff>21167</xdr:rowOff>
    </xdr:from>
    <xdr:to>
      <xdr:col>58</xdr:col>
      <xdr:colOff>751416</xdr:colOff>
      <xdr:row>38</xdr:row>
      <xdr:rowOff>222250</xdr:rowOff>
    </xdr:to>
    <xdr:graphicFrame macro="">
      <xdr:nvGraphicFramePr>
        <xdr:cNvPr id="10" name="Gráfico 9">
          <a:extLst>
            <a:ext uri="{FF2B5EF4-FFF2-40B4-BE49-F238E27FC236}">
              <a16:creationId xmlns:a16="http://schemas.microsoft.com/office/drawing/2014/main" id="{89F0A235-A33D-40A1-BF3D-53099EC694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17</xdr:col>
      <xdr:colOff>232681</xdr:colOff>
      <xdr:row>0</xdr:row>
      <xdr:rowOff>131989</xdr:rowOff>
    </xdr:from>
    <xdr:ext cx="447675" cy="698847"/>
    <xdr:pic>
      <xdr:nvPicPr>
        <xdr:cNvPr id="11" name="Imagen 10" descr="Vista previa de imagen">
          <a:extLst>
            <a:ext uri="{FF2B5EF4-FFF2-40B4-BE49-F238E27FC236}">
              <a16:creationId xmlns:a16="http://schemas.microsoft.com/office/drawing/2014/main" id="{D7F5AF97-2C93-4AC7-980F-86AB1CFD5F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5502" y="131989"/>
          <a:ext cx="447675"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253075</xdr:colOff>
      <xdr:row>1</xdr:row>
      <xdr:rowOff>39460</xdr:rowOff>
    </xdr:from>
    <xdr:ext cx="431595" cy="492125"/>
    <xdr:pic>
      <xdr:nvPicPr>
        <xdr:cNvPr id="12" name="Imagen 11" descr="Vista previa de imagen">
          <a:extLst>
            <a:ext uri="{FF2B5EF4-FFF2-40B4-BE49-F238E27FC236}">
              <a16:creationId xmlns:a16="http://schemas.microsoft.com/office/drawing/2014/main" id="{6D75559F-BBE5-4364-8E24-76ECDF56F7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139539" y="22996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25</xdr:col>
      <xdr:colOff>219075</xdr:colOff>
      <xdr:row>1</xdr:row>
      <xdr:rowOff>23132</xdr:rowOff>
    </xdr:from>
    <xdr:ext cx="406854" cy="698847"/>
    <xdr:pic>
      <xdr:nvPicPr>
        <xdr:cNvPr id="13" name="Imagen 12" descr="Vista previa de imagen">
          <a:extLst>
            <a:ext uri="{FF2B5EF4-FFF2-40B4-BE49-F238E27FC236}">
              <a16:creationId xmlns:a16="http://schemas.microsoft.com/office/drawing/2014/main" id="{CAA21E3A-D318-42E4-8C43-98B501EF85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11039" y="213632"/>
          <a:ext cx="406854"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103397</xdr:colOff>
      <xdr:row>1</xdr:row>
      <xdr:rowOff>189140</xdr:rowOff>
    </xdr:from>
    <xdr:ext cx="431595" cy="492125"/>
    <xdr:pic>
      <xdr:nvPicPr>
        <xdr:cNvPr id="14" name="Imagen 13" descr="Vista previa de imagen">
          <a:extLst>
            <a:ext uri="{FF2B5EF4-FFF2-40B4-BE49-F238E27FC236}">
              <a16:creationId xmlns:a16="http://schemas.microsoft.com/office/drawing/2014/main" id="{1012684C-A2A6-41DF-9AEC-1CD20FEA81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739004" y="37964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191860</xdr:colOff>
      <xdr:row>1</xdr:row>
      <xdr:rowOff>50346</xdr:rowOff>
    </xdr:from>
    <xdr:ext cx="515711" cy="698847"/>
    <xdr:pic>
      <xdr:nvPicPr>
        <xdr:cNvPr id="15" name="Imagen 14" descr="Vista previa de imagen">
          <a:extLst>
            <a:ext uri="{FF2B5EF4-FFF2-40B4-BE49-F238E27FC236}">
              <a16:creationId xmlns:a16="http://schemas.microsoft.com/office/drawing/2014/main" id="{3DAB37A3-BF8E-406F-9C43-90C6FD9E60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32967" y="240846"/>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103397</xdr:colOff>
      <xdr:row>1</xdr:row>
      <xdr:rowOff>148318</xdr:rowOff>
    </xdr:from>
    <xdr:ext cx="431595" cy="492125"/>
    <xdr:pic>
      <xdr:nvPicPr>
        <xdr:cNvPr id="16" name="Imagen 15" descr="Vista previa de imagen">
          <a:extLst>
            <a:ext uri="{FF2B5EF4-FFF2-40B4-BE49-F238E27FC236}">
              <a16:creationId xmlns:a16="http://schemas.microsoft.com/office/drawing/2014/main" id="{8A4C5356-F35D-430F-A30B-49EA39C850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8147" y="338818"/>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287110</xdr:colOff>
      <xdr:row>1</xdr:row>
      <xdr:rowOff>23133</xdr:rowOff>
    </xdr:from>
    <xdr:ext cx="461282" cy="698847"/>
    <xdr:pic>
      <xdr:nvPicPr>
        <xdr:cNvPr id="17" name="Imagen 16" descr="Vista previa de imagen">
          <a:extLst>
            <a:ext uri="{FF2B5EF4-FFF2-40B4-BE49-F238E27FC236}">
              <a16:creationId xmlns:a16="http://schemas.microsoft.com/office/drawing/2014/main" id="{456D9FAA-4FC5-43C8-A2F1-35CB4DC639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7360" y="213633"/>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185039</xdr:colOff>
      <xdr:row>1</xdr:row>
      <xdr:rowOff>161925</xdr:rowOff>
    </xdr:from>
    <xdr:ext cx="431595" cy="492125"/>
    <xdr:pic>
      <xdr:nvPicPr>
        <xdr:cNvPr id="18" name="Imagen 17" descr="Vista previa de imagen">
          <a:extLst>
            <a:ext uri="{FF2B5EF4-FFF2-40B4-BE49-F238E27FC236}">
              <a16:creationId xmlns:a16="http://schemas.microsoft.com/office/drawing/2014/main" id="{5D1D91C8-0D35-4EA5-8E91-6D0757B9FE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318932" y="352425"/>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49</xdr:col>
      <xdr:colOff>259896</xdr:colOff>
      <xdr:row>1</xdr:row>
      <xdr:rowOff>23133</xdr:rowOff>
    </xdr:from>
    <xdr:ext cx="474889" cy="698847"/>
    <xdr:pic>
      <xdr:nvPicPr>
        <xdr:cNvPr id="19" name="Imagen 18" descr="Vista previa de imagen">
          <a:extLst>
            <a:ext uri="{FF2B5EF4-FFF2-40B4-BE49-F238E27FC236}">
              <a16:creationId xmlns:a16="http://schemas.microsoft.com/office/drawing/2014/main" id="{401A7C41-0FD0-4203-A297-79EE612130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299289" y="213633"/>
          <a:ext cx="474889"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103396</xdr:colOff>
      <xdr:row>1</xdr:row>
      <xdr:rowOff>175533</xdr:rowOff>
    </xdr:from>
    <xdr:ext cx="431595" cy="492125"/>
    <xdr:pic>
      <xdr:nvPicPr>
        <xdr:cNvPr id="20" name="Imagen 19" descr="Vista previa de imagen">
          <a:extLst>
            <a:ext uri="{FF2B5EF4-FFF2-40B4-BE49-F238E27FC236}">
              <a16:creationId xmlns:a16="http://schemas.microsoft.com/office/drawing/2014/main" id="{AD35963C-99FD-4FAE-8BD2-11CA1ACBFE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986432" y="366033"/>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57</xdr:col>
      <xdr:colOff>232683</xdr:colOff>
      <xdr:row>1</xdr:row>
      <xdr:rowOff>23132</xdr:rowOff>
    </xdr:from>
    <xdr:ext cx="515710" cy="698847"/>
    <xdr:pic>
      <xdr:nvPicPr>
        <xdr:cNvPr id="21" name="Imagen 20" descr="Vista previa de imagen">
          <a:extLst>
            <a:ext uri="{FF2B5EF4-FFF2-40B4-BE49-F238E27FC236}">
              <a16:creationId xmlns:a16="http://schemas.microsoft.com/office/drawing/2014/main" id="{716223D7-CAA0-412F-9AAB-74828A7A1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021219" y="213632"/>
          <a:ext cx="515710"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58</xdr:col>
      <xdr:colOff>171432</xdr:colOff>
      <xdr:row>1</xdr:row>
      <xdr:rowOff>134711</xdr:rowOff>
    </xdr:from>
    <xdr:ext cx="431595" cy="492125"/>
    <xdr:pic>
      <xdr:nvPicPr>
        <xdr:cNvPr id="22" name="Imagen 21" descr="Vista previa de imagen">
          <a:extLst>
            <a:ext uri="{FF2B5EF4-FFF2-40B4-BE49-F238E27FC236}">
              <a16:creationId xmlns:a16="http://schemas.microsoft.com/office/drawing/2014/main" id="{D29A3B06-06B5-4AB3-8706-97386418F2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803611" y="325211"/>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238125</xdr:colOff>
      <xdr:row>0</xdr:row>
      <xdr:rowOff>138906</xdr:rowOff>
    </xdr:from>
    <xdr:to>
      <xdr:col>12</xdr:col>
      <xdr:colOff>304691</xdr:colOff>
      <xdr:row>3</xdr:row>
      <xdr:rowOff>253999</xdr:rowOff>
    </xdr:to>
    <xdr:pic>
      <xdr:nvPicPr>
        <xdr:cNvPr id="23" name="Gráfico 22" descr="Urano">
          <a:hlinkClick xmlns:r="http://schemas.openxmlformats.org/officeDocument/2006/relationships" r:id="rId9"/>
          <a:extLst>
            <a:ext uri="{FF2B5EF4-FFF2-40B4-BE49-F238E27FC236}">
              <a16:creationId xmlns:a16="http://schemas.microsoft.com/office/drawing/2014/main" id="{687983C0-BE08-42FA-AA5A-47D0CB762F7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9969500" y="138906"/>
          <a:ext cx="907941" cy="908843"/>
        </a:xfrm>
        <a:prstGeom prst="rect">
          <a:avLst/>
        </a:prstGeom>
      </xdr:spPr>
    </xdr:pic>
    <xdr:clientData/>
  </xdr:twoCellAnchor>
  <xdr:twoCellAnchor editAs="oneCell">
    <xdr:from>
      <xdr:col>11</xdr:col>
      <xdr:colOff>330853</xdr:colOff>
      <xdr:row>12</xdr:row>
      <xdr:rowOff>186218</xdr:rowOff>
    </xdr:from>
    <xdr:to>
      <xdr:col>12</xdr:col>
      <xdr:colOff>859371</xdr:colOff>
      <xdr:row>16</xdr:row>
      <xdr:rowOff>124586</xdr:rowOff>
    </xdr:to>
    <xdr:pic>
      <xdr:nvPicPr>
        <xdr:cNvPr id="24" name="Imagen 23" descr="La Flecha De Santiago, símbolo especial para los peregrinos del Camino">
          <a:extLst>
            <a:ext uri="{FF2B5EF4-FFF2-40B4-BE49-F238E27FC236}">
              <a16:creationId xmlns:a16="http://schemas.microsoft.com/office/drawing/2014/main" id="{EEDC7903-CD9C-42F6-8679-AB45516D1B45}"/>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087174" y="3138968"/>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319967</xdr:colOff>
      <xdr:row>12</xdr:row>
      <xdr:rowOff>107297</xdr:rowOff>
    </xdr:from>
    <xdr:to>
      <xdr:col>21</xdr:col>
      <xdr:colOff>4842</xdr:colOff>
      <xdr:row>16</xdr:row>
      <xdr:rowOff>45665</xdr:rowOff>
    </xdr:to>
    <xdr:pic>
      <xdr:nvPicPr>
        <xdr:cNvPr id="25" name="Imagen 24" descr="La Flecha De Santiago, símbolo especial para los peregrinos del Camino">
          <a:extLst>
            <a:ext uri="{FF2B5EF4-FFF2-40B4-BE49-F238E27FC236}">
              <a16:creationId xmlns:a16="http://schemas.microsoft.com/office/drawing/2014/main" id="{FAE08862-9A5A-4B26-ACF4-875CB3111F61}"/>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8050074" y="3060047"/>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309081</xdr:colOff>
      <xdr:row>12</xdr:row>
      <xdr:rowOff>164447</xdr:rowOff>
    </xdr:from>
    <xdr:to>
      <xdr:col>28</xdr:col>
      <xdr:colOff>837599</xdr:colOff>
      <xdr:row>16</xdr:row>
      <xdr:rowOff>102815</xdr:rowOff>
    </xdr:to>
    <xdr:pic>
      <xdr:nvPicPr>
        <xdr:cNvPr id="26" name="Imagen 25" descr="La Flecha De Santiago, símbolo especial para los peregrinos del Camino">
          <a:extLst>
            <a:ext uri="{FF2B5EF4-FFF2-40B4-BE49-F238E27FC236}">
              <a16:creationId xmlns:a16="http://schemas.microsoft.com/office/drawing/2014/main" id="{1AE54353-5F95-447C-8361-B0A92B2684A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788331" y="3117197"/>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747231</xdr:colOff>
      <xdr:row>12</xdr:row>
      <xdr:rowOff>180776</xdr:rowOff>
    </xdr:from>
    <xdr:to>
      <xdr:col>36</xdr:col>
      <xdr:colOff>432106</xdr:colOff>
      <xdr:row>16</xdr:row>
      <xdr:rowOff>119144</xdr:rowOff>
    </xdr:to>
    <xdr:pic>
      <xdr:nvPicPr>
        <xdr:cNvPr id="27" name="Imagen 26" descr="La Flecha De Santiago, símbolo especial para los peregrinos del Camino">
          <a:extLst>
            <a:ext uri="{FF2B5EF4-FFF2-40B4-BE49-F238E27FC236}">
              <a16:creationId xmlns:a16="http://schemas.microsoft.com/office/drawing/2014/main" id="{AFFE4C65-A95E-415F-8A24-950A63D5361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1131981" y="3133526"/>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709130</xdr:colOff>
      <xdr:row>13</xdr:row>
      <xdr:rowOff>47426</xdr:rowOff>
    </xdr:from>
    <xdr:to>
      <xdr:col>44</xdr:col>
      <xdr:colOff>394005</xdr:colOff>
      <xdr:row>16</xdr:row>
      <xdr:rowOff>176294</xdr:rowOff>
    </xdr:to>
    <xdr:pic>
      <xdr:nvPicPr>
        <xdr:cNvPr id="28" name="Imagen 27" descr="La Flecha De Santiago, símbolo especial para los peregrinos del Camino">
          <a:extLst>
            <a:ext uri="{FF2B5EF4-FFF2-40B4-BE49-F238E27FC236}">
              <a16:creationId xmlns:a16="http://schemas.microsoft.com/office/drawing/2014/main" id="{79AEB293-18D6-4A4F-B5E3-0023E7CE2C0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7843023" y="3190676"/>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31494</xdr:colOff>
      <xdr:row>13</xdr:row>
      <xdr:rowOff>22933</xdr:rowOff>
    </xdr:from>
    <xdr:to>
      <xdr:col>52</xdr:col>
      <xdr:colOff>560013</xdr:colOff>
      <xdr:row>16</xdr:row>
      <xdr:rowOff>151801</xdr:rowOff>
    </xdr:to>
    <xdr:pic>
      <xdr:nvPicPr>
        <xdr:cNvPr id="29" name="Imagen 28" descr="La Flecha De Santiago, símbolo especial para los peregrinos del Camino">
          <a:extLst>
            <a:ext uri="{FF2B5EF4-FFF2-40B4-BE49-F238E27FC236}">
              <a16:creationId xmlns:a16="http://schemas.microsoft.com/office/drawing/2014/main" id="{17846A96-6FC4-4A79-A02A-CA708E31BB0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4758173" y="316618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454818</xdr:colOff>
      <xdr:row>0</xdr:row>
      <xdr:rowOff>71438</xdr:rowOff>
    </xdr:from>
    <xdr:to>
      <xdr:col>2</xdr:col>
      <xdr:colOff>895349</xdr:colOff>
      <xdr:row>3</xdr:row>
      <xdr:rowOff>141635</xdr:rowOff>
    </xdr:to>
    <xdr:pic>
      <xdr:nvPicPr>
        <xdr:cNvPr id="2" name="Imagen 1" descr="Vista previa de imagen">
          <a:extLst>
            <a:ext uri="{FF2B5EF4-FFF2-40B4-BE49-F238E27FC236}">
              <a16:creationId xmlns:a16="http://schemas.microsoft.com/office/drawing/2014/main" id="{3521EEFD-2442-43B2-9161-D28941389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8718" y="71438"/>
          <a:ext cx="440531" cy="698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444256</xdr:colOff>
      <xdr:row>0</xdr:row>
      <xdr:rowOff>154782</xdr:rowOff>
    </xdr:from>
    <xdr:to>
      <xdr:col>3</xdr:col>
      <xdr:colOff>875851</xdr:colOff>
      <xdr:row>3</xdr:row>
      <xdr:rowOff>15876</xdr:rowOff>
    </xdr:to>
    <xdr:pic>
      <xdr:nvPicPr>
        <xdr:cNvPr id="3" name="Imagen 2" descr="Vista previa de imagen">
          <a:extLst>
            <a:ext uri="{FF2B5EF4-FFF2-40B4-BE49-F238E27FC236}">
              <a16:creationId xmlns:a16="http://schemas.microsoft.com/office/drawing/2014/main" id="{9ABBB8E7-373C-4555-BA37-56E8DABB0E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54456" y="154782"/>
          <a:ext cx="431595" cy="48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378618</xdr:colOff>
      <xdr:row>0</xdr:row>
      <xdr:rowOff>100013</xdr:rowOff>
    </xdr:from>
    <xdr:ext cx="554831" cy="708372"/>
    <xdr:pic>
      <xdr:nvPicPr>
        <xdr:cNvPr id="10" name="Imagen 9" descr="Vista previa de imagen">
          <a:extLst>
            <a:ext uri="{FF2B5EF4-FFF2-40B4-BE49-F238E27FC236}">
              <a16:creationId xmlns:a16="http://schemas.microsoft.com/office/drawing/2014/main" id="{EBAEA68D-669F-4A63-9D43-67767FDD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03943" y="100013"/>
          <a:ext cx="55483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444256</xdr:colOff>
      <xdr:row>0</xdr:row>
      <xdr:rowOff>154782</xdr:rowOff>
    </xdr:from>
    <xdr:ext cx="431595" cy="496888"/>
    <xdr:pic>
      <xdr:nvPicPr>
        <xdr:cNvPr id="11" name="Imagen 10" descr="Vista previa de imagen">
          <a:extLst>
            <a:ext uri="{FF2B5EF4-FFF2-40B4-BE49-F238E27FC236}">
              <a16:creationId xmlns:a16="http://schemas.microsoft.com/office/drawing/2014/main" id="{7961E279-A7A3-47E1-A527-061EEC4534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61600"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161925</xdr:colOff>
      <xdr:row>0</xdr:row>
      <xdr:rowOff>114299</xdr:rowOff>
    </xdr:from>
    <xdr:to>
      <xdr:col>4</xdr:col>
      <xdr:colOff>745314</xdr:colOff>
      <xdr:row>3</xdr:row>
      <xdr:rowOff>66674</xdr:rowOff>
    </xdr:to>
    <xdr:pic>
      <xdr:nvPicPr>
        <xdr:cNvPr id="6" name="Gráfico 5" descr="Urano">
          <a:hlinkClick xmlns:r="http://schemas.openxmlformats.org/officeDocument/2006/relationships" r:id="rId3"/>
          <a:extLst>
            <a:ext uri="{FF2B5EF4-FFF2-40B4-BE49-F238E27FC236}">
              <a16:creationId xmlns:a16="http://schemas.microsoft.com/office/drawing/2014/main" id="{A2596E4C-8B64-422C-9893-20A593852FA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210425" y="114299"/>
          <a:ext cx="583389" cy="5810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483393</xdr:colOff>
      <xdr:row>0</xdr:row>
      <xdr:rowOff>128588</xdr:rowOff>
    </xdr:from>
    <xdr:ext cx="421481" cy="708372"/>
    <xdr:pic>
      <xdr:nvPicPr>
        <xdr:cNvPr id="4" name="Imagen 3" descr="Vista previa de imagen">
          <a:extLst>
            <a:ext uri="{FF2B5EF4-FFF2-40B4-BE49-F238E27FC236}">
              <a16:creationId xmlns:a16="http://schemas.microsoft.com/office/drawing/2014/main" id="{077AF96A-D523-44D7-9338-8A856B3336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0643" y="1285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444256</xdr:colOff>
      <xdr:row>0</xdr:row>
      <xdr:rowOff>154782</xdr:rowOff>
    </xdr:from>
    <xdr:ext cx="431595" cy="496888"/>
    <xdr:pic>
      <xdr:nvPicPr>
        <xdr:cNvPr id="5" name="Imagen 4" descr="Vista previa de imagen">
          <a:extLst>
            <a:ext uri="{FF2B5EF4-FFF2-40B4-BE49-F238E27FC236}">
              <a16:creationId xmlns:a16="http://schemas.microsoft.com/office/drawing/2014/main" id="{4DC1D9C4-3E50-44A3-93D5-C9B2D8D85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64831"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407193</xdr:colOff>
      <xdr:row>0</xdr:row>
      <xdr:rowOff>119063</xdr:rowOff>
    </xdr:from>
    <xdr:ext cx="421481" cy="708372"/>
    <xdr:pic>
      <xdr:nvPicPr>
        <xdr:cNvPr id="10" name="Imagen 9" descr="Vista previa de imagen">
          <a:extLst>
            <a:ext uri="{FF2B5EF4-FFF2-40B4-BE49-F238E27FC236}">
              <a16:creationId xmlns:a16="http://schemas.microsoft.com/office/drawing/2014/main" id="{DD1A0DF2-4A90-4BEA-B460-36CDB490D4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27793" y="119063"/>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444256</xdr:colOff>
      <xdr:row>0</xdr:row>
      <xdr:rowOff>154782</xdr:rowOff>
    </xdr:from>
    <xdr:ext cx="431595" cy="496888"/>
    <xdr:pic>
      <xdr:nvPicPr>
        <xdr:cNvPr id="11" name="Imagen 10" descr="Vista previa de imagen">
          <a:extLst>
            <a:ext uri="{FF2B5EF4-FFF2-40B4-BE49-F238E27FC236}">
              <a16:creationId xmlns:a16="http://schemas.microsoft.com/office/drawing/2014/main" id="{A413B29E-5B43-440C-BA67-81AFB8351C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64006"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57151</xdr:colOff>
      <xdr:row>0</xdr:row>
      <xdr:rowOff>85725</xdr:rowOff>
    </xdr:from>
    <xdr:to>
      <xdr:col>4</xdr:col>
      <xdr:colOff>697923</xdr:colOff>
      <xdr:row>3</xdr:row>
      <xdr:rowOff>95250</xdr:rowOff>
    </xdr:to>
    <xdr:pic>
      <xdr:nvPicPr>
        <xdr:cNvPr id="6" name="Gráfico 5" descr="Urano">
          <a:hlinkClick xmlns:r="http://schemas.openxmlformats.org/officeDocument/2006/relationships" r:id="rId3"/>
          <a:extLst>
            <a:ext uri="{FF2B5EF4-FFF2-40B4-BE49-F238E27FC236}">
              <a16:creationId xmlns:a16="http://schemas.microsoft.com/office/drawing/2014/main" id="{EB354990-BA35-4609-BE10-5378BAADD53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524751" y="85725"/>
          <a:ext cx="640772" cy="6381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367242</xdr:colOff>
      <xdr:row>0</xdr:row>
      <xdr:rowOff>83609</xdr:rowOff>
    </xdr:from>
    <xdr:ext cx="426508" cy="708372"/>
    <xdr:pic>
      <xdr:nvPicPr>
        <xdr:cNvPr id="6" name="Imagen 5" descr="Vista previa de imagen">
          <a:extLst>
            <a:ext uri="{FF2B5EF4-FFF2-40B4-BE49-F238E27FC236}">
              <a16:creationId xmlns:a16="http://schemas.microsoft.com/office/drawing/2014/main" id="{263D7F26-4A8E-4B0D-868A-4834FE9D33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0159" y="83609"/>
          <a:ext cx="42650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122788</xdr:colOff>
      <xdr:row>1</xdr:row>
      <xdr:rowOff>35719</xdr:rowOff>
    </xdr:from>
    <xdr:ext cx="431595" cy="496888"/>
    <xdr:pic>
      <xdr:nvPicPr>
        <xdr:cNvPr id="7" name="Imagen 6" descr="Vista previa de imagen">
          <a:extLst>
            <a:ext uri="{FF2B5EF4-FFF2-40B4-BE49-F238E27FC236}">
              <a16:creationId xmlns:a16="http://schemas.microsoft.com/office/drawing/2014/main" id="{00FFF40C-1C55-4370-8F8E-D30D8F8F2E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668213" y="235744"/>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303741</xdr:colOff>
      <xdr:row>0</xdr:row>
      <xdr:rowOff>147110</xdr:rowOff>
    </xdr:from>
    <xdr:ext cx="384175" cy="708372"/>
    <xdr:pic>
      <xdr:nvPicPr>
        <xdr:cNvPr id="10" name="Imagen 9" descr="Vista previa de imagen">
          <a:extLst>
            <a:ext uri="{FF2B5EF4-FFF2-40B4-BE49-F238E27FC236}">
              <a16:creationId xmlns:a16="http://schemas.microsoft.com/office/drawing/2014/main" id="{304E7BB3-0141-43EA-9C8B-1C673581D4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18658" y="147110"/>
          <a:ext cx="38417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143955</xdr:colOff>
      <xdr:row>1</xdr:row>
      <xdr:rowOff>14551</xdr:rowOff>
    </xdr:from>
    <xdr:ext cx="431595" cy="496888"/>
    <xdr:pic>
      <xdr:nvPicPr>
        <xdr:cNvPr id="11" name="Imagen 10" descr="Vista previa de imagen">
          <a:extLst>
            <a:ext uri="{FF2B5EF4-FFF2-40B4-BE49-F238E27FC236}">
              <a16:creationId xmlns:a16="http://schemas.microsoft.com/office/drawing/2014/main" id="{F376F733-4E7F-4C8A-96BC-95DE301CEF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94955" y="226218"/>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116417</xdr:colOff>
      <xdr:row>0</xdr:row>
      <xdr:rowOff>116417</xdr:rowOff>
    </xdr:from>
    <xdr:to>
      <xdr:col>4</xdr:col>
      <xdr:colOff>785880</xdr:colOff>
      <xdr:row>3</xdr:row>
      <xdr:rowOff>148167</xdr:rowOff>
    </xdr:to>
    <xdr:pic>
      <xdr:nvPicPr>
        <xdr:cNvPr id="8" name="Gráfico 7" descr="Urano">
          <a:hlinkClick xmlns:r="http://schemas.openxmlformats.org/officeDocument/2006/relationships" r:id="rId3"/>
          <a:extLst>
            <a:ext uri="{FF2B5EF4-FFF2-40B4-BE49-F238E27FC236}">
              <a16:creationId xmlns:a16="http://schemas.microsoft.com/office/drawing/2014/main" id="{BCD530E2-FC25-4475-A12F-D93CFAB4FA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487834" y="116417"/>
          <a:ext cx="669463" cy="666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329634</xdr:colOff>
      <xdr:row>0</xdr:row>
      <xdr:rowOff>145596</xdr:rowOff>
    </xdr:from>
    <xdr:ext cx="473188" cy="708372"/>
    <xdr:pic>
      <xdr:nvPicPr>
        <xdr:cNvPr id="8" name="Imagen 7" descr="Vista previa de imagen">
          <a:extLst>
            <a:ext uri="{FF2B5EF4-FFF2-40B4-BE49-F238E27FC236}">
              <a16:creationId xmlns:a16="http://schemas.microsoft.com/office/drawing/2014/main" id="{8777A7A1-7A6E-4BF9-938D-D2523740C5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2384"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108858</xdr:colOff>
      <xdr:row>0</xdr:row>
      <xdr:rowOff>142874</xdr:rowOff>
    </xdr:from>
    <xdr:ext cx="552682" cy="636293"/>
    <xdr:pic>
      <xdr:nvPicPr>
        <xdr:cNvPr id="9" name="Imagen 8" descr="Vista previa de imagen">
          <a:extLst>
            <a:ext uri="{FF2B5EF4-FFF2-40B4-BE49-F238E27FC236}">
              <a16:creationId xmlns:a16="http://schemas.microsoft.com/office/drawing/2014/main" id="{9D1F4AA9-D9E2-4C1E-8542-D639F702BD8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9858"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356847</xdr:colOff>
      <xdr:row>0</xdr:row>
      <xdr:rowOff>159203</xdr:rowOff>
    </xdr:from>
    <xdr:ext cx="418759" cy="708372"/>
    <xdr:pic>
      <xdr:nvPicPr>
        <xdr:cNvPr id="10" name="Imagen 9" descr="Vista previa de imagen">
          <a:extLst>
            <a:ext uri="{FF2B5EF4-FFF2-40B4-BE49-F238E27FC236}">
              <a16:creationId xmlns:a16="http://schemas.microsoft.com/office/drawing/2014/main" id="{CA30A942-0D01-420E-B003-6AAD694703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64883" y="159203"/>
          <a:ext cx="41875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171046</xdr:colOff>
      <xdr:row>0</xdr:row>
      <xdr:rowOff>142875</xdr:rowOff>
    </xdr:from>
    <xdr:ext cx="490493" cy="564696"/>
    <xdr:pic>
      <xdr:nvPicPr>
        <xdr:cNvPr id="11" name="Imagen 10" descr="Vista previa de imagen">
          <a:extLst>
            <a:ext uri="{FF2B5EF4-FFF2-40B4-BE49-F238E27FC236}">
              <a16:creationId xmlns:a16="http://schemas.microsoft.com/office/drawing/2014/main" id="{28525458-3FBC-44A8-8A3F-CC5EAD2DC03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717332" y="142875"/>
          <a:ext cx="490493" cy="5646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54429</xdr:colOff>
      <xdr:row>0</xdr:row>
      <xdr:rowOff>108858</xdr:rowOff>
    </xdr:from>
    <xdr:to>
      <xdr:col>4</xdr:col>
      <xdr:colOff>737553</xdr:colOff>
      <xdr:row>3</xdr:row>
      <xdr:rowOff>176893</xdr:rowOff>
    </xdr:to>
    <xdr:pic>
      <xdr:nvPicPr>
        <xdr:cNvPr id="6" name="Gráfico 5" descr="Urano">
          <a:hlinkClick xmlns:r="http://schemas.openxmlformats.org/officeDocument/2006/relationships" r:id="rId3"/>
          <a:extLst>
            <a:ext uri="{FF2B5EF4-FFF2-40B4-BE49-F238E27FC236}">
              <a16:creationId xmlns:a16="http://schemas.microsoft.com/office/drawing/2014/main" id="{4249280A-8E7E-47DF-AE94-D3F94A35D9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9089572" y="108858"/>
          <a:ext cx="683124" cy="6803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5</xdr:col>
      <xdr:colOff>214310</xdr:colOff>
      <xdr:row>1</xdr:row>
      <xdr:rowOff>69056</xdr:rowOff>
    </xdr:from>
    <xdr:ext cx="452439" cy="708372"/>
    <xdr:pic>
      <xdr:nvPicPr>
        <xdr:cNvPr id="8" name="Imagen 7" descr="Vista previa de imagen">
          <a:extLst>
            <a:ext uri="{FF2B5EF4-FFF2-40B4-BE49-F238E27FC236}">
              <a16:creationId xmlns:a16="http://schemas.microsoft.com/office/drawing/2014/main" id="{13C0C56D-6F7E-4799-ACC3-0BCFFEC0D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6417466" y="259556"/>
          <a:ext cx="45243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189463</xdr:colOff>
      <xdr:row>2</xdr:row>
      <xdr:rowOff>14287</xdr:rowOff>
    </xdr:from>
    <xdr:ext cx="431595" cy="496888"/>
    <xdr:pic>
      <xdr:nvPicPr>
        <xdr:cNvPr id="9" name="Imagen 8" descr="Vista previa de imagen">
          <a:extLst>
            <a:ext uri="{FF2B5EF4-FFF2-40B4-BE49-F238E27FC236}">
              <a16:creationId xmlns:a16="http://schemas.microsoft.com/office/drawing/2014/main" id="{FBC323A5-CFCB-48E0-828D-60361445784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26057" y="395287"/>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76199</xdr:colOff>
      <xdr:row>9</xdr:row>
      <xdr:rowOff>61911</xdr:rowOff>
    </xdr:from>
    <xdr:to>
      <xdr:col>13</xdr:col>
      <xdr:colOff>9524</xdr:colOff>
      <xdr:row>28</xdr:row>
      <xdr:rowOff>9524</xdr:rowOff>
    </xdr:to>
    <xdr:graphicFrame macro="">
      <xdr:nvGraphicFramePr>
        <xdr:cNvPr id="14" name="Gráfico 13">
          <a:extLst>
            <a:ext uri="{FF2B5EF4-FFF2-40B4-BE49-F238E27FC236}">
              <a16:creationId xmlns:a16="http://schemas.microsoft.com/office/drawing/2014/main" id="{A8D6490B-3720-4211-9965-0F379602B6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142875</xdr:colOff>
      <xdr:row>1</xdr:row>
      <xdr:rowOff>107157</xdr:rowOff>
    </xdr:from>
    <xdr:to>
      <xdr:col>7</xdr:col>
      <xdr:colOff>785812</xdr:colOff>
      <xdr:row>4</xdr:row>
      <xdr:rowOff>175988</xdr:rowOff>
    </xdr:to>
    <xdr:pic>
      <xdr:nvPicPr>
        <xdr:cNvPr id="5" name="Gráfico 4" descr="Urano">
          <a:hlinkClick xmlns:r="http://schemas.openxmlformats.org/officeDocument/2006/relationships" r:id="rId4"/>
          <a:extLst>
            <a:ext uri="{FF2B5EF4-FFF2-40B4-BE49-F238E27FC236}">
              <a16:creationId xmlns:a16="http://schemas.microsoft.com/office/drawing/2014/main" id="{6C26BBC3-77C0-4E6F-9DC6-DE76E047CCE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012906" y="297657"/>
          <a:ext cx="642937" cy="64033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5</xdr:col>
      <xdr:colOff>292893</xdr:colOff>
      <xdr:row>1</xdr:row>
      <xdr:rowOff>100013</xdr:rowOff>
    </xdr:from>
    <xdr:ext cx="459581" cy="708372"/>
    <xdr:pic>
      <xdr:nvPicPr>
        <xdr:cNvPr id="8" name="Imagen 7" descr="Vista previa de imagen">
          <a:extLst>
            <a:ext uri="{FF2B5EF4-FFF2-40B4-BE49-F238E27FC236}">
              <a16:creationId xmlns:a16="http://schemas.microsoft.com/office/drawing/2014/main" id="{2965CDEC-EB55-45FE-BCB7-15815848B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843" y="309563"/>
          <a:ext cx="4595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310906</xdr:colOff>
      <xdr:row>2</xdr:row>
      <xdr:rowOff>30957</xdr:rowOff>
    </xdr:from>
    <xdr:ext cx="431595" cy="496888"/>
    <xdr:pic>
      <xdr:nvPicPr>
        <xdr:cNvPr id="9" name="Imagen 8" descr="Vista previa de imagen">
          <a:extLst>
            <a:ext uri="{FF2B5EF4-FFF2-40B4-BE49-F238E27FC236}">
              <a16:creationId xmlns:a16="http://schemas.microsoft.com/office/drawing/2014/main" id="{D296D6C7-DE58-418A-AD76-DDF6CB5B74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45056" y="450057"/>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19050</xdr:colOff>
      <xdr:row>8</xdr:row>
      <xdr:rowOff>147636</xdr:rowOff>
    </xdr:from>
    <xdr:to>
      <xdr:col>13</xdr:col>
      <xdr:colOff>19050</xdr:colOff>
      <xdr:row>27</xdr:row>
      <xdr:rowOff>190499</xdr:rowOff>
    </xdr:to>
    <xdr:graphicFrame macro="">
      <xdr:nvGraphicFramePr>
        <xdr:cNvPr id="10" name="Gráfico 9">
          <a:extLst>
            <a:ext uri="{FF2B5EF4-FFF2-40B4-BE49-F238E27FC236}">
              <a16:creationId xmlns:a16="http://schemas.microsoft.com/office/drawing/2014/main" id="{94356CA1-9A73-4DDE-A316-3546DFCEB7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104776</xdr:colOff>
      <xdr:row>1</xdr:row>
      <xdr:rowOff>47626</xdr:rowOff>
    </xdr:from>
    <xdr:to>
      <xdr:col>7</xdr:col>
      <xdr:colOff>659474</xdr:colOff>
      <xdr:row>3</xdr:row>
      <xdr:rowOff>180976</xdr:rowOff>
    </xdr:to>
    <xdr:pic>
      <xdr:nvPicPr>
        <xdr:cNvPr id="5" name="Gráfico 4" descr="Urano">
          <a:hlinkClick xmlns:r="http://schemas.openxmlformats.org/officeDocument/2006/relationships" r:id="rId4"/>
          <a:extLst>
            <a:ext uri="{FF2B5EF4-FFF2-40B4-BE49-F238E27FC236}">
              <a16:creationId xmlns:a16="http://schemas.microsoft.com/office/drawing/2014/main" id="{CD9FE194-BDB1-44E8-A953-131E620862C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77126" y="257176"/>
          <a:ext cx="554698" cy="5524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5</xdr:col>
      <xdr:colOff>235743</xdr:colOff>
      <xdr:row>1</xdr:row>
      <xdr:rowOff>109538</xdr:rowOff>
    </xdr:from>
    <xdr:ext cx="421481" cy="708372"/>
    <xdr:pic>
      <xdr:nvPicPr>
        <xdr:cNvPr id="8" name="Imagen 7" descr="Vista previa de imagen">
          <a:extLst>
            <a:ext uri="{FF2B5EF4-FFF2-40B4-BE49-F238E27FC236}">
              <a16:creationId xmlns:a16="http://schemas.microsoft.com/office/drawing/2014/main" id="{AA85EC09-49E0-4491-9F72-B4961473E0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1693" y="3190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139456</xdr:colOff>
      <xdr:row>1</xdr:row>
      <xdr:rowOff>154782</xdr:rowOff>
    </xdr:from>
    <xdr:ext cx="431595" cy="496888"/>
    <xdr:pic>
      <xdr:nvPicPr>
        <xdr:cNvPr id="9" name="Imagen 8" descr="Vista previa de imagen">
          <a:extLst>
            <a:ext uri="{FF2B5EF4-FFF2-40B4-BE49-F238E27FC236}">
              <a16:creationId xmlns:a16="http://schemas.microsoft.com/office/drawing/2014/main" id="{CE9E3178-7277-4A18-9C20-EDE22F9B33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6856" y="3452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9</xdr:col>
      <xdr:colOff>28574</xdr:colOff>
      <xdr:row>8</xdr:row>
      <xdr:rowOff>185736</xdr:rowOff>
    </xdr:from>
    <xdr:to>
      <xdr:col>14</xdr:col>
      <xdr:colOff>733424</xdr:colOff>
      <xdr:row>25</xdr:row>
      <xdr:rowOff>161924</xdr:rowOff>
    </xdr:to>
    <xdr:graphicFrame macro="">
      <xdr:nvGraphicFramePr>
        <xdr:cNvPr id="10" name="Gráfico 9">
          <a:extLst>
            <a:ext uri="{FF2B5EF4-FFF2-40B4-BE49-F238E27FC236}">
              <a16:creationId xmlns:a16="http://schemas.microsoft.com/office/drawing/2014/main" id="{A3BCA2D8-E72D-4677-86AB-51572609AF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85725</xdr:colOff>
      <xdr:row>1</xdr:row>
      <xdr:rowOff>123825</xdr:rowOff>
    </xdr:from>
    <xdr:to>
      <xdr:col>7</xdr:col>
      <xdr:colOff>638174</xdr:colOff>
      <xdr:row>4</xdr:row>
      <xdr:rowOff>45385</xdr:rowOff>
    </xdr:to>
    <xdr:pic>
      <xdr:nvPicPr>
        <xdr:cNvPr id="5" name="Gráfico 4" descr="Urano">
          <a:hlinkClick xmlns:r="http://schemas.openxmlformats.org/officeDocument/2006/relationships" r:id="rId4"/>
          <a:extLst>
            <a:ext uri="{FF2B5EF4-FFF2-40B4-BE49-F238E27FC236}">
              <a16:creationId xmlns:a16="http://schemas.microsoft.com/office/drawing/2014/main" id="{DD7E7BCC-8EB6-4F4C-8416-FED5158D6A5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58075" y="333375"/>
          <a:ext cx="552449" cy="5502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5</xdr:col>
      <xdr:colOff>395287</xdr:colOff>
      <xdr:row>1</xdr:row>
      <xdr:rowOff>152400</xdr:rowOff>
    </xdr:from>
    <xdr:ext cx="485775" cy="708372"/>
    <xdr:pic>
      <xdr:nvPicPr>
        <xdr:cNvPr id="8" name="Imagen 7" descr="Vista previa de imagen">
          <a:extLst>
            <a:ext uri="{FF2B5EF4-FFF2-40B4-BE49-F238E27FC236}">
              <a16:creationId xmlns:a16="http://schemas.microsoft.com/office/drawing/2014/main" id="{6E73D414-9FAD-4AED-A867-091835C4B5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74568" y="366713"/>
          <a:ext cx="48577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232324</xdr:colOff>
      <xdr:row>2</xdr:row>
      <xdr:rowOff>19051</xdr:rowOff>
    </xdr:from>
    <xdr:ext cx="431595" cy="496888"/>
    <xdr:pic>
      <xdr:nvPicPr>
        <xdr:cNvPr id="9" name="Imagen 8" descr="Vista previa de imagen">
          <a:extLst>
            <a:ext uri="{FF2B5EF4-FFF2-40B4-BE49-F238E27FC236}">
              <a16:creationId xmlns:a16="http://schemas.microsoft.com/office/drawing/2014/main" id="{B07D268B-FC1A-4902-B12B-016CA4CC7F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45043" y="447676"/>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732235</xdr:colOff>
      <xdr:row>10</xdr:row>
      <xdr:rowOff>27384</xdr:rowOff>
    </xdr:from>
    <xdr:to>
      <xdr:col>12</xdr:col>
      <xdr:colOff>732235</xdr:colOff>
      <xdr:row>26</xdr:row>
      <xdr:rowOff>142875</xdr:rowOff>
    </xdr:to>
    <xdr:graphicFrame macro="">
      <xdr:nvGraphicFramePr>
        <xdr:cNvPr id="10" name="Gráfico 9">
          <a:extLst>
            <a:ext uri="{FF2B5EF4-FFF2-40B4-BE49-F238E27FC236}">
              <a16:creationId xmlns:a16="http://schemas.microsoft.com/office/drawing/2014/main" id="{3BC17EF1-DEF2-4349-9F5C-FD02F52F0E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47625</xdr:colOff>
      <xdr:row>1</xdr:row>
      <xdr:rowOff>95249</xdr:rowOff>
    </xdr:from>
    <xdr:to>
      <xdr:col>7</xdr:col>
      <xdr:colOff>678656</xdr:colOff>
      <xdr:row>4</xdr:row>
      <xdr:rowOff>80786</xdr:rowOff>
    </xdr:to>
    <xdr:pic>
      <xdr:nvPicPr>
        <xdr:cNvPr id="5" name="Gráfico 4" descr="Urano">
          <a:hlinkClick xmlns:r="http://schemas.openxmlformats.org/officeDocument/2006/relationships" r:id="rId4"/>
          <a:extLst>
            <a:ext uri="{FF2B5EF4-FFF2-40B4-BE49-F238E27FC236}">
              <a16:creationId xmlns:a16="http://schemas.microsoft.com/office/drawing/2014/main" id="{35814896-66C9-44C3-9B89-B0576393831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393781" y="309562"/>
          <a:ext cx="631031" cy="6284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5</xdr:col>
      <xdr:colOff>332354</xdr:colOff>
      <xdr:row>1</xdr:row>
      <xdr:rowOff>108177</xdr:rowOff>
    </xdr:from>
    <xdr:ext cx="429645" cy="708372"/>
    <xdr:pic>
      <xdr:nvPicPr>
        <xdr:cNvPr id="8" name="Imagen 7" descr="Vista previa de imagen">
          <a:extLst>
            <a:ext uri="{FF2B5EF4-FFF2-40B4-BE49-F238E27FC236}">
              <a16:creationId xmlns:a16="http://schemas.microsoft.com/office/drawing/2014/main" id="{C03E53E8-3F5A-4EF8-962F-85D53E8D7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7354" y="312284"/>
          <a:ext cx="42964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237427</xdr:colOff>
      <xdr:row>2</xdr:row>
      <xdr:rowOff>51368</xdr:rowOff>
    </xdr:from>
    <xdr:ext cx="431595" cy="496888"/>
    <xdr:pic>
      <xdr:nvPicPr>
        <xdr:cNvPr id="9" name="Imagen 8" descr="Vista previa de imagen">
          <a:extLst>
            <a:ext uri="{FF2B5EF4-FFF2-40B4-BE49-F238E27FC236}">
              <a16:creationId xmlns:a16="http://schemas.microsoft.com/office/drawing/2014/main" id="{E1529705-DAED-428D-B827-2CF26784E7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96070" y="4595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1019174</xdr:colOff>
      <xdr:row>8</xdr:row>
      <xdr:rowOff>157161</xdr:rowOff>
    </xdr:from>
    <xdr:to>
      <xdr:col>15</xdr:col>
      <xdr:colOff>752474</xdr:colOff>
      <xdr:row>26</xdr:row>
      <xdr:rowOff>104774</xdr:rowOff>
    </xdr:to>
    <xdr:graphicFrame macro="">
      <xdr:nvGraphicFramePr>
        <xdr:cNvPr id="10" name="Gráfico 9">
          <a:extLst>
            <a:ext uri="{FF2B5EF4-FFF2-40B4-BE49-F238E27FC236}">
              <a16:creationId xmlns:a16="http://schemas.microsoft.com/office/drawing/2014/main" id="{66915304-7191-4F15-A6A5-7B83F99795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40821</xdr:colOff>
      <xdr:row>1</xdr:row>
      <xdr:rowOff>68036</xdr:rowOff>
    </xdr:from>
    <xdr:to>
      <xdr:col>7</xdr:col>
      <xdr:colOff>826248</xdr:colOff>
      <xdr:row>5</xdr:row>
      <xdr:rowOff>33851</xdr:rowOff>
    </xdr:to>
    <xdr:pic>
      <xdr:nvPicPr>
        <xdr:cNvPr id="5" name="Gráfico 4" descr="Urano">
          <a:hlinkClick xmlns:r="http://schemas.openxmlformats.org/officeDocument/2006/relationships" r:id="rId4"/>
          <a:extLst>
            <a:ext uri="{FF2B5EF4-FFF2-40B4-BE49-F238E27FC236}">
              <a16:creationId xmlns:a16="http://schemas.microsoft.com/office/drawing/2014/main" id="{FAE403BA-0919-4D38-8114-D97E7E7B6E6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43107" y="272143"/>
          <a:ext cx="785427" cy="78224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136072</xdr:colOff>
      <xdr:row>0</xdr:row>
      <xdr:rowOff>118383</xdr:rowOff>
    </xdr:from>
    <xdr:to>
      <xdr:col>9</xdr:col>
      <xdr:colOff>231321</xdr:colOff>
      <xdr:row>4</xdr:row>
      <xdr:rowOff>45705</xdr:rowOff>
    </xdr:to>
    <xdr:pic>
      <xdr:nvPicPr>
        <xdr:cNvPr id="2" name="Imagen 1" descr="Vista previa de imagen">
          <a:extLst>
            <a:ext uri="{FF2B5EF4-FFF2-40B4-BE49-F238E27FC236}">
              <a16:creationId xmlns:a16="http://schemas.microsoft.com/office/drawing/2014/main" id="{B959FB71-2136-4AAA-95A8-C5C1B9415E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7822" y="118383"/>
          <a:ext cx="449035"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270765</xdr:colOff>
      <xdr:row>1</xdr:row>
      <xdr:rowOff>108858</xdr:rowOff>
    </xdr:from>
    <xdr:to>
      <xdr:col>9</xdr:col>
      <xdr:colOff>702360</xdr:colOff>
      <xdr:row>4</xdr:row>
      <xdr:rowOff>19958</xdr:rowOff>
    </xdr:to>
    <xdr:pic>
      <xdr:nvPicPr>
        <xdr:cNvPr id="3" name="Imagen 2" descr="Vista previa de imagen">
          <a:extLst>
            <a:ext uri="{FF2B5EF4-FFF2-40B4-BE49-F238E27FC236}">
              <a16:creationId xmlns:a16="http://schemas.microsoft.com/office/drawing/2014/main" id="{D655613B-914F-4F4B-BA71-B969A1979B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6301" y="299358"/>
          <a:ext cx="431595" cy="496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201368</xdr:colOff>
      <xdr:row>0</xdr:row>
      <xdr:rowOff>171450</xdr:rowOff>
    </xdr:from>
    <xdr:to>
      <xdr:col>21</xdr:col>
      <xdr:colOff>632963</xdr:colOff>
      <xdr:row>3</xdr:row>
      <xdr:rowOff>82550</xdr:rowOff>
    </xdr:to>
    <xdr:pic>
      <xdr:nvPicPr>
        <xdr:cNvPr id="5" name="Imagen 4" descr="Vista previa de imagen">
          <a:extLst>
            <a:ext uri="{FF2B5EF4-FFF2-40B4-BE49-F238E27FC236}">
              <a16:creationId xmlns:a16="http://schemas.microsoft.com/office/drawing/2014/main" id="{14247610-CAC4-4BE7-95D6-2E7D554E50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69743" y="17145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103415</xdr:colOff>
      <xdr:row>0</xdr:row>
      <xdr:rowOff>172811</xdr:rowOff>
    </xdr:from>
    <xdr:to>
      <xdr:col>33</xdr:col>
      <xdr:colOff>190500</xdr:colOff>
      <xdr:row>4</xdr:row>
      <xdr:rowOff>100133</xdr:rowOff>
    </xdr:to>
    <xdr:pic>
      <xdr:nvPicPr>
        <xdr:cNvPr id="6" name="Imagen 5" descr="Vista previa de imagen">
          <a:extLst>
            <a:ext uri="{FF2B5EF4-FFF2-40B4-BE49-F238E27FC236}">
              <a16:creationId xmlns:a16="http://schemas.microsoft.com/office/drawing/2014/main" id="{89961F3A-FF73-4D02-A702-31372D3D0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487415" y="172811"/>
          <a:ext cx="454478"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77558</xdr:colOff>
      <xdr:row>0</xdr:row>
      <xdr:rowOff>63953</xdr:rowOff>
    </xdr:from>
    <xdr:to>
      <xdr:col>45</xdr:col>
      <xdr:colOff>163284</xdr:colOff>
      <xdr:row>3</xdr:row>
      <xdr:rowOff>181775</xdr:rowOff>
    </xdr:to>
    <xdr:pic>
      <xdr:nvPicPr>
        <xdr:cNvPr id="8" name="Imagen 7" descr="Vista previa de imagen">
          <a:extLst>
            <a:ext uri="{FF2B5EF4-FFF2-40B4-BE49-F238E27FC236}">
              <a16:creationId xmlns:a16="http://schemas.microsoft.com/office/drawing/2014/main" id="{2721215E-73A7-4E62-AE25-7E101E48EE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85915" y="63953"/>
          <a:ext cx="425905"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278928</xdr:colOff>
      <xdr:row>0</xdr:row>
      <xdr:rowOff>183697</xdr:rowOff>
    </xdr:from>
    <xdr:to>
      <xdr:col>45</xdr:col>
      <xdr:colOff>710523</xdr:colOff>
      <xdr:row>3</xdr:row>
      <xdr:rowOff>94797</xdr:rowOff>
    </xdr:to>
    <xdr:pic>
      <xdr:nvPicPr>
        <xdr:cNvPr id="9" name="Imagen 8" descr="Vista previa de imagen">
          <a:extLst>
            <a:ext uri="{FF2B5EF4-FFF2-40B4-BE49-F238E27FC236}">
              <a16:creationId xmlns:a16="http://schemas.microsoft.com/office/drawing/2014/main" id="{5707CD28-AD71-4A49-A8C9-8E2E9F6AA5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827464" y="183697"/>
          <a:ext cx="431595" cy="496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20</xdr:col>
      <xdr:colOff>165088</xdr:colOff>
      <xdr:row>1</xdr:row>
      <xdr:rowOff>9526</xdr:rowOff>
    </xdr:from>
    <xdr:ext cx="392803" cy="480332"/>
    <xdr:pic>
      <xdr:nvPicPr>
        <xdr:cNvPr id="10" name="Imagen 9" descr="Vista previa de imagen">
          <a:extLst>
            <a:ext uri="{FF2B5EF4-FFF2-40B4-BE49-F238E27FC236}">
              <a16:creationId xmlns:a16="http://schemas.microsoft.com/office/drawing/2014/main" id="{9A6C965B-B9FC-40C9-812A-741C61B847D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69017" y="200026"/>
          <a:ext cx="392803" cy="4803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201368</xdr:colOff>
      <xdr:row>0</xdr:row>
      <xdr:rowOff>171450</xdr:rowOff>
    </xdr:from>
    <xdr:ext cx="431595" cy="492125"/>
    <xdr:pic>
      <xdr:nvPicPr>
        <xdr:cNvPr id="13" name="Imagen 12" descr="Vista previa de imagen">
          <a:extLst>
            <a:ext uri="{FF2B5EF4-FFF2-40B4-BE49-F238E27FC236}">
              <a16:creationId xmlns:a16="http://schemas.microsoft.com/office/drawing/2014/main" id="{962013DE-9D79-46C9-AC44-2D52F30A61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69743" y="17145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204108</xdr:colOff>
      <xdr:row>0</xdr:row>
      <xdr:rowOff>149679</xdr:rowOff>
    </xdr:from>
    <xdr:to>
      <xdr:col>11</xdr:col>
      <xdr:colOff>506178</xdr:colOff>
      <xdr:row>4</xdr:row>
      <xdr:rowOff>40822</xdr:rowOff>
    </xdr:to>
    <xdr:pic>
      <xdr:nvPicPr>
        <xdr:cNvPr id="20" name="Gráfico 19" descr="Urano">
          <a:hlinkClick xmlns:r="http://schemas.openxmlformats.org/officeDocument/2006/relationships" r:id="rId4"/>
          <a:extLst>
            <a:ext uri="{FF2B5EF4-FFF2-40B4-BE49-F238E27FC236}">
              <a16:creationId xmlns:a16="http://schemas.microsoft.com/office/drawing/2014/main" id="{E16AA001-9187-430F-A629-A6017A076B5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756072" y="149679"/>
          <a:ext cx="669463" cy="666750"/>
        </a:xfrm>
        <a:prstGeom prst="rect">
          <a:avLst/>
        </a:prstGeom>
      </xdr:spPr>
    </xdr:pic>
    <xdr:clientData/>
  </xdr:twoCellAnchor>
  <xdr:twoCellAnchor editAs="oneCell">
    <xdr:from>
      <xdr:col>12</xdr:col>
      <xdr:colOff>40821</xdr:colOff>
      <xdr:row>8</xdr:row>
      <xdr:rowOff>54429</xdr:rowOff>
    </xdr:from>
    <xdr:to>
      <xdr:col>12</xdr:col>
      <xdr:colOff>1412982</xdr:colOff>
      <xdr:row>11</xdr:row>
      <xdr:rowOff>183297</xdr:rowOff>
    </xdr:to>
    <xdr:pic>
      <xdr:nvPicPr>
        <xdr:cNvPr id="11" name="Imagen 10" descr="La Flecha De Santiago, símbolo especial para los peregrinos del Camino">
          <a:extLst>
            <a:ext uri="{FF2B5EF4-FFF2-40B4-BE49-F238E27FC236}">
              <a16:creationId xmlns:a16="http://schemas.microsoft.com/office/drawing/2014/main" id="{658E8CCB-4FAE-412D-BA1B-B0409EA6747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776607" y="160564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234043</xdr:colOff>
      <xdr:row>8</xdr:row>
      <xdr:rowOff>16329</xdr:rowOff>
    </xdr:from>
    <xdr:to>
      <xdr:col>24</xdr:col>
      <xdr:colOff>340739</xdr:colOff>
      <xdr:row>11</xdr:row>
      <xdr:rowOff>145197</xdr:rowOff>
    </xdr:to>
    <xdr:pic>
      <xdr:nvPicPr>
        <xdr:cNvPr id="12" name="Imagen 11" descr="La Flecha De Santiago, símbolo especial para los peregrinos del Camino">
          <a:extLst>
            <a:ext uri="{FF2B5EF4-FFF2-40B4-BE49-F238E27FC236}">
              <a16:creationId xmlns:a16="http://schemas.microsoft.com/office/drawing/2014/main" id="{F3039C13-8D6D-41D1-9A70-039A70DF0CF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6549007" y="156754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270445</xdr:colOff>
      <xdr:row>0</xdr:row>
      <xdr:rowOff>0</xdr:rowOff>
    </xdr:from>
    <xdr:to>
      <xdr:col>5</xdr:col>
      <xdr:colOff>766232</xdr:colOff>
      <xdr:row>3</xdr:row>
      <xdr:rowOff>200023</xdr:rowOff>
    </xdr:to>
    <xdr:pic>
      <xdr:nvPicPr>
        <xdr:cNvPr id="2" name="Imagen 1" descr="Vista previa de imagen">
          <a:extLst>
            <a:ext uri="{FF2B5EF4-FFF2-40B4-BE49-F238E27FC236}">
              <a16:creationId xmlns:a16="http://schemas.microsoft.com/office/drawing/2014/main" id="{60546A9A-CC9E-45EF-B5E6-2A8193557F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80745" y="0"/>
          <a:ext cx="495787" cy="82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80505</xdr:colOff>
      <xdr:row>0</xdr:row>
      <xdr:rowOff>85725</xdr:rowOff>
    </xdr:from>
    <xdr:to>
      <xdr:col>6</xdr:col>
      <xdr:colOff>704850</xdr:colOff>
      <xdr:row>3</xdr:row>
      <xdr:rowOff>161923</xdr:rowOff>
    </xdr:to>
    <xdr:pic>
      <xdr:nvPicPr>
        <xdr:cNvPr id="3" name="Imagen 2" descr="Vista previa de imagen">
          <a:extLst>
            <a:ext uri="{FF2B5EF4-FFF2-40B4-BE49-F238E27FC236}">
              <a16:creationId xmlns:a16="http://schemas.microsoft.com/office/drawing/2014/main" id="{A55B648A-AC51-4677-A08C-BA610548B31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76655" y="85725"/>
          <a:ext cx="624345" cy="704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137584</xdr:colOff>
      <xdr:row>0</xdr:row>
      <xdr:rowOff>0</xdr:rowOff>
    </xdr:from>
    <xdr:to>
      <xdr:col>4</xdr:col>
      <xdr:colOff>772584</xdr:colOff>
      <xdr:row>2</xdr:row>
      <xdr:rowOff>209094</xdr:rowOff>
    </xdr:to>
    <xdr:pic>
      <xdr:nvPicPr>
        <xdr:cNvPr id="4" name="Gráfico 3" descr="Urano">
          <a:hlinkClick xmlns:r="http://schemas.openxmlformats.org/officeDocument/2006/relationships" r:id="rId3"/>
          <a:extLst>
            <a:ext uri="{FF2B5EF4-FFF2-40B4-BE49-F238E27FC236}">
              <a16:creationId xmlns:a16="http://schemas.microsoft.com/office/drawing/2014/main" id="{EF807CC2-320B-40EA-ABC9-4AD7E37DB6B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503334" y="0"/>
          <a:ext cx="635000" cy="63242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C5FEBC-5F4A-4FB1-9CFE-EB2DF7AD5403}" name="Tabla1" displayName="Tabla1" ref="A12:D46" totalsRowShown="0" headerRowDxfId="28" headerRowBorderDxfId="27" tableBorderDxfId="26" dataCellStyle="Encabezado 1">
  <autoFilter ref="A12:D46" xr:uid="{3BBD467E-A929-432B-B181-B98E8F316010}"/>
  <tableColumns count="4">
    <tableColumn id="1" xr3:uid="{623CA1D9-3F0B-4A72-8EF2-169AC1AB731D}" name="Columna1" dataDxfId="25" dataCellStyle="Encabezado 1"/>
    <tableColumn id="2" xr3:uid="{7FC50E39-E108-4734-BA15-948A84CFAA62}" name="Columna2" dataDxfId="24" dataCellStyle="Encabezado 1"/>
    <tableColumn id="3" xr3:uid="{6C628AF3-84BE-48E7-B377-A90A77D3BB5E}" name="Columna3" dataDxfId="23" dataCellStyle="Encabezado 1"/>
    <tableColumn id="4" xr3:uid="{F6FF142C-AB53-401B-8127-3D0483E5CDA3}" name="Columna4" dataDxfId="22" dataCellStyle="Encabezado 1"/>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248D16-BE0F-4CD0-A411-AAB8D8A90C89}" name="Tabla2" displayName="Tabla2" ref="A76:F77" totalsRowShown="0" headerRowDxfId="21" dataDxfId="20" tableBorderDxfId="19" headerRowCellStyle="Normal 2">
  <autoFilter ref="A76:F77" xr:uid="{29A7BA30-DB6B-4D3D-B894-DF7D05C96D59}"/>
  <tableColumns count="6">
    <tableColumn id="1" xr3:uid="{C3492E8A-7520-42BC-8E14-8EFF96A71197}" name="Código Dane" dataDxfId="18" dataCellStyle="Millares"/>
    <tableColumn id="2" xr3:uid="{D22E28FF-8D7A-4702-BDC0-78DB3B36688B}" name="Municipio" dataDxfId="17"/>
    <tableColumn id="3" xr3:uid="{04CE81F0-91FE-4696-ADE5-431293840471}" name="Nombre Establecimiento Educativo" dataDxfId="16"/>
    <tableColumn id="4" xr3:uid="{3D518EB1-A3A1-42CE-B5A4-79CFEA6BB1CF}" name="zona" dataDxfId="15"/>
    <tableColumn id="5" xr3:uid="{8A79EB00-8C26-4613-80E9-7DD6AD4C8C6C}" name="Naturaleza" dataDxfId="14"/>
    <tableColumn id="6" xr3:uid="{C6F4313C-3409-4F9E-B7BD-B571D2C3090D}" name="Clasificación_x000a_2019" dataDxfId="13"/>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2A1F6C-4E41-456F-946D-98D41F1427E0}" name="Tabla3" displayName="Tabla3" ref="A13:F73" totalsRowShown="0" headerRowDxfId="12" dataDxfId="11" tableBorderDxfId="10" headerRowCellStyle="Normal 2" dataCellStyle="Normal 2">
  <autoFilter ref="A13:F73" xr:uid="{2EF7A61F-A976-419D-BE45-895C823FC923}"/>
  <tableColumns count="6">
    <tableColumn id="1" xr3:uid="{51A69377-6ED0-41E8-9432-1B617A854C58}" name="Código Dane" dataDxfId="9" dataCellStyle="Normal 2"/>
    <tableColumn id="2" xr3:uid="{775DE554-9782-4A20-9EA7-F7C0176089BA}" name="Municipio" dataDxfId="8" dataCellStyle="Normal 2"/>
    <tableColumn id="3" xr3:uid="{1AFA270B-6836-46A4-9EA3-06548A37B1FE}" name="Nombre Establecimiento Educativo" dataDxfId="7" dataCellStyle="Normal 2"/>
    <tableColumn id="4" xr3:uid="{995A6E61-87B5-4B11-8438-0A7445FD53E9}" name="zona" dataDxfId="6" dataCellStyle="Normal 2"/>
    <tableColumn id="5" xr3:uid="{91898A9B-2C75-4061-8BD5-4ED1250BD292}" name="Naturaleza" dataDxfId="5" dataCellStyle="Normal 2"/>
    <tableColumn id="6" xr3:uid="{E8966C5C-1840-4F65-B10A-8A5A63364804}" name="Clasificación_x000a_2019" dataDxfId="4" dataCellStyle="Normal 2"/>
  </tableColumns>
  <tableStyleInfo name="TableStyleMedium1" showFirstColumn="0" showLastColumn="0" showRowStripes="1" showColumnStripes="0"/>
</table>
</file>

<file path=xl/theme/theme1.xml><?xml version="1.0" encoding="utf-8"?>
<a:theme xmlns:a="http://schemas.openxmlformats.org/drawingml/2006/main" name="Faceta">
  <a:themeElements>
    <a:clrScheme name="Faceta">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a">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a">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41BB-39C6-4E99-BAA4-53D97AD9142C}">
  <sheetPr>
    <tabColor theme="4" tint="0.79998168889431442"/>
  </sheetPr>
  <dimension ref="A1:N23"/>
  <sheetViews>
    <sheetView showGridLines="0" tabSelected="1" zoomScaleNormal="100" zoomScaleSheetLayoutView="100" workbookViewId="0">
      <selection activeCell="E7" sqref="E7"/>
    </sheetView>
  </sheetViews>
  <sheetFormatPr baseColWidth="10" defaultRowHeight="16.5" x14ac:dyDescent="0.3"/>
  <cols>
    <col min="1" max="4" width="11" style="470"/>
    <col min="5" max="5" width="12.75" style="470" customWidth="1"/>
    <col min="6" max="6" width="14.25" style="470" customWidth="1"/>
    <col min="7" max="9" width="11" style="470"/>
    <col min="10" max="10" width="17.25" style="470" customWidth="1"/>
    <col min="11" max="13" width="11" style="470"/>
    <col min="14" max="14" width="18.75" style="470" customWidth="1"/>
    <col min="15" max="16384" width="11" style="470"/>
  </cols>
  <sheetData>
    <row r="1" spans="1:14" x14ac:dyDescent="0.3">
      <c r="A1" s="471"/>
      <c r="B1" s="472"/>
      <c r="C1" s="472"/>
      <c r="D1" s="472"/>
      <c r="E1" s="472"/>
      <c r="F1" s="472"/>
      <c r="G1" s="472"/>
      <c r="H1" s="472"/>
      <c r="I1" s="472"/>
      <c r="J1" s="472"/>
      <c r="K1" s="472"/>
      <c r="L1" s="472"/>
      <c r="M1" s="472"/>
      <c r="N1" s="473"/>
    </row>
    <row r="2" spans="1:14" x14ac:dyDescent="0.3">
      <c r="A2" s="474"/>
      <c r="B2" s="475"/>
      <c r="C2" s="475"/>
      <c r="D2" s="475"/>
      <c r="E2" s="475"/>
      <c r="F2" s="475"/>
      <c r="G2" s="475"/>
      <c r="H2" s="475"/>
      <c r="I2" s="475"/>
      <c r="J2" s="475"/>
      <c r="K2" s="475"/>
      <c r="L2" s="475"/>
      <c r="M2" s="475"/>
      <c r="N2" s="476"/>
    </row>
    <row r="3" spans="1:14" x14ac:dyDescent="0.3">
      <c r="A3" s="474"/>
      <c r="B3" s="475"/>
      <c r="C3" s="475"/>
      <c r="D3" s="475"/>
      <c r="E3" s="475"/>
      <c r="F3" s="475"/>
      <c r="G3" s="475"/>
      <c r="H3" s="475"/>
      <c r="I3" s="475"/>
      <c r="J3" s="475"/>
      <c r="K3" s="475"/>
      <c r="L3" s="475"/>
      <c r="M3" s="475"/>
      <c r="N3" s="476"/>
    </row>
    <row r="4" spans="1:14" ht="21" x14ac:dyDescent="0.35">
      <c r="A4" s="494" t="s">
        <v>0</v>
      </c>
      <c r="B4" s="495"/>
      <c r="C4" s="495"/>
      <c r="D4" s="495"/>
      <c r="E4" s="495"/>
      <c r="F4" s="495"/>
      <c r="G4" s="495"/>
      <c r="H4" s="495"/>
      <c r="I4" s="495"/>
      <c r="J4" s="495"/>
      <c r="K4" s="495"/>
      <c r="L4" s="475"/>
      <c r="M4" s="475"/>
      <c r="N4" s="476"/>
    </row>
    <row r="5" spans="1:14" ht="18.75" x14ac:dyDescent="0.3">
      <c r="A5" s="496" t="s">
        <v>1</v>
      </c>
      <c r="B5" s="497"/>
      <c r="C5" s="497"/>
      <c r="D5" s="497"/>
      <c r="E5" s="497"/>
      <c r="F5" s="497"/>
      <c r="G5" s="497"/>
      <c r="H5" s="497"/>
      <c r="I5" s="497"/>
      <c r="J5" s="497"/>
      <c r="K5" s="497"/>
      <c r="L5" s="477"/>
      <c r="M5" s="477"/>
      <c r="N5" s="478"/>
    </row>
    <row r="6" spans="1:14" ht="18.75" x14ac:dyDescent="0.3">
      <c r="A6" s="496" t="s">
        <v>628</v>
      </c>
      <c r="B6" s="497"/>
      <c r="C6" s="497"/>
      <c r="D6" s="497"/>
      <c r="E6" s="497"/>
      <c r="F6" s="497"/>
      <c r="G6" s="497"/>
      <c r="H6" s="497"/>
      <c r="I6" s="497"/>
      <c r="J6" s="497"/>
      <c r="K6" s="497"/>
      <c r="L6" s="477"/>
      <c r="M6" s="477"/>
      <c r="N6" s="478"/>
    </row>
    <row r="7" spans="1:14" x14ac:dyDescent="0.3">
      <c r="A7" s="479"/>
      <c r="B7" s="477"/>
      <c r="C7" s="477"/>
      <c r="D7" s="477"/>
      <c r="E7" s="477"/>
      <c r="F7" s="477"/>
      <c r="G7" s="477"/>
      <c r="H7" s="477"/>
      <c r="I7" s="477"/>
      <c r="J7" s="477"/>
      <c r="K7" s="477"/>
      <c r="L7" s="477"/>
      <c r="M7" s="477"/>
      <c r="N7" s="478"/>
    </row>
    <row r="8" spans="1:14" x14ac:dyDescent="0.3">
      <c r="A8" s="479"/>
      <c r="B8" s="477"/>
      <c r="C8" s="477"/>
      <c r="D8" s="477"/>
      <c r="E8" s="477"/>
      <c r="F8" s="477"/>
      <c r="G8" s="477"/>
      <c r="H8" s="477"/>
      <c r="I8" s="477"/>
      <c r="J8" s="477"/>
      <c r="K8" s="477"/>
      <c r="L8" s="477"/>
      <c r="M8" s="477"/>
      <c r="N8" s="478"/>
    </row>
    <row r="9" spans="1:14" ht="28.5" x14ac:dyDescent="0.45">
      <c r="A9" s="498" t="s">
        <v>629</v>
      </c>
      <c r="B9" s="499"/>
      <c r="C9" s="499"/>
      <c r="D9" s="499"/>
      <c r="E9" s="499"/>
      <c r="F9" s="499"/>
      <c r="G9" s="499"/>
      <c r="H9" s="499"/>
      <c r="I9" s="499"/>
      <c r="J9" s="499"/>
      <c r="K9" s="499"/>
      <c r="L9" s="499"/>
      <c r="M9" s="499"/>
      <c r="N9" s="500"/>
    </row>
    <row r="10" spans="1:14" x14ac:dyDescent="0.3">
      <c r="A10" s="474"/>
      <c r="B10" s="477"/>
      <c r="C10" s="477"/>
      <c r="D10" s="477"/>
      <c r="E10" s="477"/>
      <c r="F10" s="477"/>
      <c r="G10" s="477"/>
      <c r="H10" s="477"/>
      <c r="I10" s="477"/>
      <c r="J10" s="477"/>
      <c r="K10" s="477"/>
      <c r="L10" s="477"/>
      <c r="M10" s="477"/>
      <c r="N10" s="478"/>
    </row>
    <row r="11" spans="1:14" x14ac:dyDescent="0.3">
      <c r="A11" s="479"/>
      <c r="B11" s="477"/>
      <c r="C11" s="477"/>
      <c r="D11" s="477"/>
      <c r="E11" s="477"/>
      <c r="F11" s="477"/>
      <c r="G11" s="477"/>
      <c r="H11" s="475"/>
      <c r="I11" s="477"/>
      <c r="J11" s="477"/>
      <c r="K11" s="477"/>
      <c r="L11" s="477"/>
      <c r="M11" s="477"/>
      <c r="N11" s="478"/>
    </row>
    <row r="12" spans="1:14" x14ac:dyDescent="0.3">
      <c r="A12" s="479"/>
      <c r="B12" s="477"/>
      <c r="C12" s="477"/>
      <c r="D12" s="477"/>
      <c r="E12" s="477"/>
      <c r="F12" s="477"/>
      <c r="G12" s="477"/>
      <c r="H12" s="477"/>
      <c r="I12" s="477"/>
      <c r="J12" s="477"/>
      <c r="K12" s="477"/>
      <c r="L12" s="477"/>
      <c r="M12" s="477"/>
      <c r="N12" s="478"/>
    </row>
    <row r="13" spans="1:14" x14ac:dyDescent="0.3">
      <c r="A13" s="474"/>
      <c r="B13" s="475"/>
      <c r="C13" s="475"/>
      <c r="D13" s="475"/>
      <c r="E13" s="475"/>
      <c r="F13" s="475"/>
      <c r="G13" s="475"/>
      <c r="H13" s="475"/>
      <c r="I13" s="475"/>
      <c r="J13" s="475"/>
      <c r="K13"/>
      <c r="L13" s="475"/>
      <c r="M13" s="475"/>
      <c r="N13" s="476"/>
    </row>
    <row r="14" spans="1:14" x14ac:dyDescent="0.3">
      <c r="A14" s="474"/>
      <c r="B14" s="475"/>
      <c r="C14" s="475"/>
      <c r="D14" s="475"/>
      <c r="E14" s="475"/>
      <c r="F14" s="475"/>
      <c r="G14" s="475"/>
      <c r="H14" s="475"/>
      <c r="I14" s="475"/>
      <c r="J14" s="475"/>
      <c r="K14" s="475"/>
      <c r="L14" s="475"/>
      <c r="M14" s="475"/>
      <c r="N14" s="476"/>
    </row>
    <row r="15" spans="1:14" x14ac:dyDescent="0.3">
      <c r="A15" s="474"/>
      <c r="B15" s="475"/>
      <c r="C15" s="475"/>
      <c r="D15" s="475"/>
      <c r="E15" s="475"/>
      <c r="F15" s="475"/>
      <c r="G15" s="475"/>
      <c r="H15" s="475"/>
      <c r="I15" s="475"/>
      <c r="J15" s="475"/>
      <c r="K15" s="475"/>
      <c r="L15" s="475"/>
      <c r="M15" s="475"/>
      <c r="N15" s="476"/>
    </row>
    <row r="16" spans="1:14" x14ac:dyDescent="0.3">
      <c r="A16" s="474"/>
      <c r="B16" s="475"/>
      <c r="C16" s="475"/>
      <c r="D16" s="475"/>
      <c r="E16" s="475"/>
      <c r="F16" s="475"/>
      <c r="G16" s="475"/>
      <c r="H16" s="475"/>
      <c r="I16" s="475"/>
      <c r="J16" s="475"/>
      <c r="K16" s="475"/>
      <c r="L16" s="475"/>
      <c r="M16" s="475"/>
      <c r="N16" s="476"/>
    </row>
    <row r="17" spans="1:14" x14ac:dyDescent="0.3">
      <c r="A17" s="474"/>
      <c r="B17" s="475"/>
      <c r="C17" s="475"/>
      <c r="D17" s="475"/>
      <c r="E17" s="475"/>
      <c r="F17" s="475"/>
      <c r="G17" s="475"/>
      <c r="H17" s="475"/>
      <c r="I17" s="475"/>
      <c r="J17" s="475"/>
      <c r="K17" s="475"/>
      <c r="L17" s="475"/>
      <c r="M17" s="475"/>
      <c r="N17" s="476"/>
    </row>
    <row r="18" spans="1:14" x14ac:dyDescent="0.3">
      <c r="A18" s="474"/>
      <c r="B18" s="475"/>
      <c r="C18" s="475"/>
      <c r="D18" s="475"/>
      <c r="E18" s="475"/>
      <c r="F18" s="475"/>
      <c r="G18" s="475"/>
      <c r="H18" s="475"/>
      <c r="I18" s="475"/>
      <c r="J18" s="475"/>
      <c r="K18" s="475"/>
      <c r="L18" s="475"/>
      <c r="M18" s="475"/>
      <c r="N18" s="476"/>
    </row>
    <row r="19" spans="1:14" x14ac:dyDescent="0.3">
      <c r="A19" s="474"/>
      <c r="B19" s="475"/>
      <c r="C19" s="475"/>
      <c r="D19" s="475"/>
      <c r="E19" s="475"/>
      <c r="F19" s="475"/>
      <c r="G19" s="475"/>
      <c r="H19" s="475"/>
      <c r="I19" s="475"/>
      <c r="J19" s="475"/>
      <c r="K19" s="475"/>
      <c r="L19" s="475"/>
      <c r="M19" s="475"/>
      <c r="N19" s="476"/>
    </row>
    <row r="20" spans="1:14" ht="17.25" thickBot="1" x14ac:dyDescent="0.35">
      <c r="A20" s="474"/>
      <c r="B20" s="475"/>
      <c r="C20" s="475"/>
      <c r="D20" s="475"/>
      <c r="E20" s="475"/>
      <c r="F20" s="475"/>
      <c r="G20" s="475"/>
      <c r="H20" s="475"/>
      <c r="I20" s="475"/>
      <c r="J20" s="475"/>
      <c r="K20" s="475"/>
      <c r="L20" s="475"/>
      <c r="M20" s="475"/>
      <c r="N20" s="476"/>
    </row>
    <row r="21" spans="1:14" ht="17.25" customHeight="1" x14ac:dyDescent="0.3">
      <c r="A21" s="474"/>
      <c r="B21" s="475"/>
      <c r="C21" s="475"/>
      <c r="D21" s="475"/>
      <c r="E21" s="475"/>
      <c r="F21" s="475"/>
      <c r="G21" s="475"/>
      <c r="H21" s="475"/>
      <c r="I21" s="475"/>
      <c r="J21" s="475"/>
      <c r="K21" s="475"/>
      <c r="L21" s="502" t="s">
        <v>630</v>
      </c>
      <c r="M21" s="503"/>
      <c r="N21" s="504"/>
    </row>
    <row r="22" spans="1:14" ht="17.25" thickBot="1" x14ac:dyDescent="0.35">
      <c r="A22" s="480"/>
      <c r="B22" s="481"/>
      <c r="C22" s="481"/>
      <c r="D22" s="481"/>
      <c r="E22" s="481"/>
      <c r="F22" s="481"/>
      <c r="G22" s="481"/>
      <c r="H22" s="481"/>
      <c r="I22" s="481"/>
      <c r="J22" s="481"/>
      <c r="K22" s="481"/>
      <c r="L22" s="505"/>
      <c r="M22" s="506"/>
      <c r="N22" s="507"/>
    </row>
    <row r="23" spans="1:14" ht="27.75" x14ac:dyDescent="0.45">
      <c r="A23" s="501"/>
      <c r="B23" s="501"/>
      <c r="C23" s="501"/>
      <c r="D23" s="501"/>
      <c r="E23" s="501"/>
      <c r="F23" s="501"/>
      <c r="G23" s="501"/>
      <c r="H23" s="501"/>
      <c r="I23" s="501"/>
      <c r="J23" s="501"/>
      <c r="K23" s="501"/>
    </row>
  </sheetData>
  <mergeCells count="6">
    <mergeCell ref="A4:K4"/>
    <mergeCell ref="A5:K5"/>
    <mergeCell ref="A6:K6"/>
    <mergeCell ref="A9:N9"/>
    <mergeCell ref="A23:K23"/>
    <mergeCell ref="L21:N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080AE-7298-4F85-BB8B-E163439652A2}">
  <sheetPr>
    <tabColor theme="4" tint="0.59999389629810485"/>
  </sheetPr>
  <dimension ref="A1:D46"/>
  <sheetViews>
    <sheetView zoomScale="60" zoomScaleNormal="60" workbookViewId="0">
      <selection activeCell="A4" sqref="A4:B4"/>
    </sheetView>
  </sheetViews>
  <sheetFormatPr baseColWidth="10" defaultRowHeight="16.5" x14ac:dyDescent="0.3"/>
  <cols>
    <col min="1" max="1" width="13.5" style="34" customWidth="1"/>
    <col min="2" max="2" width="174.5" style="34" customWidth="1"/>
    <col min="3" max="3" width="18.5" style="34" customWidth="1"/>
    <col min="4" max="5" width="17.75" style="34" customWidth="1"/>
    <col min="6" max="16384" width="11" style="34"/>
  </cols>
  <sheetData>
    <row r="1" spans="1:4" ht="20.25" x14ac:dyDescent="0.3">
      <c r="A1" s="450" t="s">
        <v>634</v>
      </c>
      <c r="B1" s="451"/>
      <c r="C1" s="516"/>
      <c r="D1" s="517"/>
    </row>
    <row r="2" spans="1:4" ht="26.25" x14ac:dyDescent="0.4">
      <c r="A2" s="514" t="s">
        <v>0</v>
      </c>
      <c r="B2" s="515"/>
      <c r="C2" s="518"/>
      <c r="D2" s="519"/>
    </row>
    <row r="3" spans="1:4" ht="26.25" x14ac:dyDescent="0.4">
      <c r="A3" s="514" t="s">
        <v>1</v>
      </c>
      <c r="B3" s="515"/>
      <c r="C3" s="518"/>
      <c r="D3" s="519"/>
    </row>
    <row r="4" spans="1:4" ht="26.25" x14ac:dyDescent="0.4">
      <c r="A4" s="514" t="s">
        <v>2</v>
      </c>
      <c r="B4" s="515"/>
      <c r="C4" s="518"/>
      <c r="D4" s="519"/>
    </row>
    <row r="5" spans="1:4" ht="26.25" x14ac:dyDescent="0.4">
      <c r="A5" s="514" t="s">
        <v>3</v>
      </c>
      <c r="B5" s="515"/>
      <c r="C5" s="518"/>
      <c r="D5" s="519"/>
    </row>
    <row r="6" spans="1:4" ht="26.25" x14ac:dyDescent="0.4">
      <c r="A6" s="514" t="s">
        <v>4</v>
      </c>
      <c r="B6" s="515"/>
      <c r="C6" s="452"/>
      <c r="D6" s="453"/>
    </row>
    <row r="7" spans="1:4" ht="26.25" x14ac:dyDescent="0.4">
      <c r="A7" s="454"/>
      <c r="B7" s="455"/>
      <c r="C7" s="452"/>
      <c r="D7" s="453"/>
    </row>
    <row r="8" spans="1:4" ht="33.75" x14ac:dyDescent="0.5">
      <c r="A8" s="508" t="s">
        <v>106</v>
      </c>
      <c r="B8" s="509"/>
      <c r="C8" s="509"/>
      <c r="D8" s="510"/>
    </row>
    <row r="9" spans="1:4" ht="26.25" x14ac:dyDescent="0.4">
      <c r="A9" s="456"/>
      <c r="B9" s="457"/>
      <c r="C9" s="458"/>
      <c r="D9" s="459"/>
    </row>
    <row r="10" spans="1:4" ht="30.75" x14ac:dyDescent="0.45">
      <c r="A10" s="511" t="s">
        <v>107</v>
      </c>
      <c r="B10" s="512"/>
      <c r="C10" s="512"/>
      <c r="D10" s="513"/>
    </row>
    <row r="11" spans="1:4" ht="21" thickBot="1" x14ac:dyDescent="0.35">
      <c r="A11" s="460"/>
      <c r="B11" s="461"/>
      <c r="C11" s="461"/>
      <c r="D11" s="462"/>
    </row>
    <row r="12" spans="1:4" ht="20.25" hidden="1" x14ac:dyDescent="0.3">
      <c r="A12" s="445" t="s">
        <v>114</v>
      </c>
      <c r="B12" s="445" t="s">
        <v>115</v>
      </c>
      <c r="C12" s="445" t="s">
        <v>116</v>
      </c>
      <c r="D12" s="445" t="s">
        <v>117</v>
      </c>
    </row>
    <row r="13" spans="1:4" ht="30" customHeight="1" thickBot="1" x14ac:dyDescent="0.5">
      <c r="A13" s="467" t="s">
        <v>108</v>
      </c>
      <c r="B13" s="468" t="s">
        <v>109</v>
      </c>
      <c r="C13" s="468" t="s">
        <v>110</v>
      </c>
      <c r="D13" s="468" t="s">
        <v>111</v>
      </c>
    </row>
    <row r="14" spans="1:4" ht="45" customHeight="1" thickTop="1" thickBot="1" x14ac:dyDescent="0.4">
      <c r="A14" s="483">
        <v>1</v>
      </c>
      <c r="B14" s="484" t="s">
        <v>570</v>
      </c>
      <c r="C14" s="485">
        <v>1</v>
      </c>
      <c r="D14" s="463"/>
    </row>
    <row r="15" spans="1:4" ht="45" customHeight="1" thickTop="1" thickBot="1" x14ac:dyDescent="0.4">
      <c r="A15" s="486">
        <v>2</v>
      </c>
      <c r="B15" s="487" t="s">
        <v>569</v>
      </c>
      <c r="C15" s="488">
        <v>2</v>
      </c>
      <c r="D15" s="464"/>
    </row>
    <row r="16" spans="1:4" ht="45" customHeight="1" thickTop="1" thickBot="1" x14ac:dyDescent="0.4">
      <c r="A16" s="483">
        <v>3</v>
      </c>
      <c r="B16" s="484" t="s">
        <v>608</v>
      </c>
      <c r="C16" s="485">
        <v>3</v>
      </c>
      <c r="D16" s="465"/>
    </row>
    <row r="17" spans="1:4" ht="45" customHeight="1" thickTop="1" thickBot="1" x14ac:dyDescent="0.4">
      <c r="A17" s="486"/>
      <c r="B17" s="487" t="s">
        <v>609</v>
      </c>
      <c r="C17" s="488">
        <v>3</v>
      </c>
      <c r="D17" s="464"/>
    </row>
    <row r="18" spans="1:4" ht="45" customHeight="1" thickTop="1" thickBot="1" x14ac:dyDescent="0.4">
      <c r="A18" s="483"/>
      <c r="B18" s="484" t="s">
        <v>610</v>
      </c>
      <c r="C18" s="485">
        <v>3</v>
      </c>
      <c r="D18" s="465"/>
    </row>
    <row r="19" spans="1:4" ht="45" customHeight="1" thickTop="1" thickBot="1" x14ac:dyDescent="0.4">
      <c r="A19" s="486"/>
      <c r="B19" s="487" t="s">
        <v>611</v>
      </c>
      <c r="C19" s="488">
        <v>3</v>
      </c>
      <c r="D19" s="464"/>
    </row>
    <row r="20" spans="1:4" ht="45" customHeight="1" thickTop="1" thickBot="1" x14ac:dyDescent="0.4">
      <c r="A20" s="483"/>
      <c r="B20" s="484" t="s">
        <v>612</v>
      </c>
      <c r="C20" s="485">
        <v>3</v>
      </c>
      <c r="D20" s="465"/>
    </row>
    <row r="21" spans="1:4" ht="45" customHeight="1" thickTop="1" thickBot="1" x14ac:dyDescent="0.4">
      <c r="A21" s="486">
        <v>4</v>
      </c>
      <c r="B21" s="487" t="s">
        <v>392</v>
      </c>
      <c r="C21" s="488">
        <v>4</v>
      </c>
      <c r="D21" s="464"/>
    </row>
    <row r="22" spans="1:4" ht="45" customHeight="1" thickTop="1" thickBot="1" x14ac:dyDescent="0.4">
      <c r="A22" s="483">
        <v>5</v>
      </c>
      <c r="B22" s="484" t="s">
        <v>613</v>
      </c>
      <c r="C22" s="485">
        <v>5</v>
      </c>
      <c r="D22" s="465"/>
    </row>
    <row r="23" spans="1:4" ht="45" customHeight="1" thickTop="1" thickBot="1" x14ac:dyDescent="0.4">
      <c r="A23" s="486"/>
      <c r="B23" s="487" t="s">
        <v>614</v>
      </c>
      <c r="C23" s="488">
        <v>5</v>
      </c>
      <c r="D23" s="464"/>
    </row>
    <row r="24" spans="1:4" ht="45" customHeight="1" thickTop="1" thickBot="1" x14ac:dyDescent="0.4">
      <c r="A24" s="483"/>
      <c r="B24" s="484" t="s">
        <v>615</v>
      </c>
      <c r="C24" s="485">
        <v>5</v>
      </c>
      <c r="D24" s="465"/>
    </row>
    <row r="25" spans="1:4" ht="45" customHeight="1" thickTop="1" thickBot="1" x14ac:dyDescent="0.4">
      <c r="A25" s="486"/>
      <c r="B25" s="487" t="s">
        <v>616</v>
      </c>
      <c r="C25" s="488">
        <v>5</v>
      </c>
      <c r="D25" s="464"/>
    </row>
    <row r="26" spans="1:4" ht="45" customHeight="1" thickTop="1" thickBot="1" x14ac:dyDescent="0.4">
      <c r="A26" s="483"/>
      <c r="B26" s="484" t="s">
        <v>617</v>
      </c>
      <c r="C26" s="485">
        <v>5</v>
      </c>
      <c r="D26" s="465"/>
    </row>
    <row r="27" spans="1:4" ht="45" customHeight="1" thickTop="1" thickBot="1" x14ac:dyDescent="0.4">
      <c r="A27" s="486"/>
      <c r="B27" s="487" t="s">
        <v>618</v>
      </c>
      <c r="C27" s="488">
        <v>5</v>
      </c>
      <c r="D27" s="464"/>
    </row>
    <row r="28" spans="1:4" ht="45" customHeight="1" thickTop="1" thickBot="1" x14ac:dyDescent="0.4">
      <c r="A28" s="483"/>
      <c r="B28" s="484" t="s">
        <v>619</v>
      </c>
      <c r="C28" s="485">
        <v>5</v>
      </c>
      <c r="D28" s="465"/>
    </row>
    <row r="29" spans="1:4" ht="45" customHeight="1" thickTop="1" thickBot="1" x14ac:dyDescent="0.4">
      <c r="A29" s="486">
        <v>6</v>
      </c>
      <c r="B29" s="487" t="s">
        <v>620</v>
      </c>
      <c r="C29" s="488">
        <v>6</v>
      </c>
      <c r="D29" s="464"/>
    </row>
    <row r="30" spans="1:4" ht="45" customHeight="1" thickTop="1" thickBot="1" x14ac:dyDescent="0.4">
      <c r="A30" s="483"/>
      <c r="B30" s="484" t="s">
        <v>631</v>
      </c>
      <c r="C30" s="485">
        <v>6</v>
      </c>
      <c r="D30" s="465"/>
    </row>
    <row r="31" spans="1:4" ht="45" customHeight="1" thickTop="1" thickBot="1" x14ac:dyDescent="0.4">
      <c r="A31" s="486">
        <v>7</v>
      </c>
      <c r="B31" s="487" t="s">
        <v>591</v>
      </c>
      <c r="C31" s="488">
        <v>7</v>
      </c>
      <c r="D31" s="464"/>
    </row>
    <row r="32" spans="1:4" ht="45" customHeight="1" thickTop="1" thickBot="1" x14ac:dyDescent="0.4">
      <c r="A32" s="483"/>
      <c r="B32" s="484" t="s">
        <v>593</v>
      </c>
      <c r="C32" s="485">
        <v>7</v>
      </c>
      <c r="D32" s="465"/>
    </row>
    <row r="33" spans="1:4" ht="45" customHeight="1" thickTop="1" thickBot="1" x14ac:dyDescent="0.4">
      <c r="A33" s="486">
        <v>8</v>
      </c>
      <c r="B33" s="487" t="s">
        <v>594</v>
      </c>
      <c r="C33" s="488">
        <v>8</v>
      </c>
      <c r="D33" s="464"/>
    </row>
    <row r="34" spans="1:4" ht="45" customHeight="1" thickTop="1" thickBot="1" x14ac:dyDescent="0.4">
      <c r="A34" s="483"/>
      <c r="B34" s="484" t="s">
        <v>596</v>
      </c>
      <c r="C34" s="485">
        <v>8</v>
      </c>
      <c r="D34" s="465"/>
    </row>
    <row r="35" spans="1:4" ht="45" customHeight="1" thickTop="1" thickBot="1" x14ac:dyDescent="0.4">
      <c r="A35" s="486">
        <v>9</v>
      </c>
      <c r="B35" s="487" t="s">
        <v>621</v>
      </c>
      <c r="C35" s="488">
        <v>9</v>
      </c>
      <c r="D35" s="464"/>
    </row>
    <row r="36" spans="1:4" ht="45" customHeight="1" thickTop="1" thickBot="1" x14ac:dyDescent="0.4">
      <c r="A36" s="483"/>
      <c r="B36" s="484" t="s">
        <v>598</v>
      </c>
      <c r="C36" s="485">
        <v>9</v>
      </c>
      <c r="D36" s="465"/>
    </row>
    <row r="37" spans="1:4" ht="45" customHeight="1" thickTop="1" thickBot="1" x14ac:dyDescent="0.4">
      <c r="A37" s="486">
        <v>10</v>
      </c>
      <c r="B37" s="487" t="s">
        <v>622</v>
      </c>
      <c r="C37" s="488">
        <v>10</v>
      </c>
      <c r="D37" s="464"/>
    </row>
    <row r="38" spans="1:4" ht="45" customHeight="1" thickTop="1" thickBot="1" x14ac:dyDescent="0.4">
      <c r="A38" s="483">
        <v>11</v>
      </c>
      <c r="B38" s="484" t="s">
        <v>623</v>
      </c>
      <c r="C38" s="485">
        <v>11</v>
      </c>
      <c r="D38" s="465"/>
    </row>
    <row r="39" spans="1:4" ht="45" customHeight="1" thickTop="1" thickBot="1" x14ac:dyDescent="0.4">
      <c r="A39" s="486">
        <v>12</v>
      </c>
      <c r="B39" s="487" t="s">
        <v>624</v>
      </c>
      <c r="C39" s="488">
        <v>12</v>
      </c>
      <c r="D39" s="464"/>
    </row>
    <row r="40" spans="1:4" ht="45" customHeight="1" thickTop="1" thickBot="1" x14ac:dyDescent="0.4">
      <c r="A40" s="483">
        <v>13</v>
      </c>
      <c r="B40" s="484" t="s">
        <v>625</v>
      </c>
      <c r="C40" s="485">
        <v>13</v>
      </c>
      <c r="D40" s="465"/>
    </row>
    <row r="41" spans="1:4" ht="45" customHeight="1" thickTop="1" thickBot="1" x14ac:dyDescent="0.4">
      <c r="A41" s="486">
        <v>14</v>
      </c>
      <c r="B41" s="489" t="s">
        <v>633</v>
      </c>
      <c r="C41" s="488">
        <v>14</v>
      </c>
      <c r="D41" s="464"/>
    </row>
    <row r="42" spans="1:4" ht="45" customHeight="1" thickTop="1" thickBot="1" x14ac:dyDescent="0.4">
      <c r="A42" s="483">
        <v>15</v>
      </c>
      <c r="B42" s="484" t="s">
        <v>626</v>
      </c>
      <c r="C42" s="485">
        <v>15</v>
      </c>
      <c r="D42" s="465"/>
    </row>
    <row r="43" spans="1:4" ht="45" customHeight="1" thickTop="1" thickBot="1" x14ac:dyDescent="0.4">
      <c r="A43" s="486"/>
      <c r="B43" s="487" t="s">
        <v>604</v>
      </c>
      <c r="C43" s="488">
        <v>15</v>
      </c>
      <c r="D43" s="464"/>
    </row>
    <row r="44" spans="1:4" ht="45" customHeight="1" thickTop="1" thickBot="1" x14ac:dyDescent="0.4">
      <c r="A44" s="483"/>
      <c r="B44" s="484" t="s">
        <v>627</v>
      </c>
      <c r="C44" s="485">
        <v>15</v>
      </c>
      <c r="D44" s="465"/>
    </row>
    <row r="45" spans="1:4" ht="45" customHeight="1" thickTop="1" thickBot="1" x14ac:dyDescent="0.4">
      <c r="A45" s="486"/>
      <c r="B45" s="487" t="s">
        <v>606</v>
      </c>
      <c r="C45" s="488">
        <v>15</v>
      </c>
      <c r="D45" s="464"/>
    </row>
    <row r="46" spans="1:4" ht="45" customHeight="1" thickTop="1" thickBot="1" x14ac:dyDescent="0.4">
      <c r="A46" s="490">
        <v>16</v>
      </c>
      <c r="B46" s="491" t="s">
        <v>571</v>
      </c>
      <c r="C46" s="492">
        <v>16</v>
      </c>
      <c r="D46" s="466"/>
    </row>
  </sheetData>
  <mergeCells count="8">
    <mergeCell ref="A8:D8"/>
    <mergeCell ref="A10:D10"/>
    <mergeCell ref="A6:B6"/>
    <mergeCell ref="C1:D5"/>
    <mergeCell ref="A2:B2"/>
    <mergeCell ref="A3:B3"/>
    <mergeCell ref="A4:B4"/>
    <mergeCell ref="A5:B5"/>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5327E-284B-4E86-B22C-67380A607BE5}">
  <sheetPr>
    <tabColor theme="6" tint="0.79998168889431442"/>
  </sheetPr>
  <dimension ref="A1:G29"/>
  <sheetViews>
    <sheetView showGridLines="0" zoomScaleNormal="100" workbookViewId="0">
      <selection activeCell="A7" sqref="A7:G27"/>
    </sheetView>
  </sheetViews>
  <sheetFormatPr baseColWidth="10" defaultRowHeight="16.5" x14ac:dyDescent="0.3"/>
  <cols>
    <col min="1" max="1" width="18.375" customWidth="1"/>
    <col min="2" max="2" width="20.375" customWidth="1"/>
    <col min="3" max="3" width="15.875" customWidth="1"/>
    <col min="4" max="4" width="15.875" style="332" customWidth="1"/>
    <col min="5" max="5" width="17.75" customWidth="1"/>
    <col min="7" max="7" width="13.375" customWidth="1"/>
  </cols>
  <sheetData>
    <row r="1" spans="1:7" x14ac:dyDescent="0.3">
      <c r="A1" s="529"/>
      <c r="B1" s="529"/>
      <c r="C1" s="529"/>
      <c r="D1" s="529"/>
      <c r="E1" s="529"/>
      <c r="F1" s="530"/>
      <c r="G1" s="530"/>
    </row>
    <row r="2" spans="1:7" x14ac:dyDescent="0.3">
      <c r="A2" s="531"/>
      <c r="B2" s="531"/>
      <c r="C2" s="531"/>
      <c r="D2" s="531"/>
      <c r="E2" s="531"/>
      <c r="F2" s="530"/>
      <c r="G2" s="530"/>
    </row>
    <row r="3" spans="1:7" ht="14.25" customHeight="1" x14ac:dyDescent="0.3">
      <c r="A3" s="531"/>
      <c r="B3" s="531"/>
      <c r="C3" s="531"/>
      <c r="D3" s="531"/>
      <c r="E3" s="531"/>
      <c r="F3" s="530"/>
      <c r="G3" s="530"/>
    </row>
    <row r="4" spans="1:7" s="332" customFormat="1" ht="26.25" customHeight="1" x14ac:dyDescent="0.3">
      <c r="A4" s="1"/>
      <c r="B4" s="1"/>
      <c r="C4" s="1"/>
      <c r="D4" s="1"/>
      <c r="E4" s="1"/>
      <c r="F4" s="482"/>
      <c r="G4" s="482"/>
    </row>
    <row r="5" spans="1:7" x14ac:dyDescent="0.3">
      <c r="A5" s="532" t="s">
        <v>575</v>
      </c>
      <c r="B5" s="532"/>
      <c r="C5" s="532"/>
      <c r="D5" s="532"/>
      <c r="E5" s="532"/>
      <c r="F5" s="532"/>
      <c r="G5" s="532"/>
    </row>
    <row r="6" spans="1:7" ht="24" customHeight="1" thickBot="1" x14ac:dyDescent="0.35">
      <c r="A6" s="533"/>
      <c r="B6" s="533"/>
      <c r="C6" s="533"/>
      <c r="D6" s="533"/>
      <c r="E6" s="533"/>
      <c r="F6" s="533"/>
      <c r="G6" s="533"/>
    </row>
    <row r="7" spans="1:7" x14ac:dyDescent="0.3">
      <c r="A7" s="520" t="s">
        <v>635</v>
      </c>
      <c r="B7" s="521"/>
      <c r="C7" s="521"/>
      <c r="D7" s="521"/>
      <c r="E7" s="521"/>
      <c r="F7" s="521"/>
      <c r="G7" s="522"/>
    </row>
    <row r="8" spans="1:7" x14ac:dyDescent="0.3">
      <c r="A8" s="523"/>
      <c r="B8" s="524"/>
      <c r="C8" s="524"/>
      <c r="D8" s="524"/>
      <c r="E8" s="524"/>
      <c r="F8" s="524"/>
      <c r="G8" s="525"/>
    </row>
    <row r="9" spans="1:7" x14ac:dyDescent="0.3">
      <c r="A9" s="523"/>
      <c r="B9" s="524"/>
      <c r="C9" s="524"/>
      <c r="D9" s="524"/>
      <c r="E9" s="524"/>
      <c r="F9" s="524"/>
      <c r="G9" s="525"/>
    </row>
    <row r="10" spans="1:7" x14ac:dyDescent="0.3">
      <c r="A10" s="523"/>
      <c r="B10" s="524"/>
      <c r="C10" s="524"/>
      <c r="D10" s="524"/>
      <c r="E10" s="524"/>
      <c r="F10" s="524"/>
      <c r="G10" s="525"/>
    </row>
    <row r="11" spans="1:7" x14ac:dyDescent="0.3">
      <c r="A11" s="523"/>
      <c r="B11" s="524"/>
      <c r="C11" s="524"/>
      <c r="D11" s="524"/>
      <c r="E11" s="524"/>
      <c r="F11" s="524"/>
      <c r="G11" s="525"/>
    </row>
    <row r="12" spans="1:7" x14ac:dyDescent="0.3">
      <c r="A12" s="523"/>
      <c r="B12" s="524"/>
      <c r="C12" s="524"/>
      <c r="D12" s="524"/>
      <c r="E12" s="524"/>
      <c r="F12" s="524"/>
      <c r="G12" s="525"/>
    </row>
    <row r="13" spans="1:7" x14ac:dyDescent="0.3">
      <c r="A13" s="523"/>
      <c r="B13" s="524"/>
      <c r="C13" s="524"/>
      <c r="D13" s="524"/>
      <c r="E13" s="524"/>
      <c r="F13" s="524"/>
      <c r="G13" s="525"/>
    </row>
    <row r="14" spans="1:7" x14ac:dyDescent="0.3">
      <c r="A14" s="523"/>
      <c r="B14" s="524"/>
      <c r="C14" s="524"/>
      <c r="D14" s="524"/>
      <c r="E14" s="524"/>
      <c r="F14" s="524"/>
      <c r="G14" s="525"/>
    </row>
    <row r="15" spans="1:7" x14ac:dyDescent="0.3">
      <c r="A15" s="523"/>
      <c r="B15" s="524"/>
      <c r="C15" s="524"/>
      <c r="D15" s="524"/>
      <c r="E15" s="524"/>
      <c r="F15" s="524"/>
      <c r="G15" s="525"/>
    </row>
    <row r="16" spans="1:7" x14ac:dyDescent="0.3">
      <c r="A16" s="523"/>
      <c r="B16" s="524"/>
      <c r="C16" s="524"/>
      <c r="D16" s="524"/>
      <c r="E16" s="524"/>
      <c r="F16" s="524"/>
      <c r="G16" s="525"/>
    </row>
    <row r="17" spans="1:7" x14ac:dyDescent="0.3">
      <c r="A17" s="523"/>
      <c r="B17" s="524"/>
      <c r="C17" s="524"/>
      <c r="D17" s="524"/>
      <c r="E17" s="524"/>
      <c r="F17" s="524"/>
      <c r="G17" s="525"/>
    </row>
    <row r="18" spans="1:7" x14ac:dyDescent="0.3">
      <c r="A18" s="523"/>
      <c r="B18" s="524"/>
      <c r="C18" s="524"/>
      <c r="D18" s="524"/>
      <c r="E18" s="524"/>
      <c r="F18" s="524"/>
      <c r="G18" s="525"/>
    </row>
    <row r="19" spans="1:7" x14ac:dyDescent="0.3">
      <c r="A19" s="523"/>
      <c r="B19" s="524"/>
      <c r="C19" s="524"/>
      <c r="D19" s="524"/>
      <c r="E19" s="524"/>
      <c r="F19" s="524"/>
      <c r="G19" s="525"/>
    </row>
    <row r="20" spans="1:7" x14ac:dyDescent="0.3">
      <c r="A20" s="523"/>
      <c r="B20" s="524"/>
      <c r="C20" s="524"/>
      <c r="D20" s="524"/>
      <c r="E20" s="524"/>
      <c r="F20" s="524"/>
      <c r="G20" s="525"/>
    </row>
    <row r="21" spans="1:7" x14ac:dyDescent="0.3">
      <c r="A21" s="523"/>
      <c r="B21" s="524"/>
      <c r="C21" s="524"/>
      <c r="D21" s="524"/>
      <c r="E21" s="524"/>
      <c r="F21" s="524"/>
      <c r="G21" s="525"/>
    </row>
    <row r="22" spans="1:7" x14ac:dyDescent="0.3">
      <c r="A22" s="523"/>
      <c r="B22" s="524"/>
      <c r="C22" s="524"/>
      <c r="D22" s="524"/>
      <c r="E22" s="524"/>
      <c r="F22" s="524"/>
      <c r="G22" s="525"/>
    </row>
    <row r="23" spans="1:7" x14ac:dyDescent="0.3">
      <c r="A23" s="523"/>
      <c r="B23" s="524"/>
      <c r="C23" s="524"/>
      <c r="D23" s="524"/>
      <c r="E23" s="524"/>
      <c r="F23" s="524"/>
      <c r="G23" s="525"/>
    </row>
    <row r="24" spans="1:7" x14ac:dyDescent="0.3">
      <c r="A24" s="523"/>
      <c r="B24" s="524"/>
      <c r="C24" s="524"/>
      <c r="D24" s="524"/>
      <c r="E24" s="524"/>
      <c r="F24" s="524"/>
      <c r="G24" s="525"/>
    </row>
    <row r="25" spans="1:7" x14ac:dyDescent="0.3">
      <c r="A25" s="523"/>
      <c r="B25" s="524"/>
      <c r="C25" s="524"/>
      <c r="D25" s="524"/>
      <c r="E25" s="524"/>
      <c r="F25" s="524"/>
      <c r="G25" s="525"/>
    </row>
    <row r="26" spans="1:7" x14ac:dyDescent="0.3">
      <c r="A26" s="523"/>
      <c r="B26" s="524"/>
      <c r="C26" s="524"/>
      <c r="D26" s="524"/>
      <c r="E26" s="524"/>
      <c r="F26" s="524"/>
      <c r="G26" s="525"/>
    </row>
    <row r="27" spans="1:7" ht="17.25" thickBot="1" x14ac:dyDescent="0.35">
      <c r="A27" s="526"/>
      <c r="B27" s="527"/>
      <c r="C27" s="527"/>
      <c r="D27" s="527"/>
      <c r="E27" s="527"/>
      <c r="F27" s="527"/>
      <c r="G27" s="528"/>
    </row>
    <row r="28" spans="1:7" x14ac:dyDescent="0.3">
      <c r="A28" s="332"/>
    </row>
    <row r="29" spans="1:7" x14ac:dyDescent="0.3">
      <c r="A29" s="332"/>
    </row>
  </sheetData>
  <mergeCells count="6">
    <mergeCell ref="A7:G27"/>
    <mergeCell ref="A1:E1"/>
    <mergeCell ref="F1:G3"/>
    <mergeCell ref="A3:E3"/>
    <mergeCell ref="A2:E2"/>
    <mergeCell ref="A5:G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FC41C-8E60-4CE4-BE38-6A256748CC9A}">
  <sheetPr>
    <tabColor theme="7" tint="0.79998168889431442"/>
  </sheetPr>
  <dimension ref="A1:F79"/>
  <sheetViews>
    <sheetView showGridLines="0" zoomScale="70" zoomScaleNormal="70" workbookViewId="0">
      <selection activeCell="A11" sqref="A11"/>
    </sheetView>
  </sheetViews>
  <sheetFormatPr baseColWidth="10" defaultRowHeight="16.5" x14ac:dyDescent="0.3"/>
  <cols>
    <col min="1" max="1" width="16.625" customWidth="1"/>
    <col min="2" max="2" width="27.5" customWidth="1"/>
    <col min="3" max="3" width="89.5" customWidth="1"/>
    <col min="5" max="5" width="12.875" customWidth="1"/>
    <col min="6" max="6" width="14" customWidth="1"/>
  </cols>
  <sheetData>
    <row r="1" spans="1:6" x14ac:dyDescent="0.3">
      <c r="A1" s="529" t="s">
        <v>0</v>
      </c>
      <c r="B1" s="529"/>
      <c r="C1" s="529"/>
      <c r="D1" s="529"/>
      <c r="E1" s="530"/>
      <c r="F1" s="530"/>
    </row>
    <row r="2" spans="1:6" x14ac:dyDescent="0.3">
      <c r="A2" s="531" t="s">
        <v>5</v>
      </c>
      <c r="B2" s="531"/>
      <c r="C2" s="531"/>
      <c r="D2" s="531"/>
      <c r="E2" s="530"/>
      <c r="F2" s="530"/>
    </row>
    <row r="3" spans="1:6" x14ac:dyDescent="0.3">
      <c r="A3" s="543" t="s">
        <v>576</v>
      </c>
      <c r="B3" s="543"/>
      <c r="C3" s="543"/>
      <c r="D3" s="543"/>
      <c r="E3" s="530"/>
      <c r="F3" s="530"/>
    </row>
    <row r="4" spans="1:6" x14ac:dyDescent="0.3">
      <c r="A4" s="543" t="s">
        <v>6</v>
      </c>
      <c r="B4" s="543"/>
      <c r="C4" s="543"/>
      <c r="D4" s="543"/>
      <c r="E4" s="530"/>
      <c r="F4" s="530"/>
    </row>
    <row r="5" spans="1:6" x14ac:dyDescent="0.3">
      <c r="A5" s="1"/>
      <c r="B5" s="1"/>
      <c r="C5" s="1"/>
      <c r="D5" s="1"/>
      <c r="E5" s="530"/>
      <c r="F5" s="530"/>
    </row>
    <row r="6" spans="1:6" x14ac:dyDescent="0.3">
      <c r="A6" s="1"/>
      <c r="B6" s="1"/>
      <c r="C6" s="1"/>
      <c r="D6" s="1"/>
      <c r="E6" s="1"/>
      <c r="F6" s="1"/>
    </row>
    <row r="7" spans="1:6" x14ac:dyDescent="0.3">
      <c r="A7" s="534" t="s">
        <v>636</v>
      </c>
      <c r="B7" s="535"/>
      <c r="C7" s="535"/>
      <c r="D7" s="535"/>
      <c r="E7" s="535"/>
      <c r="F7" s="536"/>
    </row>
    <row r="8" spans="1:6" x14ac:dyDescent="0.3">
      <c r="A8" s="537"/>
      <c r="B8" s="538"/>
      <c r="C8" s="538"/>
      <c r="D8" s="538"/>
      <c r="E8" s="538"/>
      <c r="F8" s="539"/>
    </row>
    <row r="9" spans="1:6" x14ac:dyDescent="0.3">
      <c r="A9" s="537"/>
      <c r="B9" s="538"/>
      <c r="C9" s="538"/>
      <c r="D9" s="538"/>
      <c r="E9" s="538"/>
      <c r="F9" s="539"/>
    </row>
    <row r="10" spans="1:6" x14ac:dyDescent="0.3">
      <c r="A10" s="540"/>
      <c r="B10" s="541"/>
      <c r="C10" s="541"/>
      <c r="D10" s="541"/>
      <c r="E10" s="541"/>
      <c r="F10" s="542"/>
    </row>
    <row r="11" spans="1:6" x14ac:dyDescent="0.3">
      <c r="A11" s="1" t="s">
        <v>637</v>
      </c>
      <c r="B11" s="1"/>
      <c r="C11" s="1"/>
      <c r="D11" s="1"/>
      <c r="E11" s="1"/>
      <c r="F11" s="1"/>
    </row>
    <row r="12" spans="1:6" x14ac:dyDescent="0.3">
      <c r="A12" s="1" t="s">
        <v>112</v>
      </c>
      <c r="B12" s="1"/>
      <c r="C12" s="1"/>
      <c r="D12" s="1"/>
      <c r="E12" s="1"/>
      <c r="F12" s="1"/>
    </row>
    <row r="13" spans="1:6" ht="25.5" x14ac:dyDescent="0.3">
      <c r="A13" s="95" t="s">
        <v>7</v>
      </c>
      <c r="B13" s="95" t="s">
        <v>8</v>
      </c>
      <c r="C13" s="95" t="s">
        <v>9</v>
      </c>
      <c r="D13" s="95" t="s">
        <v>10</v>
      </c>
      <c r="E13" s="95" t="s">
        <v>11</v>
      </c>
      <c r="F13" s="95" t="s">
        <v>12</v>
      </c>
    </row>
    <row r="14" spans="1:6" x14ac:dyDescent="0.3">
      <c r="A14" s="96">
        <v>173024000020</v>
      </c>
      <c r="B14" s="41" t="s">
        <v>13</v>
      </c>
      <c r="C14" s="45" t="s">
        <v>14</v>
      </c>
      <c r="D14" s="45" t="s">
        <v>15</v>
      </c>
      <c r="E14" s="45" t="s">
        <v>16</v>
      </c>
      <c r="F14" s="97" t="s">
        <v>17</v>
      </c>
    </row>
    <row r="15" spans="1:6" x14ac:dyDescent="0.3">
      <c r="A15" s="96">
        <v>273026000587</v>
      </c>
      <c r="B15" s="41" t="s">
        <v>18</v>
      </c>
      <c r="C15" s="42" t="s">
        <v>19</v>
      </c>
      <c r="D15" s="42" t="s">
        <v>20</v>
      </c>
      <c r="E15" s="42" t="s">
        <v>16</v>
      </c>
      <c r="F15" s="97" t="s">
        <v>17</v>
      </c>
    </row>
    <row r="16" spans="1:6" x14ac:dyDescent="0.3">
      <c r="A16" s="96">
        <v>273026000099</v>
      </c>
      <c r="B16" s="41" t="s">
        <v>18</v>
      </c>
      <c r="C16" s="47" t="s">
        <v>21</v>
      </c>
      <c r="D16" s="47" t="s">
        <v>20</v>
      </c>
      <c r="E16" s="47" t="s">
        <v>16</v>
      </c>
      <c r="F16" s="97" t="s">
        <v>17</v>
      </c>
    </row>
    <row r="17" spans="1:6" x14ac:dyDescent="0.3">
      <c r="A17" s="96">
        <v>273043000787</v>
      </c>
      <c r="B17" s="41" t="s">
        <v>22</v>
      </c>
      <c r="C17" s="47" t="s">
        <v>23</v>
      </c>
      <c r="D17" s="47" t="s">
        <v>20</v>
      </c>
      <c r="E17" s="47" t="s">
        <v>16</v>
      </c>
      <c r="F17" s="97" t="s">
        <v>17</v>
      </c>
    </row>
    <row r="18" spans="1:6" x14ac:dyDescent="0.3">
      <c r="A18" s="96">
        <v>173124000019</v>
      </c>
      <c r="B18" s="41" t="s">
        <v>24</v>
      </c>
      <c r="C18" s="47" t="s">
        <v>25</v>
      </c>
      <c r="D18" s="47" t="s">
        <v>15</v>
      </c>
      <c r="E18" s="47" t="s">
        <v>16</v>
      </c>
      <c r="F18" s="97" t="s">
        <v>17</v>
      </c>
    </row>
    <row r="19" spans="1:6" x14ac:dyDescent="0.3">
      <c r="A19" s="96">
        <v>273124000366</v>
      </c>
      <c r="B19" s="41" t="s">
        <v>24</v>
      </c>
      <c r="C19" s="53" t="s">
        <v>26</v>
      </c>
      <c r="D19" s="53" t="s">
        <v>20</v>
      </c>
      <c r="E19" s="53" t="s">
        <v>16</v>
      </c>
      <c r="F19" s="97" t="s">
        <v>17</v>
      </c>
    </row>
    <row r="20" spans="1:6" x14ac:dyDescent="0.3">
      <c r="A20" s="96">
        <v>273124000498</v>
      </c>
      <c r="B20" s="41" t="s">
        <v>24</v>
      </c>
      <c r="C20" s="53" t="s">
        <v>27</v>
      </c>
      <c r="D20" s="53" t="s">
        <v>20</v>
      </c>
      <c r="E20" s="53" t="s">
        <v>16</v>
      </c>
      <c r="F20" s="97" t="s">
        <v>17</v>
      </c>
    </row>
    <row r="21" spans="1:6" x14ac:dyDescent="0.3">
      <c r="A21" s="96">
        <v>173168000113</v>
      </c>
      <c r="B21" s="41" t="s">
        <v>28</v>
      </c>
      <c r="C21" s="65" t="s">
        <v>29</v>
      </c>
      <c r="D21" s="65" t="s">
        <v>15</v>
      </c>
      <c r="E21" s="65" t="s">
        <v>16</v>
      </c>
      <c r="F21" s="97" t="s">
        <v>17</v>
      </c>
    </row>
    <row r="22" spans="1:6" x14ac:dyDescent="0.3">
      <c r="A22" s="96">
        <v>173168000121</v>
      </c>
      <c r="B22" s="41" t="s">
        <v>28</v>
      </c>
      <c r="C22" s="65" t="s">
        <v>30</v>
      </c>
      <c r="D22" s="65" t="s">
        <v>15</v>
      </c>
      <c r="E22" s="65" t="s">
        <v>16</v>
      </c>
      <c r="F22" s="97" t="s">
        <v>17</v>
      </c>
    </row>
    <row r="23" spans="1:6" x14ac:dyDescent="0.3">
      <c r="A23" s="96">
        <v>373168003375</v>
      </c>
      <c r="B23" s="41" t="s">
        <v>28</v>
      </c>
      <c r="C23" s="53" t="s">
        <v>31</v>
      </c>
      <c r="D23" s="53" t="s">
        <v>15</v>
      </c>
      <c r="E23" s="53" t="s">
        <v>32</v>
      </c>
      <c r="F23" s="97" t="s">
        <v>33</v>
      </c>
    </row>
    <row r="24" spans="1:6" x14ac:dyDescent="0.3">
      <c r="A24" s="96">
        <v>373168002794</v>
      </c>
      <c r="B24" s="41" t="s">
        <v>28</v>
      </c>
      <c r="C24" s="53" t="s">
        <v>34</v>
      </c>
      <c r="D24" s="53" t="s">
        <v>15</v>
      </c>
      <c r="E24" s="53" t="s">
        <v>32</v>
      </c>
      <c r="F24" s="97" t="s">
        <v>35</v>
      </c>
    </row>
    <row r="25" spans="1:6" x14ac:dyDescent="0.3">
      <c r="A25" s="96">
        <v>173236000020</v>
      </c>
      <c r="B25" s="41" t="s">
        <v>36</v>
      </c>
      <c r="C25" s="47" t="s">
        <v>37</v>
      </c>
      <c r="D25" s="47" t="s">
        <v>15</v>
      </c>
      <c r="E25" s="47" t="s">
        <v>16</v>
      </c>
      <c r="F25" s="97" t="s">
        <v>17</v>
      </c>
    </row>
    <row r="26" spans="1:6" x14ac:dyDescent="0.3">
      <c r="A26" s="96">
        <v>273236000172</v>
      </c>
      <c r="B26" s="41" t="s">
        <v>36</v>
      </c>
      <c r="C26" s="47" t="s">
        <v>38</v>
      </c>
      <c r="D26" s="47" t="s">
        <v>20</v>
      </c>
      <c r="E26" s="47" t="s">
        <v>16</v>
      </c>
      <c r="F26" s="97" t="s">
        <v>17</v>
      </c>
    </row>
    <row r="27" spans="1:6" x14ac:dyDescent="0.3">
      <c r="A27" s="96">
        <v>373268000152</v>
      </c>
      <c r="B27" s="41" t="s">
        <v>39</v>
      </c>
      <c r="C27" s="47" t="s">
        <v>40</v>
      </c>
      <c r="D27" s="47" t="s">
        <v>15</v>
      </c>
      <c r="E27" s="47" t="s">
        <v>32</v>
      </c>
      <c r="F27" s="97" t="s">
        <v>35</v>
      </c>
    </row>
    <row r="28" spans="1:6" x14ac:dyDescent="0.3">
      <c r="A28" s="96">
        <v>373268001451</v>
      </c>
      <c r="B28" s="41" t="s">
        <v>39</v>
      </c>
      <c r="C28" s="47" t="s">
        <v>41</v>
      </c>
      <c r="D28" s="47" t="s">
        <v>15</v>
      </c>
      <c r="E28" s="47" t="s">
        <v>32</v>
      </c>
      <c r="F28" s="97" t="s">
        <v>35</v>
      </c>
    </row>
    <row r="29" spans="1:6" x14ac:dyDescent="0.3">
      <c r="A29" s="96">
        <v>373268000675</v>
      </c>
      <c r="B29" s="41" t="s">
        <v>39</v>
      </c>
      <c r="C29" s="47" t="s">
        <v>42</v>
      </c>
      <c r="D29" s="47" t="s">
        <v>15</v>
      </c>
      <c r="E29" s="47" t="s">
        <v>32</v>
      </c>
      <c r="F29" s="97" t="s">
        <v>35</v>
      </c>
    </row>
    <row r="30" spans="1:6" x14ac:dyDescent="0.3">
      <c r="A30" s="98" t="s">
        <v>43</v>
      </c>
      <c r="B30" s="98" t="s">
        <v>39</v>
      </c>
      <c r="C30" s="98" t="s">
        <v>44</v>
      </c>
      <c r="D30" s="47" t="s">
        <v>15</v>
      </c>
      <c r="E30" s="47" t="s">
        <v>32</v>
      </c>
      <c r="F30" s="44" t="s">
        <v>17</v>
      </c>
    </row>
    <row r="31" spans="1:6" x14ac:dyDescent="0.3">
      <c r="A31" s="96">
        <v>273270000726</v>
      </c>
      <c r="B31" s="41" t="s">
        <v>45</v>
      </c>
      <c r="C31" s="47" t="s">
        <v>46</v>
      </c>
      <c r="D31" s="47" t="s">
        <v>20</v>
      </c>
      <c r="E31" s="47" t="s">
        <v>16</v>
      </c>
      <c r="F31" s="97" t="s">
        <v>17</v>
      </c>
    </row>
    <row r="32" spans="1:6" x14ac:dyDescent="0.3">
      <c r="A32" s="96">
        <v>273270000661</v>
      </c>
      <c r="B32" s="41" t="s">
        <v>45</v>
      </c>
      <c r="C32" s="47" t="s">
        <v>47</v>
      </c>
      <c r="D32" s="47" t="s">
        <v>20</v>
      </c>
      <c r="E32" s="47" t="s">
        <v>16</v>
      </c>
      <c r="F32" s="97" t="s">
        <v>17</v>
      </c>
    </row>
    <row r="33" spans="1:6" x14ac:dyDescent="0.3">
      <c r="A33" s="96">
        <v>173283000038</v>
      </c>
      <c r="B33" s="41" t="s">
        <v>48</v>
      </c>
      <c r="C33" s="47" t="s">
        <v>49</v>
      </c>
      <c r="D33" s="47" t="s">
        <v>15</v>
      </c>
      <c r="E33" s="47" t="s">
        <v>16</v>
      </c>
      <c r="F33" s="97" t="s">
        <v>17</v>
      </c>
    </row>
    <row r="34" spans="1:6" x14ac:dyDescent="0.3">
      <c r="A34" s="96">
        <v>173283000011</v>
      </c>
      <c r="B34" s="41" t="s">
        <v>48</v>
      </c>
      <c r="C34" s="42" t="s">
        <v>50</v>
      </c>
      <c r="D34" s="42" t="s">
        <v>15</v>
      </c>
      <c r="E34" s="42" t="s">
        <v>16</v>
      </c>
      <c r="F34" s="97" t="s">
        <v>17</v>
      </c>
    </row>
    <row r="35" spans="1:6" x14ac:dyDescent="0.3">
      <c r="A35" s="96">
        <v>273283000075</v>
      </c>
      <c r="B35" s="41" t="s">
        <v>48</v>
      </c>
      <c r="C35" s="47" t="s">
        <v>51</v>
      </c>
      <c r="D35" s="47" t="s">
        <v>20</v>
      </c>
      <c r="E35" s="47" t="s">
        <v>16</v>
      </c>
      <c r="F35" s="97" t="s">
        <v>17</v>
      </c>
    </row>
    <row r="36" spans="1:6" x14ac:dyDescent="0.3">
      <c r="A36" s="96">
        <v>173283000020</v>
      </c>
      <c r="B36" s="41" t="s">
        <v>48</v>
      </c>
      <c r="C36" s="47" t="s">
        <v>52</v>
      </c>
      <c r="D36" s="47" t="s">
        <v>15</v>
      </c>
      <c r="E36" s="47" t="s">
        <v>16</v>
      </c>
      <c r="F36" s="97" t="s">
        <v>35</v>
      </c>
    </row>
    <row r="37" spans="1:6" x14ac:dyDescent="0.3">
      <c r="A37" s="96">
        <v>273283000245</v>
      </c>
      <c r="B37" s="41" t="s">
        <v>48</v>
      </c>
      <c r="C37" s="47" t="s">
        <v>53</v>
      </c>
      <c r="D37" s="47" t="s">
        <v>20</v>
      </c>
      <c r="E37" s="47" t="s">
        <v>16</v>
      </c>
      <c r="F37" s="97" t="s">
        <v>17</v>
      </c>
    </row>
    <row r="38" spans="1:6" x14ac:dyDescent="0.3">
      <c r="A38" s="96">
        <v>273283001331</v>
      </c>
      <c r="B38" s="41" t="s">
        <v>48</v>
      </c>
      <c r="C38" s="47" t="s">
        <v>54</v>
      </c>
      <c r="D38" s="47" t="s">
        <v>20</v>
      </c>
      <c r="E38" s="47" t="s">
        <v>16</v>
      </c>
      <c r="F38" s="97" t="s">
        <v>17</v>
      </c>
    </row>
    <row r="39" spans="1:6" x14ac:dyDescent="0.3">
      <c r="A39" s="96">
        <v>173347000011</v>
      </c>
      <c r="B39" s="41" t="s">
        <v>55</v>
      </c>
      <c r="C39" s="47" t="s">
        <v>56</v>
      </c>
      <c r="D39" s="47" t="s">
        <v>15</v>
      </c>
      <c r="E39" s="47" t="s">
        <v>16</v>
      </c>
      <c r="F39" s="97" t="s">
        <v>35</v>
      </c>
    </row>
    <row r="40" spans="1:6" x14ac:dyDescent="0.3">
      <c r="A40" s="96">
        <v>273347000384</v>
      </c>
      <c r="B40" s="41" t="s">
        <v>55</v>
      </c>
      <c r="C40" s="47" t="s">
        <v>57</v>
      </c>
      <c r="D40" s="47" t="s">
        <v>20</v>
      </c>
      <c r="E40" s="47" t="s">
        <v>16</v>
      </c>
      <c r="F40" s="97" t="s">
        <v>17</v>
      </c>
    </row>
    <row r="41" spans="1:6" x14ac:dyDescent="0.3">
      <c r="A41" s="96">
        <v>173349000026</v>
      </c>
      <c r="B41" s="41" t="s">
        <v>58</v>
      </c>
      <c r="C41" s="47" t="s">
        <v>59</v>
      </c>
      <c r="D41" s="47" t="s">
        <v>15</v>
      </c>
      <c r="E41" s="47" t="s">
        <v>16</v>
      </c>
      <c r="F41" s="97" t="s">
        <v>17</v>
      </c>
    </row>
    <row r="42" spans="1:6" x14ac:dyDescent="0.3">
      <c r="A42" s="96">
        <v>373349000688</v>
      </c>
      <c r="B42" s="41" t="s">
        <v>58</v>
      </c>
      <c r="C42" s="68" t="s">
        <v>60</v>
      </c>
      <c r="D42" s="68" t="s">
        <v>15</v>
      </c>
      <c r="E42" s="68" t="s">
        <v>32</v>
      </c>
      <c r="F42" s="97" t="s">
        <v>35</v>
      </c>
    </row>
    <row r="43" spans="1:6" x14ac:dyDescent="0.3">
      <c r="A43" s="96">
        <v>373349000696</v>
      </c>
      <c r="B43" s="41" t="s">
        <v>58</v>
      </c>
      <c r="C43" s="45" t="s">
        <v>61</v>
      </c>
      <c r="D43" s="45" t="s">
        <v>15</v>
      </c>
      <c r="E43" s="45" t="s">
        <v>32</v>
      </c>
      <c r="F43" s="97" t="s">
        <v>35</v>
      </c>
    </row>
    <row r="44" spans="1:6" x14ac:dyDescent="0.3">
      <c r="A44" s="96">
        <v>173349000093</v>
      </c>
      <c r="B44" s="41" t="s">
        <v>58</v>
      </c>
      <c r="C44" s="47" t="s">
        <v>62</v>
      </c>
      <c r="D44" s="47" t="s">
        <v>15</v>
      </c>
      <c r="E44" s="47" t="s">
        <v>16</v>
      </c>
      <c r="F44" s="97" t="s">
        <v>17</v>
      </c>
    </row>
    <row r="45" spans="1:6" x14ac:dyDescent="0.3">
      <c r="A45" s="96">
        <v>273352000601</v>
      </c>
      <c r="B45" s="41" t="s">
        <v>63</v>
      </c>
      <c r="C45" s="47" t="s">
        <v>64</v>
      </c>
      <c r="D45" s="47" t="s">
        <v>20</v>
      </c>
      <c r="E45" s="47" t="s">
        <v>16</v>
      </c>
      <c r="F45" s="97" t="s">
        <v>17</v>
      </c>
    </row>
    <row r="46" spans="1:6" x14ac:dyDescent="0.3">
      <c r="A46" s="96">
        <v>373408000476</v>
      </c>
      <c r="B46" s="41" t="s">
        <v>65</v>
      </c>
      <c r="C46" s="47" t="s">
        <v>66</v>
      </c>
      <c r="D46" s="47" t="s">
        <v>15</v>
      </c>
      <c r="E46" s="47" t="s">
        <v>32</v>
      </c>
      <c r="F46" s="97" t="s">
        <v>17</v>
      </c>
    </row>
    <row r="47" spans="1:6" x14ac:dyDescent="0.3">
      <c r="A47" s="96">
        <v>173411000941</v>
      </c>
      <c r="B47" s="41" t="s">
        <v>67</v>
      </c>
      <c r="C47" s="60" t="s">
        <v>68</v>
      </c>
      <c r="D47" s="68" t="s">
        <v>15</v>
      </c>
      <c r="E47" s="68" t="s">
        <v>16</v>
      </c>
      <c r="F47" s="97" t="s">
        <v>35</v>
      </c>
    </row>
    <row r="48" spans="1:6" x14ac:dyDescent="0.3">
      <c r="A48" s="96">
        <v>273411000661</v>
      </c>
      <c r="B48" s="41" t="s">
        <v>67</v>
      </c>
      <c r="C48" s="47" t="s">
        <v>69</v>
      </c>
      <c r="D48" s="47" t="s">
        <v>20</v>
      </c>
      <c r="E48" s="47" t="s">
        <v>16</v>
      </c>
      <c r="F48" s="97" t="s">
        <v>17</v>
      </c>
    </row>
    <row r="49" spans="1:6" x14ac:dyDescent="0.3">
      <c r="A49" s="96">
        <v>273411002043</v>
      </c>
      <c r="B49" s="41" t="s">
        <v>67</v>
      </c>
      <c r="C49" s="47" t="s">
        <v>70</v>
      </c>
      <c r="D49" s="47" t="s">
        <v>20</v>
      </c>
      <c r="E49" s="47" t="s">
        <v>16</v>
      </c>
      <c r="F49" s="97" t="s">
        <v>17</v>
      </c>
    </row>
    <row r="50" spans="1:6" x14ac:dyDescent="0.3">
      <c r="A50" s="96">
        <v>173411001000</v>
      </c>
      <c r="B50" s="41" t="s">
        <v>67</v>
      </c>
      <c r="C50" s="47" t="s">
        <v>71</v>
      </c>
      <c r="D50" s="47" t="s">
        <v>15</v>
      </c>
      <c r="E50" s="47" t="s">
        <v>16</v>
      </c>
      <c r="F50" s="97" t="s">
        <v>17</v>
      </c>
    </row>
    <row r="51" spans="1:6" x14ac:dyDescent="0.3">
      <c r="A51" s="96">
        <v>373411000185</v>
      </c>
      <c r="B51" s="41" t="s">
        <v>67</v>
      </c>
      <c r="C51" s="71" t="s">
        <v>72</v>
      </c>
      <c r="D51" s="71" t="s">
        <v>15</v>
      </c>
      <c r="E51" s="71" t="s">
        <v>32</v>
      </c>
      <c r="F51" s="97" t="s">
        <v>33</v>
      </c>
    </row>
    <row r="52" spans="1:6" x14ac:dyDescent="0.3">
      <c r="A52" s="96">
        <v>173411000046</v>
      </c>
      <c r="B52" s="41" t="s">
        <v>67</v>
      </c>
      <c r="C52" s="47" t="s">
        <v>73</v>
      </c>
      <c r="D52" s="47" t="s">
        <v>15</v>
      </c>
      <c r="E52" s="47" t="s">
        <v>16</v>
      </c>
      <c r="F52" s="97" t="s">
        <v>35</v>
      </c>
    </row>
    <row r="53" spans="1:6" x14ac:dyDescent="0.3">
      <c r="A53" s="96">
        <v>173443000315</v>
      </c>
      <c r="B53" s="41" t="s">
        <v>74</v>
      </c>
      <c r="C53" s="47" t="s">
        <v>75</v>
      </c>
      <c r="D53" s="47" t="s">
        <v>15</v>
      </c>
      <c r="E53" s="47" t="s">
        <v>16</v>
      </c>
      <c r="F53" s="99" t="s">
        <v>17</v>
      </c>
    </row>
    <row r="54" spans="1:6" x14ac:dyDescent="0.3">
      <c r="A54" s="96">
        <v>373443001183</v>
      </c>
      <c r="B54" s="41" t="s">
        <v>74</v>
      </c>
      <c r="C54" s="47" t="s">
        <v>76</v>
      </c>
      <c r="D54" s="47" t="s">
        <v>15</v>
      </c>
      <c r="E54" s="47" t="s">
        <v>32</v>
      </c>
      <c r="F54" s="99" t="s">
        <v>17</v>
      </c>
    </row>
    <row r="55" spans="1:6" x14ac:dyDescent="0.3">
      <c r="A55" s="96">
        <v>273443000506</v>
      </c>
      <c r="B55" s="41" t="s">
        <v>74</v>
      </c>
      <c r="C55" s="47" t="s">
        <v>77</v>
      </c>
      <c r="D55" s="47" t="s">
        <v>20</v>
      </c>
      <c r="E55" s="47" t="s">
        <v>16</v>
      </c>
      <c r="F55" s="99" t="s">
        <v>17</v>
      </c>
    </row>
    <row r="56" spans="1:6" x14ac:dyDescent="0.3">
      <c r="A56" s="96">
        <v>173443000021</v>
      </c>
      <c r="B56" s="41" t="s">
        <v>74</v>
      </c>
      <c r="C56" s="47" t="s">
        <v>78</v>
      </c>
      <c r="D56" s="47" t="s">
        <v>15</v>
      </c>
      <c r="E56" s="47" t="s">
        <v>16</v>
      </c>
      <c r="F56" s="99" t="s">
        <v>33</v>
      </c>
    </row>
    <row r="57" spans="1:6" x14ac:dyDescent="0.3">
      <c r="A57" s="96">
        <v>373443001281</v>
      </c>
      <c r="B57" s="42" t="s">
        <v>74</v>
      </c>
      <c r="C57" s="42" t="s">
        <v>79</v>
      </c>
      <c r="D57" s="42" t="s">
        <v>15</v>
      </c>
      <c r="E57" s="42" t="s">
        <v>32</v>
      </c>
      <c r="F57" s="99" t="s">
        <v>35</v>
      </c>
    </row>
    <row r="58" spans="1:6" x14ac:dyDescent="0.3">
      <c r="A58" s="96">
        <v>373449000855</v>
      </c>
      <c r="B58" s="41" t="s">
        <v>80</v>
      </c>
      <c r="C58" s="49" t="s">
        <v>81</v>
      </c>
      <c r="D58" s="47" t="s">
        <v>15</v>
      </c>
      <c r="E58" s="47" t="s">
        <v>32</v>
      </c>
      <c r="F58" s="99" t="s">
        <v>35</v>
      </c>
    </row>
    <row r="59" spans="1:6" x14ac:dyDescent="0.3">
      <c r="A59" s="96">
        <v>273449000141</v>
      </c>
      <c r="B59" s="41" t="s">
        <v>80</v>
      </c>
      <c r="C59" s="47" t="s">
        <v>82</v>
      </c>
      <c r="D59" s="47" t="s">
        <v>20</v>
      </c>
      <c r="E59" s="47" t="s">
        <v>16</v>
      </c>
      <c r="F59" s="99" t="s">
        <v>17</v>
      </c>
    </row>
    <row r="60" spans="1:6" x14ac:dyDescent="0.3">
      <c r="A60" s="96">
        <v>173449000031</v>
      </c>
      <c r="B60" s="41" t="s">
        <v>80</v>
      </c>
      <c r="C60" s="47" t="s">
        <v>83</v>
      </c>
      <c r="D60" s="47" t="s">
        <v>15</v>
      </c>
      <c r="E60" s="47" t="s">
        <v>16</v>
      </c>
      <c r="F60" s="99" t="s">
        <v>17</v>
      </c>
    </row>
    <row r="61" spans="1:6" x14ac:dyDescent="0.3">
      <c r="A61" s="96">
        <v>373449000553</v>
      </c>
      <c r="B61" s="41" t="s">
        <v>80</v>
      </c>
      <c r="C61" s="47" t="s">
        <v>84</v>
      </c>
      <c r="D61" s="47" t="s">
        <v>15</v>
      </c>
      <c r="E61" s="47" t="s">
        <v>32</v>
      </c>
      <c r="F61" s="99" t="s">
        <v>35</v>
      </c>
    </row>
    <row r="62" spans="1:6" x14ac:dyDescent="0.3">
      <c r="A62" s="96">
        <v>373449000723</v>
      </c>
      <c r="B62" s="41" t="s">
        <v>80</v>
      </c>
      <c r="C62" s="47" t="s">
        <v>85</v>
      </c>
      <c r="D62" s="47" t="s">
        <v>15</v>
      </c>
      <c r="E62" s="47" t="s">
        <v>32</v>
      </c>
      <c r="F62" s="99" t="s">
        <v>17</v>
      </c>
    </row>
    <row r="63" spans="1:6" x14ac:dyDescent="0.3">
      <c r="A63" s="96">
        <v>373449000049</v>
      </c>
      <c r="B63" s="41" t="s">
        <v>80</v>
      </c>
      <c r="C63" s="47" t="s">
        <v>86</v>
      </c>
      <c r="D63" s="47" t="s">
        <v>15</v>
      </c>
      <c r="E63" s="47" t="s">
        <v>32</v>
      </c>
      <c r="F63" s="99" t="s">
        <v>35</v>
      </c>
    </row>
    <row r="64" spans="1:6" x14ac:dyDescent="0.3">
      <c r="A64" s="96">
        <v>373449000685</v>
      </c>
      <c r="B64" s="41" t="s">
        <v>80</v>
      </c>
      <c r="C64" s="71" t="s">
        <v>87</v>
      </c>
      <c r="D64" s="71" t="s">
        <v>15</v>
      </c>
      <c r="E64" s="71" t="s">
        <v>16</v>
      </c>
      <c r="F64" s="99" t="s">
        <v>33</v>
      </c>
    </row>
    <row r="65" spans="1:6" x14ac:dyDescent="0.3">
      <c r="A65" s="96">
        <v>273411000725</v>
      </c>
      <c r="B65" s="41" t="s">
        <v>88</v>
      </c>
      <c r="C65" s="47" t="s">
        <v>89</v>
      </c>
      <c r="D65" s="47" t="s">
        <v>15</v>
      </c>
      <c r="E65" s="47" t="s">
        <v>16</v>
      </c>
      <c r="F65" s="97" t="s">
        <v>17</v>
      </c>
    </row>
    <row r="66" spans="1:6" x14ac:dyDescent="0.3">
      <c r="A66" s="96">
        <v>373483000724</v>
      </c>
      <c r="B66" s="41" t="s">
        <v>90</v>
      </c>
      <c r="C66" s="47" t="s">
        <v>91</v>
      </c>
      <c r="D66" s="47" t="s">
        <v>15</v>
      </c>
      <c r="E66" s="47" t="s">
        <v>32</v>
      </c>
      <c r="F66" s="97" t="s">
        <v>35</v>
      </c>
    </row>
    <row r="67" spans="1:6" x14ac:dyDescent="0.3">
      <c r="A67" s="96">
        <v>373585000052</v>
      </c>
      <c r="B67" s="41" t="s">
        <v>92</v>
      </c>
      <c r="C67" s="47" t="s">
        <v>93</v>
      </c>
      <c r="D67" s="47" t="s">
        <v>15</v>
      </c>
      <c r="E67" s="47" t="s">
        <v>32</v>
      </c>
      <c r="F67" s="97" t="s">
        <v>35</v>
      </c>
    </row>
    <row r="68" spans="1:6" x14ac:dyDescent="0.3">
      <c r="A68" s="96">
        <v>173616000278</v>
      </c>
      <c r="B68" s="41" t="s">
        <v>94</v>
      </c>
      <c r="C68" s="47" t="s">
        <v>62</v>
      </c>
      <c r="D68" s="47" t="s">
        <v>15</v>
      </c>
      <c r="E68" s="47" t="s">
        <v>16</v>
      </c>
      <c r="F68" s="97" t="s">
        <v>17</v>
      </c>
    </row>
    <row r="69" spans="1:6" x14ac:dyDescent="0.3">
      <c r="A69" s="96">
        <v>273624001261</v>
      </c>
      <c r="B69" s="41" t="s">
        <v>95</v>
      </c>
      <c r="C69" s="45" t="s">
        <v>96</v>
      </c>
      <c r="D69" s="45" t="s">
        <v>20</v>
      </c>
      <c r="E69" s="45" t="s">
        <v>16</v>
      </c>
      <c r="F69" s="97" t="s">
        <v>17</v>
      </c>
    </row>
    <row r="70" spans="1:6" x14ac:dyDescent="0.3">
      <c r="A70" s="96">
        <v>173861000038</v>
      </c>
      <c r="B70" s="41" t="s">
        <v>97</v>
      </c>
      <c r="C70" s="47" t="s">
        <v>98</v>
      </c>
      <c r="D70" s="47" t="s">
        <v>15</v>
      </c>
      <c r="E70" s="47" t="s">
        <v>16</v>
      </c>
      <c r="F70" s="97" t="s">
        <v>17</v>
      </c>
    </row>
    <row r="71" spans="1:6" x14ac:dyDescent="0.3">
      <c r="A71" s="96">
        <v>273870000193</v>
      </c>
      <c r="B71" s="41" t="s">
        <v>99</v>
      </c>
      <c r="C71" s="47" t="s">
        <v>100</v>
      </c>
      <c r="D71" s="47" t="s">
        <v>20</v>
      </c>
      <c r="E71" s="47" t="s">
        <v>16</v>
      </c>
      <c r="F71" s="97" t="s">
        <v>17</v>
      </c>
    </row>
    <row r="72" spans="1:6" x14ac:dyDescent="0.3">
      <c r="A72" s="96">
        <v>173870000512</v>
      </c>
      <c r="B72" s="41" t="s">
        <v>99</v>
      </c>
      <c r="C72" s="47" t="s">
        <v>101</v>
      </c>
      <c r="D72" s="47" t="s">
        <v>15</v>
      </c>
      <c r="E72" s="47" t="s">
        <v>16</v>
      </c>
      <c r="F72" s="97" t="s">
        <v>17</v>
      </c>
    </row>
    <row r="73" spans="1:6" x14ac:dyDescent="0.3">
      <c r="A73" s="100">
        <v>173870000521</v>
      </c>
      <c r="B73" s="101" t="s">
        <v>99</v>
      </c>
      <c r="C73" s="102" t="s">
        <v>102</v>
      </c>
      <c r="D73" s="102" t="s">
        <v>15</v>
      </c>
      <c r="E73" s="102" t="s">
        <v>16</v>
      </c>
      <c r="F73" s="103" t="s">
        <v>35</v>
      </c>
    </row>
    <row r="74" spans="1:6" x14ac:dyDescent="0.3">
      <c r="A74" s="1"/>
      <c r="B74" s="1"/>
      <c r="C74" s="1"/>
      <c r="D74" s="1"/>
      <c r="E74" s="1"/>
      <c r="F74" s="1"/>
    </row>
    <row r="75" spans="1:6" x14ac:dyDescent="0.3">
      <c r="A75" s="104" t="s">
        <v>113</v>
      </c>
      <c r="B75" s="1"/>
      <c r="C75" s="1"/>
      <c r="D75" s="1"/>
      <c r="E75" s="1"/>
      <c r="F75" s="1"/>
    </row>
    <row r="76" spans="1:6" ht="25.5" x14ac:dyDescent="0.3">
      <c r="A76" s="105" t="s">
        <v>7</v>
      </c>
      <c r="B76" s="95" t="s">
        <v>8</v>
      </c>
      <c r="C76" s="95" t="s">
        <v>9</v>
      </c>
      <c r="D76" s="95" t="s">
        <v>10</v>
      </c>
      <c r="E76" s="95" t="s">
        <v>11</v>
      </c>
      <c r="F76" s="106" t="s">
        <v>12</v>
      </c>
    </row>
    <row r="77" spans="1:6" ht="34.5" customHeight="1" x14ac:dyDescent="0.3">
      <c r="A77" s="107">
        <v>273270000408</v>
      </c>
      <c r="B77" s="108" t="s">
        <v>103</v>
      </c>
      <c r="C77" s="109" t="s">
        <v>104</v>
      </c>
      <c r="D77" s="108" t="s">
        <v>105</v>
      </c>
      <c r="E77" s="108" t="s">
        <v>16</v>
      </c>
      <c r="F77" s="110" t="s">
        <v>17</v>
      </c>
    </row>
    <row r="78" spans="1:6" x14ac:dyDescent="0.3">
      <c r="A78" s="1"/>
      <c r="B78" s="1"/>
      <c r="C78" s="1"/>
      <c r="D78" s="1"/>
      <c r="E78" s="1"/>
      <c r="F78" s="1"/>
    </row>
    <row r="79" spans="1:6" x14ac:dyDescent="0.3">
      <c r="A79" s="1"/>
      <c r="B79" s="1"/>
      <c r="C79" s="1"/>
      <c r="D79" s="1"/>
      <c r="E79" s="1"/>
      <c r="F79" s="1"/>
    </row>
  </sheetData>
  <mergeCells count="6">
    <mergeCell ref="A7:F10"/>
    <mergeCell ref="E1:F5"/>
    <mergeCell ref="A3:D3"/>
    <mergeCell ref="A4:D4"/>
    <mergeCell ref="A1:D1"/>
    <mergeCell ref="A2:D2"/>
  </mergeCells>
  <pageMargins left="0.7" right="0.7" top="0.75" bottom="0.75" header="0.3" footer="0.3"/>
  <pageSetup paperSize="9" orientation="portrait"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02C87-5A2F-4F1F-9D53-A0AF7675DA41}">
  <sheetPr>
    <tabColor theme="9" tint="0.79998168889431442"/>
  </sheetPr>
  <dimension ref="A1:AX121"/>
  <sheetViews>
    <sheetView showGridLines="0" zoomScale="60" zoomScaleNormal="60" workbookViewId="0"/>
  </sheetViews>
  <sheetFormatPr baseColWidth="10" defaultRowHeight="16.5" x14ac:dyDescent="0.3"/>
  <cols>
    <col min="1" max="1" width="15.25" customWidth="1"/>
    <col min="2" max="2" width="9.25" customWidth="1"/>
    <col min="3" max="3" width="8.875" customWidth="1"/>
    <col min="4" max="4" width="9.875" customWidth="1"/>
    <col min="5" max="5" width="9.375" customWidth="1"/>
    <col min="6" max="6" width="10.25" customWidth="1"/>
    <col min="7" max="7" width="8.75" customWidth="1"/>
    <col min="8" max="8" width="8.375" customWidth="1"/>
    <col min="9" max="9" width="9.25" customWidth="1"/>
    <col min="10" max="10" width="9.5" customWidth="1"/>
    <col min="11" max="11" width="8.875" customWidth="1"/>
    <col min="12" max="12" width="10.25" customWidth="1"/>
    <col min="13" max="13" width="9.625" customWidth="1"/>
    <col min="15" max="15" width="1.125" customWidth="1"/>
    <col min="16" max="31" width="10.625" customWidth="1"/>
    <col min="32" max="32" width="10.625" style="332" customWidth="1"/>
    <col min="33" max="41" width="10.625" customWidth="1"/>
    <col min="42" max="42" width="10.625" style="332" customWidth="1"/>
    <col min="43" max="49" width="10.625" customWidth="1"/>
    <col min="50" max="50" width="1.75" customWidth="1"/>
  </cols>
  <sheetData>
    <row r="1" spans="1:50" x14ac:dyDescent="0.3">
      <c r="A1" s="35"/>
      <c r="B1" s="35"/>
      <c r="C1" s="35"/>
      <c r="D1" s="35"/>
      <c r="E1" s="35"/>
      <c r="F1" s="35"/>
      <c r="G1" s="35"/>
      <c r="H1" s="35"/>
      <c r="I1" s="35"/>
      <c r="J1" s="35"/>
      <c r="K1" s="35"/>
      <c r="L1" s="35"/>
      <c r="M1" s="530"/>
      <c r="N1" s="530"/>
      <c r="O1" s="339"/>
      <c r="U1" s="544"/>
      <c r="V1" s="544"/>
      <c r="X1" s="34"/>
      <c r="AD1" s="544"/>
      <c r="AE1" s="544"/>
      <c r="AF1" s="34"/>
      <c r="AG1" s="34"/>
      <c r="AM1" s="545"/>
      <c r="AN1" s="545"/>
      <c r="AO1" s="34"/>
      <c r="AP1" s="34"/>
      <c r="AV1" s="545"/>
      <c r="AW1" s="545"/>
      <c r="AX1" s="339"/>
    </row>
    <row r="2" spans="1:50" x14ac:dyDescent="0.3">
      <c r="A2" s="546" t="s">
        <v>0</v>
      </c>
      <c r="B2" s="546"/>
      <c r="C2" s="546"/>
      <c r="D2" s="546"/>
      <c r="E2" s="546"/>
      <c r="F2" s="546"/>
      <c r="G2" s="546"/>
      <c r="H2" s="546"/>
      <c r="I2" s="546"/>
      <c r="J2" s="546"/>
      <c r="K2" s="546"/>
      <c r="L2" s="35"/>
      <c r="M2" s="530"/>
      <c r="N2" s="530"/>
      <c r="O2" s="339"/>
      <c r="P2" s="314" t="s">
        <v>0</v>
      </c>
      <c r="U2" s="544"/>
      <c r="V2" s="544"/>
      <c r="X2" s="34"/>
      <c r="Y2" s="314" t="s">
        <v>0</v>
      </c>
      <c r="AD2" s="544"/>
      <c r="AE2" s="544"/>
      <c r="AF2" s="34"/>
      <c r="AG2" s="34"/>
      <c r="AH2" s="314" t="s">
        <v>0</v>
      </c>
      <c r="AM2" s="545"/>
      <c r="AN2" s="545"/>
      <c r="AO2" s="34"/>
      <c r="AP2" s="34"/>
      <c r="AQ2" s="314" t="s">
        <v>0</v>
      </c>
      <c r="AV2" s="545"/>
      <c r="AW2" s="545"/>
      <c r="AX2" s="339"/>
    </row>
    <row r="3" spans="1:50" x14ac:dyDescent="0.3">
      <c r="A3" s="546" t="s">
        <v>1</v>
      </c>
      <c r="B3" s="546"/>
      <c r="C3" s="546"/>
      <c r="D3" s="546"/>
      <c r="E3" s="546"/>
      <c r="F3" s="546"/>
      <c r="G3" s="546"/>
      <c r="H3" s="546"/>
      <c r="I3" s="546"/>
      <c r="J3" s="546"/>
      <c r="K3" s="546"/>
      <c r="L3" s="35"/>
      <c r="M3" s="530"/>
      <c r="N3" s="530"/>
      <c r="O3" s="339"/>
      <c r="P3" s="313" t="s">
        <v>510</v>
      </c>
      <c r="U3" s="544"/>
      <c r="V3" s="544"/>
      <c r="X3" s="34"/>
      <c r="Y3" s="313" t="s">
        <v>510</v>
      </c>
      <c r="AD3" s="544"/>
      <c r="AE3" s="544"/>
      <c r="AF3" s="34"/>
      <c r="AG3" s="34"/>
      <c r="AH3" s="313" t="s">
        <v>510</v>
      </c>
      <c r="AM3" s="545"/>
      <c r="AN3" s="545"/>
      <c r="AO3" s="34"/>
      <c r="AP3" s="34"/>
      <c r="AQ3" s="313" t="s">
        <v>510</v>
      </c>
      <c r="AV3" s="545"/>
      <c r="AW3" s="545"/>
      <c r="AX3" s="339"/>
    </row>
    <row r="4" spans="1:50" x14ac:dyDescent="0.3">
      <c r="A4" s="597" t="s">
        <v>5</v>
      </c>
      <c r="B4" s="597"/>
      <c r="C4" s="597"/>
      <c r="D4" s="597"/>
      <c r="E4" s="597"/>
      <c r="F4" s="597"/>
      <c r="G4" s="597"/>
      <c r="H4" s="597"/>
      <c r="I4" s="597"/>
      <c r="J4" s="597"/>
      <c r="K4" s="597"/>
      <c r="M4" s="530"/>
      <c r="N4" s="530"/>
      <c r="O4" s="339"/>
      <c r="P4" t="s">
        <v>511</v>
      </c>
      <c r="U4" s="544"/>
      <c r="V4" s="544"/>
      <c r="X4" s="34"/>
      <c r="Y4" t="s">
        <v>511</v>
      </c>
      <c r="AD4" s="544"/>
      <c r="AE4" s="544"/>
      <c r="AF4" s="34"/>
      <c r="AG4" s="34"/>
      <c r="AH4" t="s">
        <v>511</v>
      </c>
      <c r="AM4" s="545"/>
      <c r="AN4" s="545"/>
      <c r="AO4" s="34"/>
      <c r="AP4" s="34"/>
      <c r="AQ4" t="s">
        <v>511</v>
      </c>
      <c r="AV4" s="545"/>
      <c r="AW4" s="545"/>
      <c r="AX4" s="339"/>
    </row>
    <row r="5" spans="1:50" x14ac:dyDescent="0.3">
      <c r="M5" s="530"/>
      <c r="N5" s="530"/>
      <c r="O5" s="339"/>
      <c r="U5" s="544"/>
      <c r="V5" s="544"/>
      <c r="X5" s="34"/>
      <c r="AD5" s="544"/>
      <c r="AE5" s="544"/>
      <c r="AF5" s="34"/>
      <c r="AG5" s="34"/>
      <c r="AM5" s="545"/>
      <c r="AN5" s="545"/>
      <c r="AO5" s="34"/>
      <c r="AP5" s="34"/>
      <c r="AV5" s="545"/>
      <c r="AW5" s="545"/>
      <c r="AX5" s="339"/>
    </row>
    <row r="6" spans="1:50" ht="28.5" customHeight="1" x14ac:dyDescent="0.3">
      <c r="A6" s="446" t="s">
        <v>578</v>
      </c>
      <c r="B6" s="315"/>
      <c r="C6" s="315"/>
      <c r="D6" s="315"/>
      <c r="E6" s="315"/>
      <c r="F6" s="315"/>
      <c r="G6" s="315"/>
      <c r="H6" s="315"/>
      <c r="I6" s="315"/>
      <c r="J6" s="315"/>
      <c r="K6" s="315"/>
      <c r="L6" s="315"/>
      <c r="M6" s="35"/>
      <c r="N6" s="1"/>
      <c r="O6" s="339"/>
      <c r="P6" s="547" t="s">
        <v>579</v>
      </c>
      <c r="Q6" s="547"/>
      <c r="R6" s="547"/>
      <c r="S6" s="547"/>
      <c r="T6" s="547"/>
      <c r="U6" s="547"/>
      <c r="V6" s="547"/>
      <c r="X6" s="34"/>
      <c r="Y6" s="547" t="s">
        <v>580</v>
      </c>
      <c r="Z6" s="548"/>
      <c r="AA6" s="548"/>
      <c r="AB6" s="548"/>
      <c r="AC6" s="548"/>
      <c r="AD6" s="548"/>
      <c r="AE6" s="548"/>
      <c r="AF6" s="34"/>
      <c r="AG6" s="34"/>
      <c r="AH6" s="547" t="s">
        <v>581</v>
      </c>
      <c r="AI6" s="548"/>
      <c r="AJ6" s="548"/>
      <c r="AK6" s="548"/>
      <c r="AL6" s="548"/>
      <c r="AM6" s="548"/>
      <c r="AN6" s="548"/>
      <c r="AO6" s="34"/>
      <c r="AP6" s="34"/>
      <c r="AQ6" s="547" t="s">
        <v>582</v>
      </c>
      <c r="AR6" s="548"/>
      <c r="AS6" s="548"/>
      <c r="AT6" s="548"/>
      <c r="AU6" s="548"/>
      <c r="AV6" s="548"/>
      <c r="AW6" s="548"/>
      <c r="AX6" s="339"/>
    </row>
    <row r="7" spans="1:50" x14ac:dyDescent="0.3">
      <c r="A7" s="315"/>
      <c r="B7" s="315"/>
      <c r="C7" s="315"/>
      <c r="D7" s="315"/>
      <c r="E7" s="315"/>
      <c r="F7" s="315"/>
      <c r="G7" s="315"/>
      <c r="H7" s="315"/>
      <c r="I7" s="315"/>
      <c r="J7" s="315"/>
      <c r="K7" s="315"/>
      <c r="L7" s="315"/>
      <c r="M7" s="35"/>
      <c r="N7" s="1"/>
      <c r="O7" s="339"/>
      <c r="P7" s="547"/>
      <c r="Q7" s="547"/>
      <c r="R7" s="547"/>
      <c r="S7" s="547"/>
      <c r="T7" s="547"/>
      <c r="U7" s="547"/>
      <c r="V7" s="547"/>
      <c r="X7" s="34"/>
      <c r="Y7" s="548"/>
      <c r="Z7" s="548"/>
      <c r="AA7" s="548"/>
      <c r="AB7" s="548"/>
      <c r="AC7" s="548"/>
      <c r="AD7" s="548"/>
      <c r="AE7" s="548"/>
      <c r="AF7" s="34"/>
      <c r="AG7" s="34"/>
      <c r="AH7" s="548"/>
      <c r="AI7" s="548"/>
      <c r="AJ7" s="548"/>
      <c r="AK7" s="548"/>
      <c r="AL7" s="548"/>
      <c r="AM7" s="548"/>
      <c r="AN7" s="548"/>
      <c r="AO7" s="34"/>
      <c r="AP7" s="34"/>
      <c r="AQ7" s="548"/>
      <c r="AR7" s="548"/>
      <c r="AS7" s="548"/>
      <c r="AT7" s="548"/>
      <c r="AU7" s="548"/>
      <c r="AV7" s="548"/>
      <c r="AW7" s="548"/>
      <c r="AX7" s="339"/>
    </row>
    <row r="8" spans="1:50" x14ac:dyDescent="0.3">
      <c r="A8" s="204" t="s">
        <v>172</v>
      </c>
      <c r="B8" s="1"/>
      <c r="C8" s="1"/>
      <c r="D8" s="1"/>
      <c r="E8" s="1"/>
      <c r="F8" s="1"/>
      <c r="G8" s="1"/>
      <c r="H8" s="1"/>
      <c r="I8" s="1"/>
      <c r="J8" s="1"/>
      <c r="K8" s="1"/>
      <c r="L8" s="1"/>
      <c r="M8" s="1"/>
      <c r="N8" s="1"/>
      <c r="O8" s="339"/>
      <c r="P8" s="33" t="s">
        <v>173</v>
      </c>
      <c r="X8" s="34"/>
      <c r="Y8" s="33" t="s">
        <v>174</v>
      </c>
      <c r="AF8" s="34"/>
      <c r="AG8" s="34"/>
      <c r="AH8" s="33" t="s">
        <v>175</v>
      </c>
      <c r="AO8" s="34"/>
      <c r="AP8" s="34"/>
      <c r="AQ8" s="33" t="s">
        <v>176</v>
      </c>
      <c r="AX8" s="339"/>
    </row>
    <row r="9" spans="1:50" x14ac:dyDescent="0.3">
      <c r="A9" s="143" t="s">
        <v>112</v>
      </c>
      <c r="B9" s="125"/>
      <c r="C9" s="125"/>
      <c r="D9" s="125"/>
      <c r="E9" s="125"/>
      <c r="F9" s="125"/>
      <c r="G9" s="125"/>
      <c r="H9" s="125"/>
      <c r="I9" s="125"/>
      <c r="J9" s="125"/>
      <c r="K9" s="125"/>
      <c r="L9" s="125"/>
      <c r="M9" s="125"/>
      <c r="N9" s="1"/>
      <c r="O9" s="339"/>
      <c r="Q9" s="13"/>
      <c r="R9" s="13"/>
      <c r="S9" s="13"/>
      <c r="T9" s="13"/>
      <c r="U9" s="13"/>
      <c r="V9" s="13"/>
      <c r="W9" s="13"/>
      <c r="X9" s="493"/>
      <c r="Z9" s="13"/>
      <c r="AA9" s="13"/>
      <c r="AB9" s="13"/>
      <c r="AC9" s="13"/>
      <c r="AD9" s="13"/>
      <c r="AE9" s="13"/>
      <c r="AF9" s="493"/>
      <c r="AG9" s="493"/>
      <c r="AI9" s="13"/>
      <c r="AJ9" s="13"/>
      <c r="AK9" s="13"/>
      <c r="AL9" s="13"/>
      <c r="AM9" s="13"/>
      <c r="AN9" s="13"/>
      <c r="AO9" s="493"/>
      <c r="AP9" s="493"/>
      <c r="AR9" s="13"/>
      <c r="AS9" s="13"/>
      <c r="AT9" s="13"/>
      <c r="AU9" s="13"/>
      <c r="AV9" s="13"/>
      <c r="AW9" s="13"/>
      <c r="AX9" s="340"/>
    </row>
    <row r="10" spans="1:50" ht="24" customHeight="1" x14ac:dyDescent="0.3">
      <c r="A10" s="602" t="s">
        <v>121</v>
      </c>
      <c r="B10" s="607" t="s">
        <v>122</v>
      </c>
      <c r="C10" s="608"/>
      <c r="D10" s="608"/>
      <c r="E10" s="608"/>
      <c r="F10" s="608"/>
      <c r="G10" s="609"/>
      <c r="H10" s="604" t="s">
        <v>123</v>
      </c>
      <c r="I10" s="605"/>
      <c r="J10" s="605"/>
      <c r="K10" s="605"/>
      <c r="L10" s="605"/>
      <c r="M10" s="606"/>
      <c r="N10" s="1"/>
      <c r="O10" s="339"/>
      <c r="P10" s="601" t="s">
        <v>121</v>
      </c>
      <c r="Q10" s="600" t="s">
        <v>124</v>
      </c>
      <c r="R10" s="600" t="s">
        <v>125</v>
      </c>
      <c r="S10" s="600" t="s">
        <v>126</v>
      </c>
      <c r="T10" s="600" t="s">
        <v>127</v>
      </c>
      <c r="U10" s="600" t="s">
        <v>128</v>
      </c>
      <c r="V10" s="600" t="s">
        <v>129</v>
      </c>
      <c r="W10" s="13"/>
      <c r="X10" s="493"/>
      <c r="Y10" s="601" t="s">
        <v>121</v>
      </c>
      <c r="Z10" s="600" t="s">
        <v>124</v>
      </c>
      <c r="AA10" s="600" t="s">
        <v>125</v>
      </c>
      <c r="AB10" s="600" t="s">
        <v>126</v>
      </c>
      <c r="AC10" s="600" t="s">
        <v>127</v>
      </c>
      <c r="AD10" s="600" t="s">
        <v>128</v>
      </c>
      <c r="AE10" s="600" t="s">
        <v>129</v>
      </c>
      <c r="AF10" s="493"/>
      <c r="AG10" s="493"/>
      <c r="AH10" s="599" t="s">
        <v>121</v>
      </c>
      <c r="AI10" s="598" t="s">
        <v>143</v>
      </c>
      <c r="AJ10" s="598" t="s">
        <v>144</v>
      </c>
      <c r="AK10" s="598" t="s">
        <v>145</v>
      </c>
      <c r="AL10" s="598" t="s">
        <v>146</v>
      </c>
      <c r="AM10" s="598" t="s">
        <v>147</v>
      </c>
      <c r="AN10" s="598" t="s">
        <v>148</v>
      </c>
      <c r="AO10" s="493"/>
      <c r="AP10" s="493"/>
      <c r="AQ10" s="599" t="s">
        <v>121</v>
      </c>
      <c r="AR10" s="596" t="s">
        <v>170</v>
      </c>
      <c r="AS10" s="596" t="s">
        <v>149</v>
      </c>
      <c r="AT10" s="596" t="s">
        <v>150</v>
      </c>
      <c r="AU10" s="596" t="s">
        <v>151</v>
      </c>
      <c r="AV10" s="596" t="s">
        <v>152</v>
      </c>
      <c r="AW10" s="596" t="s">
        <v>137</v>
      </c>
      <c r="AX10" s="340"/>
    </row>
    <row r="11" spans="1:50" ht="27" customHeight="1" x14ac:dyDescent="0.3">
      <c r="A11" s="603"/>
      <c r="B11" s="126" t="s">
        <v>120</v>
      </c>
      <c r="C11" s="126" t="s">
        <v>135</v>
      </c>
      <c r="D11" s="126" t="s">
        <v>129</v>
      </c>
      <c r="E11" s="126" t="s">
        <v>135</v>
      </c>
      <c r="F11" s="126" t="s">
        <v>134</v>
      </c>
      <c r="G11" s="126" t="s">
        <v>135</v>
      </c>
      <c r="H11" s="127" t="s">
        <v>120</v>
      </c>
      <c r="I11" s="127" t="s">
        <v>135</v>
      </c>
      <c r="J11" s="127" t="s">
        <v>136</v>
      </c>
      <c r="K11" s="127" t="s">
        <v>135</v>
      </c>
      <c r="L11" s="127" t="s">
        <v>137</v>
      </c>
      <c r="M11" s="127" t="s">
        <v>135</v>
      </c>
      <c r="N11" s="1"/>
      <c r="O11" s="339"/>
      <c r="P11" s="601"/>
      <c r="Q11" s="600"/>
      <c r="R11" s="600"/>
      <c r="S11" s="600"/>
      <c r="T11" s="600"/>
      <c r="U11" s="600"/>
      <c r="V11" s="600"/>
      <c r="W11" s="13"/>
      <c r="X11" s="493"/>
      <c r="Y11" s="601"/>
      <c r="Z11" s="600"/>
      <c r="AA11" s="600"/>
      <c r="AB11" s="600"/>
      <c r="AC11" s="600"/>
      <c r="AD11" s="600"/>
      <c r="AE11" s="600"/>
      <c r="AF11" s="493"/>
      <c r="AG11" s="493"/>
      <c r="AH11" s="599"/>
      <c r="AI11" s="598"/>
      <c r="AJ11" s="598"/>
      <c r="AK11" s="598"/>
      <c r="AL11" s="598"/>
      <c r="AM11" s="598"/>
      <c r="AN11" s="598"/>
      <c r="AO11" s="493"/>
      <c r="AP11" s="493"/>
      <c r="AQ11" s="599"/>
      <c r="AR11" s="596"/>
      <c r="AS11" s="596"/>
      <c r="AT11" s="596"/>
      <c r="AU11" s="596"/>
      <c r="AV11" s="596"/>
      <c r="AW11" s="596"/>
      <c r="AX11" s="340"/>
    </row>
    <row r="12" spans="1:50" x14ac:dyDescent="0.3">
      <c r="A12" s="400" t="s">
        <v>33</v>
      </c>
      <c r="B12" s="401">
        <f>+D12+F12</f>
        <v>4</v>
      </c>
      <c r="C12" s="402">
        <f>+B12/B17*100</f>
        <v>1.6877637130801686</v>
      </c>
      <c r="D12" s="401">
        <v>2</v>
      </c>
      <c r="E12" s="402">
        <f>+D12/D17*100</f>
        <v>0.95238095238095244</v>
      </c>
      <c r="F12" s="401">
        <v>2</v>
      </c>
      <c r="G12" s="402">
        <f>+F12/F17*100</f>
        <v>7.4074074074074066</v>
      </c>
      <c r="H12" s="403">
        <f>+J12+L12</f>
        <v>2</v>
      </c>
      <c r="I12" s="404">
        <f>+H12/H17*100</f>
        <v>0.95238095238095244</v>
      </c>
      <c r="J12" s="403">
        <v>2</v>
      </c>
      <c r="K12" s="404">
        <f>+J12/J17*100</f>
        <v>2.3529411764705883</v>
      </c>
      <c r="L12" s="403">
        <v>0</v>
      </c>
      <c r="M12" s="404">
        <f>+L12/L17*100</f>
        <v>0</v>
      </c>
      <c r="N12" s="1"/>
      <c r="O12" s="339"/>
      <c r="P12" s="24" t="s">
        <v>33</v>
      </c>
      <c r="Q12" s="25">
        <v>1</v>
      </c>
      <c r="R12" s="25">
        <v>1</v>
      </c>
      <c r="S12" s="25">
        <v>2</v>
      </c>
      <c r="T12" s="25">
        <v>2</v>
      </c>
      <c r="U12" s="25">
        <v>2</v>
      </c>
      <c r="V12" s="25">
        <v>2</v>
      </c>
      <c r="W12" s="13"/>
      <c r="X12" s="493"/>
      <c r="Y12" s="406" t="s">
        <v>33</v>
      </c>
      <c r="Z12" s="407">
        <v>2</v>
      </c>
      <c r="AA12" s="407">
        <v>2</v>
      </c>
      <c r="AB12" s="407">
        <v>3</v>
      </c>
      <c r="AC12" s="407">
        <v>4</v>
      </c>
      <c r="AD12" s="407">
        <v>4</v>
      </c>
      <c r="AE12" s="407">
        <v>2</v>
      </c>
      <c r="AF12" s="493"/>
      <c r="AG12" s="493"/>
      <c r="AH12" s="409" t="s">
        <v>33</v>
      </c>
      <c r="AI12" s="410">
        <v>1</v>
      </c>
      <c r="AJ12" s="411">
        <v>1</v>
      </c>
      <c r="AK12" s="411">
        <v>2</v>
      </c>
      <c r="AL12" s="411">
        <v>2</v>
      </c>
      <c r="AM12" s="411">
        <v>2</v>
      </c>
      <c r="AN12" s="411">
        <v>2</v>
      </c>
      <c r="AO12" s="493"/>
      <c r="AP12" s="493"/>
      <c r="AQ12" s="24" t="s">
        <v>33</v>
      </c>
      <c r="AR12" s="414">
        <v>0</v>
      </c>
      <c r="AS12" s="26">
        <v>0</v>
      </c>
      <c r="AT12" s="26">
        <v>0</v>
      </c>
      <c r="AU12" s="26">
        <v>0</v>
      </c>
      <c r="AV12" s="26">
        <v>0</v>
      </c>
      <c r="AW12" s="26">
        <v>0</v>
      </c>
      <c r="AX12" s="340"/>
    </row>
    <row r="13" spans="1:50" x14ac:dyDescent="0.3">
      <c r="A13" s="132" t="s">
        <v>35</v>
      </c>
      <c r="B13" s="133">
        <f>+D13+F13</f>
        <v>17</v>
      </c>
      <c r="C13" s="134">
        <f>+B13/B17*100</f>
        <v>7.1729957805907167</v>
      </c>
      <c r="D13" s="135">
        <v>5</v>
      </c>
      <c r="E13" s="134">
        <f>+D13/D17*100</f>
        <v>2.3809523809523809</v>
      </c>
      <c r="F13" s="135">
        <v>12</v>
      </c>
      <c r="G13" s="134">
        <f>+F13/F17*100</f>
        <v>44.444444444444443</v>
      </c>
      <c r="H13" s="136">
        <f>+J13+L13</f>
        <v>5</v>
      </c>
      <c r="I13" s="137">
        <f>+H13/H17*100</f>
        <v>2.3809523809523809</v>
      </c>
      <c r="J13" s="136">
        <v>5</v>
      </c>
      <c r="K13" s="137">
        <f>+J13/J17*100</f>
        <v>5.8823529411764701</v>
      </c>
      <c r="L13" s="138">
        <v>0</v>
      </c>
      <c r="M13" s="137">
        <f>+L13/L17*100</f>
        <v>0</v>
      </c>
      <c r="N13" s="1"/>
      <c r="O13" s="339"/>
      <c r="P13" s="18" t="s">
        <v>35</v>
      </c>
      <c r="Q13" s="19">
        <v>1</v>
      </c>
      <c r="R13" s="19">
        <v>3</v>
      </c>
      <c r="S13" s="19">
        <v>2</v>
      </c>
      <c r="T13" s="19">
        <v>5</v>
      </c>
      <c r="U13" s="19">
        <v>7</v>
      </c>
      <c r="V13" s="19">
        <v>5</v>
      </c>
      <c r="W13" s="13"/>
      <c r="X13" s="493"/>
      <c r="Y13" s="5" t="s">
        <v>35</v>
      </c>
      <c r="Z13" s="7">
        <v>5</v>
      </c>
      <c r="AA13" s="7">
        <v>5</v>
      </c>
      <c r="AB13" s="7">
        <v>7</v>
      </c>
      <c r="AC13" s="7">
        <v>9</v>
      </c>
      <c r="AD13" s="7">
        <v>11</v>
      </c>
      <c r="AE13" s="7">
        <v>12</v>
      </c>
      <c r="AF13" s="493"/>
      <c r="AG13" s="493"/>
      <c r="AH13" s="5" t="s">
        <v>35</v>
      </c>
      <c r="AI13" s="6">
        <v>1</v>
      </c>
      <c r="AJ13" s="8">
        <v>3</v>
      </c>
      <c r="AK13" s="8">
        <v>2</v>
      </c>
      <c r="AL13" s="8">
        <v>4</v>
      </c>
      <c r="AM13" s="8">
        <v>7</v>
      </c>
      <c r="AN13" s="8">
        <v>5</v>
      </c>
      <c r="AO13" s="493"/>
      <c r="AP13" s="493"/>
      <c r="AQ13" s="18" t="s">
        <v>35</v>
      </c>
      <c r="AR13" s="20">
        <v>0</v>
      </c>
      <c r="AS13" s="21">
        <v>0</v>
      </c>
      <c r="AT13" s="21">
        <v>0</v>
      </c>
      <c r="AU13" s="21">
        <v>1</v>
      </c>
      <c r="AV13" s="22">
        <v>0</v>
      </c>
      <c r="AW13" s="22">
        <v>0</v>
      </c>
      <c r="AX13" s="340"/>
    </row>
    <row r="14" spans="1:50" x14ac:dyDescent="0.3">
      <c r="A14" s="128" t="s">
        <v>17</v>
      </c>
      <c r="B14" s="129">
        <f>+D14+F14</f>
        <v>39</v>
      </c>
      <c r="C14" s="131">
        <f>+B14/B17*100</f>
        <v>16.455696202531644</v>
      </c>
      <c r="D14" s="130">
        <v>35</v>
      </c>
      <c r="E14" s="131">
        <f>+D14/D17*100</f>
        <v>16.666666666666664</v>
      </c>
      <c r="F14" s="130">
        <v>4</v>
      </c>
      <c r="G14" s="131">
        <f>+F14/F17*100</f>
        <v>14.814814814814813</v>
      </c>
      <c r="H14" s="130">
        <f>+J14+L14</f>
        <v>35</v>
      </c>
      <c r="I14" s="131">
        <f>+H14/H17*100</f>
        <v>16.666666666666664</v>
      </c>
      <c r="J14" s="130">
        <v>16</v>
      </c>
      <c r="K14" s="131">
        <f>+J14/J17*100</f>
        <v>18.823529411764707</v>
      </c>
      <c r="L14" s="130">
        <v>19</v>
      </c>
      <c r="M14" s="131">
        <f>+L14/L17*100</f>
        <v>15.2</v>
      </c>
      <c r="N14" s="1"/>
      <c r="O14" s="339"/>
      <c r="P14" s="14" t="s">
        <v>17</v>
      </c>
      <c r="Q14" s="15">
        <v>31</v>
      </c>
      <c r="R14" s="17">
        <v>29</v>
      </c>
      <c r="S14" s="17">
        <v>35</v>
      </c>
      <c r="T14" s="17">
        <v>52</v>
      </c>
      <c r="U14" s="17">
        <v>53</v>
      </c>
      <c r="V14" s="17">
        <v>35</v>
      </c>
      <c r="W14" s="13"/>
      <c r="X14" s="493"/>
      <c r="Y14" s="2" t="s">
        <v>17</v>
      </c>
      <c r="Z14" s="3">
        <v>8</v>
      </c>
      <c r="AA14" s="4">
        <v>7</v>
      </c>
      <c r="AB14" s="4">
        <v>6</v>
      </c>
      <c r="AC14" s="4">
        <v>2</v>
      </c>
      <c r="AD14" s="4">
        <v>3</v>
      </c>
      <c r="AE14" s="4">
        <v>4</v>
      </c>
      <c r="AF14" s="493"/>
      <c r="AG14" s="493"/>
      <c r="AH14" s="2" t="s">
        <v>17</v>
      </c>
      <c r="AI14" s="23">
        <v>21</v>
      </c>
      <c r="AJ14" s="4">
        <v>20</v>
      </c>
      <c r="AK14" s="4">
        <v>21</v>
      </c>
      <c r="AL14" s="4">
        <v>30</v>
      </c>
      <c r="AM14" s="4">
        <v>27</v>
      </c>
      <c r="AN14" s="4">
        <v>16</v>
      </c>
      <c r="AO14" s="493"/>
      <c r="AP14" s="493"/>
      <c r="AQ14" s="14" t="s">
        <v>17</v>
      </c>
      <c r="AR14" s="16">
        <v>10</v>
      </c>
      <c r="AS14" s="17">
        <v>9</v>
      </c>
      <c r="AT14" s="17">
        <v>14</v>
      </c>
      <c r="AU14" s="17">
        <v>22</v>
      </c>
      <c r="AV14" s="17">
        <v>26</v>
      </c>
      <c r="AW14" s="17">
        <v>19</v>
      </c>
      <c r="AX14" s="340"/>
    </row>
    <row r="15" spans="1:50" x14ac:dyDescent="0.3">
      <c r="A15" s="132" t="s">
        <v>118</v>
      </c>
      <c r="B15" s="133">
        <f>+D15+F15</f>
        <v>84</v>
      </c>
      <c r="C15" s="137">
        <f>+B15/B17*100</f>
        <v>35.443037974683541</v>
      </c>
      <c r="D15" s="136">
        <v>78</v>
      </c>
      <c r="E15" s="137">
        <f>+D15/D17*100</f>
        <v>37.142857142857146</v>
      </c>
      <c r="F15" s="136">
        <v>6</v>
      </c>
      <c r="G15" s="137">
        <f>+F15/F17*100</f>
        <v>22.222222222222221</v>
      </c>
      <c r="H15" s="136">
        <f>+J15+L15</f>
        <v>78</v>
      </c>
      <c r="I15" s="137">
        <f>+H15/H17*100</f>
        <v>37.142857142857146</v>
      </c>
      <c r="J15" s="136">
        <v>40</v>
      </c>
      <c r="K15" s="137">
        <f>+J15/J17*100</f>
        <v>47.058823529411761</v>
      </c>
      <c r="L15" s="136">
        <v>38</v>
      </c>
      <c r="M15" s="137">
        <f>+L15/L17*100</f>
        <v>30.4</v>
      </c>
      <c r="N15" s="1"/>
      <c r="O15" s="339"/>
      <c r="P15" s="18" t="s">
        <v>118</v>
      </c>
      <c r="Q15" s="19">
        <v>100</v>
      </c>
      <c r="R15" s="21">
        <v>111</v>
      </c>
      <c r="S15" s="21">
        <v>102</v>
      </c>
      <c r="T15" s="21">
        <v>89</v>
      </c>
      <c r="U15" s="21">
        <v>82</v>
      </c>
      <c r="V15" s="21">
        <v>78</v>
      </c>
      <c r="W15" s="13"/>
      <c r="X15" s="493"/>
      <c r="Y15" s="5" t="s">
        <v>118</v>
      </c>
      <c r="Z15" s="7">
        <v>9</v>
      </c>
      <c r="AA15" s="8">
        <v>5</v>
      </c>
      <c r="AB15" s="8">
        <v>4</v>
      </c>
      <c r="AC15" s="8">
        <v>4</v>
      </c>
      <c r="AD15" s="8">
        <v>4</v>
      </c>
      <c r="AE15" s="8">
        <v>6</v>
      </c>
      <c r="AF15" s="493"/>
      <c r="AG15" s="493"/>
      <c r="AH15" s="5" t="s">
        <v>118</v>
      </c>
      <c r="AI15" s="6">
        <v>50</v>
      </c>
      <c r="AJ15" s="8">
        <v>49</v>
      </c>
      <c r="AK15" s="8">
        <v>45</v>
      </c>
      <c r="AL15" s="8">
        <v>36</v>
      </c>
      <c r="AM15" s="8">
        <v>31</v>
      </c>
      <c r="AN15" s="8">
        <v>40</v>
      </c>
      <c r="AO15" s="493"/>
      <c r="AP15" s="493"/>
      <c r="AQ15" s="18" t="s">
        <v>118</v>
      </c>
      <c r="AR15" s="20">
        <v>50</v>
      </c>
      <c r="AS15" s="21">
        <v>62</v>
      </c>
      <c r="AT15" s="21">
        <v>57</v>
      </c>
      <c r="AU15" s="21">
        <v>53</v>
      </c>
      <c r="AV15" s="21">
        <v>51</v>
      </c>
      <c r="AW15" s="21">
        <v>38</v>
      </c>
      <c r="AX15" s="340"/>
    </row>
    <row r="16" spans="1:50" x14ac:dyDescent="0.3">
      <c r="A16" s="400" t="s">
        <v>119</v>
      </c>
      <c r="B16" s="401">
        <f>+D16+F16</f>
        <v>93</v>
      </c>
      <c r="C16" s="404">
        <f>+B16/B17*100</f>
        <v>39.24050632911392</v>
      </c>
      <c r="D16" s="405">
        <v>90</v>
      </c>
      <c r="E16" s="404">
        <f>+D16/D17*100</f>
        <v>42.857142857142854</v>
      </c>
      <c r="F16" s="403">
        <v>3</v>
      </c>
      <c r="G16" s="404">
        <f>+F16/F17*100</f>
        <v>11.111111111111111</v>
      </c>
      <c r="H16" s="403">
        <f>+J16+L16</f>
        <v>90</v>
      </c>
      <c r="I16" s="404">
        <f>+H16/H17*100</f>
        <v>42.857142857142854</v>
      </c>
      <c r="J16" s="405">
        <v>22</v>
      </c>
      <c r="K16" s="404">
        <f>+J16/J17*100</f>
        <v>25.882352941176475</v>
      </c>
      <c r="L16" s="403">
        <v>68</v>
      </c>
      <c r="M16" s="404">
        <f>+L16/L17*100</f>
        <v>54.400000000000006</v>
      </c>
      <c r="N16" s="1"/>
      <c r="O16" s="339"/>
      <c r="P16" s="24" t="s">
        <v>119</v>
      </c>
      <c r="Q16" s="25">
        <v>65</v>
      </c>
      <c r="R16" s="26">
        <v>53</v>
      </c>
      <c r="S16" s="26">
        <v>56</v>
      </c>
      <c r="T16" s="26">
        <v>57</v>
      </c>
      <c r="U16" s="27">
        <v>65</v>
      </c>
      <c r="V16" s="27">
        <v>80</v>
      </c>
      <c r="W16" s="13"/>
      <c r="X16" s="493"/>
      <c r="Y16" s="406" t="s">
        <v>119</v>
      </c>
      <c r="Z16" s="407">
        <v>16</v>
      </c>
      <c r="AA16" s="408">
        <v>2</v>
      </c>
      <c r="AB16" s="408">
        <v>2</v>
      </c>
      <c r="AC16" s="408">
        <v>2</v>
      </c>
      <c r="AD16" s="408">
        <v>3</v>
      </c>
      <c r="AE16" s="408">
        <v>3</v>
      </c>
      <c r="AF16" s="493"/>
      <c r="AG16" s="493"/>
      <c r="AH16" s="406" t="s">
        <v>119</v>
      </c>
      <c r="AI16" s="412">
        <v>16</v>
      </c>
      <c r="AJ16" s="408">
        <v>11</v>
      </c>
      <c r="AK16" s="408">
        <v>14</v>
      </c>
      <c r="AL16" s="408">
        <v>12</v>
      </c>
      <c r="AM16" s="413">
        <v>19</v>
      </c>
      <c r="AN16" s="413">
        <v>22</v>
      </c>
      <c r="AO16" s="493"/>
      <c r="AP16" s="493"/>
      <c r="AQ16" s="24" t="s">
        <v>119</v>
      </c>
      <c r="AR16" s="414">
        <v>49</v>
      </c>
      <c r="AS16" s="26">
        <v>42</v>
      </c>
      <c r="AT16" s="26">
        <v>42</v>
      </c>
      <c r="AU16" s="26">
        <v>45</v>
      </c>
      <c r="AV16" s="26">
        <v>46</v>
      </c>
      <c r="AW16" s="26">
        <v>68</v>
      </c>
      <c r="AX16" s="340"/>
    </row>
    <row r="17" spans="1:50" x14ac:dyDescent="0.3">
      <c r="A17" s="139" t="s">
        <v>120</v>
      </c>
      <c r="B17" s="139">
        <f>+SUM(B12:B16)</f>
        <v>237</v>
      </c>
      <c r="C17" s="139">
        <f>+SUM(C12:C16)</f>
        <v>100</v>
      </c>
      <c r="D17" s="139">
        <f>+SUM(D12:D16)</f>
        <v>210</v>
      </c>
      <c r="E17" s="139">
        <f>+SUM(E12:E16)</f>
        <v>100</v>
      </c>
      <c r="F17" s="139">
        <f>+SUM(F12:F16)</f>
        <v>27</v>
      </c>
      <c r="G17" s="139">
        <f t="shared" ref="G17:M17" si="0">+SUM(G12:G16)</f>
        <v>100</v>
      </c>
      <c r="H17" s="139">
        <f t="shared" si="0"/>
        <v>210</v>
      </c>
      <c r="I17" s="139">
        <f t="shared" si="0"/>
        <v>100</v>
      </c>
      <c r="J17" s="139">
        <f t="shared" si="0"/>
        <v>85</v>
      </c>
      <c r="K17" s="139">
        <f t="shared" si="0"/>
        <v>100</v>
      </c>
      <c r="L17" s="139">
        <f t="shared" si="0"/>
        <v>125</v>
      </c>
      <c r="M17" s="139">
        <f t="shared" si="0"/>
        <v>100</v>
      </c>
      <c r="N17" s="1"/>
      <c r="O17" s="339"/>
      <c r="P17" s="28" t="s">
        <v>120</v>
      </c>
      <c r="Q17" s="28">
        <f t="shared" ref="Q17:V17" si="1">+SUM(Q12:Q16)</f>
        <v>198</v>
      </c>
      <c r="R17" s="28">
        <f t="shared" si="1"/>
        <v>197</v>
      </c>
      <c r="S17" s="28">
        <f t="shared" si="1"/>
        <v>197</v>
      </c>
      <c r="T17" s="28">
        <f t="shared" si="1"/>
        <v>205</v>
      </c>
      <c r="U17" s="28">
        <f t="shared" si="1"/>
        <v>209</v>
      </c>
      <c r="V17" s="28">
        <f t="shared" si="1"/>
        <v>200</v>
      </c>
      <c r="W17" s="13"/>
      <c r="X17" s="493"/>
      <c r="Y17" s="9" t="s">
        <v>120</v>
      </c>
      <c r="Z17" s="9">
        <f t="shared" ref="Z17:AE17" si="2">+SUM(Z12:Z16)</f>
        <v>40</v>
      </c>
      <c r="AA17" s="9">
        <f t="shared" si="2"/>
        <v>21</v>
      </c>
      <c r="AB17" s="9">
        <f t="shared" si="2"/>
        <v>22</v>
      </c>
      <c r="AC17" s="9">
        <f t="shared" si="2"/>
        <v>21</v>
      </c>
      <c r="AD17" s="9">
        <f t="shared" si="2"/>
        <v>25</v>
      </c>
      <c r="AE17" s="9">
        <f t="shared" si="2"/>
        <v>27</v>
      </c>
      <c r="AF17" s="493"/>
      <c r="AG17" s="493"/>
      <c r="AH17" s="29" t="s">
        <v>120</v>
      </c>
      <c r="AI17" s="9">
        <f t="shared" ref="AI17:AN17" si="3">+SUM(AI12:AI16)</f>
        <v>89</v>
      </c>
      <c r="AJ17" s="9">
        <f t="shared" si="3"/>
        <v>84</v>
      </c>
      <c r="AK17" s="9">
        <f t="shared" si="3"/>
        <v>84</v>
      </c>
      <c r="AL17" s="9">
        <f t="shared" si="3"/>
        <v>84</v>
      </c>
      <c r="AM17" s="9">
        <f t="shared" si="3"/>
        <v>86</v>
      </c>
      <c r="AN17" s="9">
        <f t="shared" si="3"/>
        <v>85</v>
      </c>
      <c r="AO17" s="493"/>
      <c r="AP17" s="493"/>
      <c r="AQ17" s="28" t="s">
        <v>120</v>
      </c>
      <c r="AR17" s="28">
        <f t="shared" ref="AR17:AW17" si="4">+SUM(AR12:AR16)</f>
        <v>109</v>
      </c>
      <c r="AS17" s="28">
        <f t="shared" si="4"/>
        <v>113</v>
      </c>
      <c r="AT17" s="28">
        <f t="shared" si="4"/>
        <v>113</v>
      </c>
      <c r="AU17" s="28">
        <f t="shared" si="4"/>
        <v>121</v>
      </c>
      <c r="AV17" s="28">
        <f t="shared" si="4"/>
        <v>123</v>
      </c>
      <c r="AW17" s="28">
        <f t="shared" si="4"/>
        <v>125</v>
      </c>
      <c r="AX17" s="340"/>
    </row>
    <row r="18" spans="1:50" x14ac:dyDescent="0.3">
      <c r="A18" s="140"/>
      <c r="B18" s="140"/>
      <c r="C18" s="140"/>
      <c r="D18" s="140"/>
      <c r="E18" s="140"/>
      <c r="F18" s="140"/>
      <c r="G18" s="140"/>
      <c r="H18" s="140"/>
      <c r="I18" s="140"/>
      <c r="J18" s="140"/>
      <c r="K18" s="140"/>
      <c r="L18" s="140"/>
      <c r="M18" s="140"/>
      <c r="N18" s="1"/>
      <c r="O18" s="339"/>
      <c r="P18" s="30"/>
      <c r="Q18" s="13"/>
      <c r="R18" s="13"/>
      <c r="S18" s="10"/>
      <c r="T18" s="10"/>
      <c r="U18" s="10"/>
      <c r="V18" s="10"/>
      <c r="W18" s="13"/>
      <c r="X18" s="493"/>
      <c r="Y18" s="13"/>
      <c r="Z18" s="13"/>
      <c r="AA18" s="13"/>
      <c r="AB18" s="10"/>
      <c r="AC18" s="10"/>
      <c r="AD18" s="10"/>
      <c r="AE18" s="10"/>
      <c r="AF18" s="493"/>
      <c r="AG18" s="493"/>
      <c r="AH18" s="13"/>
      <c r="AI18" s="13"/>
      <c r="AJ18" s="13"/>
      <c r="AK18" s="10"/>
      <c r="AL18" s="10"/>
      <c r="AM18" s="10"/>
      <c r="AN18" s="10"/>
      <c r="AO18" s="493"/>
      <c r="AP18" s="493"/>
      <c r="AQ18" s="13"/>
      <c r="AR18" s="13"/>
      <c r="AS18" s="13"/>
      <c r="AT18" s="10"/>
      <c r="AU18" s="10"/>
      <c r="AV18" s="10"/>
      <c r="AW18" s="13"/>
      <c r="AX18" s="340"/>
    </row>
    <row r="19" spans="1:50" x14ac:dyDescent="0.3">
      <c r="A19" s="141" t="s">
        <v>139</v>
      </c>
      <c r="B19" s="142">
        <f>+D19+F19</f>
        <v>3</v>
      </c>
      <c r="C19" s="141"/>
      <c r="D19" s="141">
        <v>2</v>
      </c>
      <c r="E19" s="141"/>
      <c r="F19" s="141">
        <v>1</v>
      </c>
      <c r="G19" s="141"/>
      <c r="H19" s="141"/>
      <c r="I19" s="141"/>
      <c r="J19" s="141">
        <v>1</v>
      </c>
      <c r="K19" s="141"/>
      <c r="L19" s="141">
        <v>1</v>
      </c>
      <c r="M19" s="141"/>
      <c r="N19" s="1"/>
      <c r="O19" s="339"/>
      <c r="P19" s="31" t="s">
        <v>138</v>
      </c>
      <c r="Q19" s="13"/>
      <c r="R19" s="13"/>
      <c r="S19" s="11">
        <v>7</v>
      </c>
      <c r="T19" s="11">
        <v>5</v>
      </c>
      <c r="U19" s="11">
        <v>3</v>
      </c>
      <c r="V19" s="11">
        <v>2</v>
      </c>
      <c r="W19" s="13"/>
      <c r="X19" s="493"/>
      <c r="Y19" s="31" t="s">
        <v>138</v>
      </c>
      <c r="Z19" s="13"/>
      <c r="AA19" s="13"/>
      <c r="AB19" s="12">
        <v>1</v>
      </c>
      <c r="AC19" s="11">
        <v>2</v>
      </c>
      <c r="AD19" s="11">
        <v>1</v>
      </c>
      <c r="AE19" s="11">
        <v>1</v>
      </c>
      <c r="AF19" s="493"/>
      <c r="AG19" s="493"/>
      <c r="AH19" s="32" t="s">
        <v>138</v>
      </c>
      <c r="AI19" s="13"/>
      <c r="AJ19" s="13"/>
      <c r="AK19" s="11">
        <v>5</v>
      </c>
      <c r="AL19" s="11">
        <v>2</v>
      </c>
      <c r="AM19" s="11">
        <v>0</v>
      </c>
      <c r="AN19" s="11">
        <v>1</v>
      </c>
      <c r="AO19" s="493"/>
      <c r="AP19" s="493"/>
      <c r="AQ19" s="13"/>
      <c r="AR19" s="13"/>
      <c r="AS19" s="13"/>
      <c r="AT19" s="13"/>
      <c r="AU19" s="13"/>
      <c r="AV19" s="13"/>
      <c r="AW19" s="13"/>
      <c r="AX19" s="340"/>
    </row>
    <row r="20" spans="1:50" ht="18.75" thickBot="1" x14ac:dyDescent="0.4">
      <c r="A20" s="333"/>
      <c r="O20" s="339"/>
      <c r="P20" s="13"/>
      <c r="Q20" s="13"/>
      <c r="R20" s="13"/>
      <c r="S20" s="13"/>
      <c r="T20" s="13"/>
      <c r="U20" s="13"/>
      <c r="V20" s="13"/>
      <c r="W20" s="13"/>
      <c r="X20" s="493"/>
      <c r="Y20" s="13"/>
      <c r="Z20" s="13"/>
      <c r="AA20" s="13"/>
      <c r="AB20" s="13"/>
      <c r="AC20" s="13"/>
      <c r="AD20" s="13"/>
      <c r="AE20" s="13"/>
      <c r="AF20" s="493"/>
      <c r="AG20" s="493"/>
      <c r="AH20" s="13"/>
      <c r="AI20" s="13"/>
      <c r="AJ20" s="13"/>
      <c r="AK20" s="13"/>
      <c r="AL20" s="13"/>
      <c r="AM20" s="13"/>
      <c r="AN20" s="13"/>
      <c r="AO20" s="493"/>
      <c r="AP20" s="493"/>
      <c r="AQ20" s="13"/>
      <c r="AR20" s="13"/>
      <c r="AS20" s="13"/>
      <c r="AT20" s="13"/>
      <c r="AU20" s="13"/>
      <c r="AV20" s="13"/>
      <c r="AW20" s="13"/>
      <c r="AX20" s="340"/>
    </row>
    <row r="21" spans="1:50" ht="15" customHeight="1" x14ac:dyDescent="0.3">
      <c r="A21" s="558" t="s">
        <v>171</v>
      </c>
      <c r="B21" s="549" t="s">
        <v>572</v>
      </c>
      <c r="C21" s="550"/>
      <c r="D21" s="550"/>
      <c r="E21" s="550"/>
      <c r="F21" s="550"/>
      <c r="G21" s="550"/>
      <c r="H21" s="550"/>
      <c r="I21" s="550"/>
      <c r="J21" s="550"/>
      <c r="K21" s="550"/>
      <c r="L21" s="550"/>
      <c r="M21" s="551"/>
      <c r="O21" s="339"/>
      <c r="P21" s="610" t="s">
        <v>177</v>
      </c>
      <c r="Q21" s="612" t="s">
        <v>573</v>
      </c>
      <c r="R21" s="612"/>
      <c r="S21" s="612"/>
      <c r="T21" s="612"/>
      <c r="U21" s="612"/>
      <c r="V21" s="612"/>
      <c r="W21" s="13"/>
      <c r="X21" s="493"/>
      <c r="Y21" s="610" t="s">
        <v>177</v>
      </c>
      <c r="Z21" s="611" t="s">
        <v>574</v>
      </c>
      <c r="AA21" s="611"/>
      <c r="AB21" s="611"/>
      <c r="AC21" s="611"/>
      <c r="AD21" s="611"/>
      <c r="AE21" s="611"/>
      <c r="AF21" s="493"/>
      <c r="AG21" s="493"/>
      <c r="AH21" s="610" t="s">
        <v>177</v>
      </c>
      <c r="AI21" s="611" t="s">
        <v>639</v>
      </c>
      <c r="AJ21" s="611"/>
      <c r="AK21" s="611"/>
      <c r="AL21" s="611"/>
      <c r="AM21" s="611"/>
      <c r="AN21" s="611"/>
      <c r="AO21" s="493"/>
      <c r="AP21" s="493"/>
      <c r="AQ21" s="610" t="s">
        <v>177</v>
      </c>
      <c r="AR21" s="611" t="s">
        <v>638</v>
      </c>
      <c r="AS21" s="611"/>
      <c r="AT21" s="611"/>
      <c r="AU21" s="611"/>
      <c r="AV21" s="611"/>
      <c r="AW21" s="611"/>
      <c r="AX21" s="340"/>
    </row>
    <row r="22" spans="1:50" ht="21.75" customHeight="1" x14ac:dyDescent="0.3">
      <c r="A22" s="559"/>
      <c r="B22" s="552"/>
      <c r="C22" s="553"/>
      <c r="D22" s="553"/>
      <c r="E22" s="553"/>
      <c r="F22" s="553"/>
      <c r="G22" s="553"/>
      <c r="H22" s="553"/>
      <c r="I22" s="553"/>
      <c r="J22" s="553"/>
      <c r="K22" s="553"/>
      <c r="L22" s="553"/>
      <c r="M22" s="554"/>
      <c r="O22" s="339"/>
      <c r="P22" s="610"/>
      <c r="Q22" s="612"/>
      <c r="R22" s="612"/>
      <c r="S22" s="612"/>
      <c r="T22" s="612"/>
      <c r="U22" s="612"/>
      <c r="V22" s="612"/>
      <c r="W22" s="13"/>
      <c r="X22" s="493"/>
      <c r="Y22" s="610"/>
      <c r="Z22" s="611"/>
      <c r="AA22" s="611"/>
      <c r="AB22" s="611"/>
      <c r="AC22" s="611"/>
      <c r="AD22" s="611"/>
      <c r="AE22" s="611"/>
      <c r="AF22" s="493"/>
      <c r="AG22" s="493"/>
      <c r="AH22" s="610"/>
      <c r="AI22" s="611"/>
      <c r="AJ22" s="611"/>
      <c r="AK22" s="611"/>
      <c r="AL22" s="611"/>
      <c r="AM22" s="611"/>
      <c r="AN22" s="611"/>
      <c r="AO22" s="493"/>
      <c r="AP22" s="493"/>
      <c r="AQ22" s="610"/>
      <c r="AR22" s="611"/>
      <c r="AS22" s="611"/>
      <c r="AT22" s="611"/>
      <c r="AU22" s="611"/>
      <c r="AV22" s="611"/>
      <c r="AW22" s="611"/>
      <c r="AX22" s="340"/>
    </row>
    <row r="23" spans="1:50" ht="15" customHeight="1" x14ac:dyDescent="0.3">
      <c r="A23" s="559"/>
      <c r="B23" s="552"/>
      <c r="C23" s="553"/>
      <c r="D23" s="553"/>
      <c r="E23" s="553"/>
      <c r="F23" s="553"/>
      <c r="G23" s="553"/>
      <c r="H23" s="553"/>
      <c r="I23" s="553"/>
      <c r="J23" s="553"/>
      <c r="K23" s="553"/>
      <c r="L23" s="553"/>
      <c r="M23" s="554"/>
      <c r="O23" s="339"/>
      <c r="P23" s="610"/>
      <c r="Q23" s="612"/>
      <c r="R23" s="612"/>
      <c r="S23" s="612"/>
      <c r="T23" s="612"/>
      <c r="U23" s="612"/>
      <c r="V23" s="612"/>
      <c r="W23" s="13"/>
      <c r="X23" s="493"/>
      <c r="Y23" s="610"/>
      <c r="Z23" s="611"/>
      <c r="AA23" s="611"/>
      <c r="AB23" s="611"/>
      <c r="AC23" s="611"/>
      <c r="AD23" s="611"/>
      <c r="AE23" s="611"/>
      <c r="AF23" s="493"/>
      <c r="AG23" s="493"/>
      <c r="AH23" s="610"/>
      <c r="AI23" s="611"/>
      <c r="AJ23" s="611"/>
      <c r="AK23" s="611"/>
      <c r="AL23" s="611"/>
      <c r="AM23" s="611"/>
      <c r="AN23" s="611"/>
      <c r="AO23" s="493"/>
      <c r="AP23" s="493"/>
      <c r="AQ23" s="610"/>
      <c r="AR23" s="611"/>
      <c r="AS23" s="611"/>
      <c r="AT23" s="611"/>
      <c r="AU23" s="611"/>
      <c r="AV23" s="611"/>
      <c r="AW23" s="611"/>
      <c r="AX23" s="340"/>
    </row>
    <row r="24" spans="1:50" ht="15" customHeight="1" x14ac:dyDescent="0.3">
      <c r="A24" s="559"/>
      <c r="B24" s="552"/>
      <c r="C24" s="553"/>
      <c r="D24" s="553"/>
      <c r="E24" s="553"/>
      <c r="F24" s="553"/>
      <c r="G24" s="553"/>
      <c r="H24" s="553"/>
      <c r="I24" s="553"/>
      <c r="J24" s="553"/>
      <c r="K24" s="553"/>
      <c r="L24" s="553"/>
      <c r="M24" s="554"/>
      <c r="O24" s="339"/>
      <c r="P24" s="610"/>
      <c r="Q24" s="612"/>
      <c r="R24" s="612"/>
      <c r="S24" s="612"/>
      <c r="T24" s="612"/>
      <c r="U24" s="612"/>
      <c r="V24" s="612"/>
      <c r="W24" s="13"/>
      <c r="X24" s="493"/>
      <c r="Y24" s="610"/>
      <c r="Z24" s="611"/>
      <c r="AA24" s="611"/>
      <c r="AB24" s="611"/>
      <c r="AC24" s="611"/>
      <c r="AD24" s="611"/>
      <c r="AE24" s="611"/>
      <c r="AF24" s="493"/>
      <c r="AG24" s="493"/>
      <c r="AH24" s="610"/>
      <c r="AI24" s="611"/>
      <c r="AJ24" s="611"/>
      <c r="AK24" s="611"/>
      <c r="AL24" s="611"/>
      <c r="AM24" s="611"/>
      <c r="AN24" s="611"/>
      <c r="AO24" s="493"/>
      <c r="AP24" s="493"/>
      <c r="AQ24" s="610"/>
      <c r="AR24" s="611"/>
      <c r="AS24" s="611"/>
      <c r="AT24" s="611"/>
      <c r="AU24" s="611"/>
      <c r="AV24" s="611"/>
      <c r="AW24" s="611"/>
      <c r="AX24" s="340"/>
    </row>
    <row r="25" spans="1:50" ht="15.75" customHeight="1" x14ac:dyDescent="0.3">
      <c r="A25" s="559"/>
      <c r="B25" s="552"/>
      <c r="C25" s="553"/>
      <c r="D25" s="553"/>
      <c r="E25" s="553"/>
      <c r="F25" s="553"/>
      <c r="G25" s="553"/>
      <c r="H25" s="553"/>
      <c r="I25" s="553"/>
      <c r="J25" s="553"/>
      <c r="K25" s="553"/>
      <c r="L25" s="553"/>
      <c r="M25" s="554"/>
      <c r="O25" s="339"/>
      <c r="P25" s="610"/>
      <c r="Q25" s="612"/>
      <c r="R25" s="612"/>
      <c r="S25" s="612"/>
      <c r="T25" s="612"/>
      <c r="U25" s="612"/>
      <c r="V25" s="612"/>
      <c r="W25" s="13"/>
      <c r="X25" s="493"/>
      <c r="Y25" s="610"/>
      <c r="Z25" s="611"/>
      <c r="AA25" s="611"/>
      <c r="AB25" s="611"/>
      <c r="AC25" s="611"/>
      <c r="AD25" s="611"/>
      <c r="AE25" s="611"/>
      <c r="AF25" s="493"/>
      <c r="AG25" s="493"/>
      <c r="AH25" s="610"/>
      <c r="AI25" s="611"/>
      <c r="AJ25" s="611"/>
      <c r="AK25" s="611"/>
      <c r="AL25" s="611"/>
      <c r="AM25" s="611"/>
      <c r="AN25" s="611"/>
      <c r="AO25" s="493"/>
      <c r="AP25" s="493"/>
      <c r="AQ25" s="610"/>
      <c r="AR25" s="611"/>
      <c r="AS25" s="611"/>
      <c r="AT25" s="611"/>
      <c r="AU25" s="611"/>
      <c r="AV25" s="611"/>
      <c r="AW25" s="611"/>
      <c r="AX25" s="340"/>
    </row>
    <row r="26" spans="1:50" x14ac:dyDescent="0.3">
      <c r="A26" s="559"/>
      <c r="B26" s="552"/>
      <c r="C26" s="553"/>
      <c r="D26" s="553"/>
      <c r="E26" s="553"/>
      <c r="F26" s="553"/>
      <c r="G26" s="553"/>
      <c r="H26" s="553"/>
      <c r="I26" s="553"/>
      <c r="J26" s="553"/>
      <c r="K26" s="553"/>
      <c r="L26" s="553"/>
      <c r="M26" s="554"/>
      <c r="O26" s="339"/>
      <c r="P26" s="610"/>
      <c r="Q26" s="612"/>
      <c r="R26" s="612"/>
      <c r="S26" s="612"/>
      <c r="T26" s="612"/>
      <c r="U26" s="612"/>
      <c r="V26" s="612"/>
      <c r="W26" s="13"/>
      <c r="X26" s="493"/>
      <c r="Y26" s="610"/>
      <c r="Z26" s="611"/>
      <c r="AA26" s="611"/>
      <c r="AB26" s="611"/>
      <c r="AC26" s="611"/>
      <c r="AD26" s="611"/>
      <c r="AE26" s="611"/>
      <c r="AF26" s="493"/>
      <c r="AG26" s="493"/>
      <c r="AH26" s="610"/>
      <c r="AI26" s="611"/>
      <c r="AJ26" s="611"/>
      <c r="AK26" s="611"/>
      <c r="AL26" s="611"/>
      <c r="AM26" s="611"/>
      <c r="AN26" s="611"/>
      <c r="AO26" s="493"/>
      <c r="AP26" s="493"/>
      <c r="AQ26" s="610"/>
      <c r="AR26" s="611"/>
      <c r="AS26" s="611"/>
      <c r="AT26" s="611"/>
      <c r="AU26" s="611"/>
      <c r="AV26" s="611"/>
      <c r="AW26" s="611"/>
      <c r="AX26" s="340"/>
    </row>
    <row r="27" spans="1:50" ht="17.25" thickBot="1" x14ac:dyDescent="0.35">
      <c r="A27" s="559"/>
      <c r="B27" s="555"/>
      <c r="C27" s="556"/>
      <c r="D27" s="556"/>
      <c r="E27" s="556"/>
      <c r="F27" s="556"/>
      <c r="G27" s="556"/>
      <c r="H27" s="556"/>
      <c r="I27" s="556"/>
      <c r="J27" s="556"/>
      <c r="K27" s="556"/>
      <c r="L27" s="556"/>
      <c r="M27" s="557"/>
      <c r="O27" s="339"/>
      <c r="P27" s="610"/>
      <c r="Q27" s="612"/>
      <c r="R27" s="612"/>
      <c r="S27" s="612"/>
      <c r="T27" s="612"/>
      <c r="U27" s="612"/>
      <c r="V27" s="612"/>
      <c r="W27" s="13"/>
      <c r="X27" s="493"/>
      <c r="Y27" s="610"/>
      <c r="Z27" s="611"/>
      <c r="AA27" s="611"/>
      <c r="AB27" s="611"/>
      <c r="AC27" s="611"/>
      <c r="AD27" s="611"/>
      <c r="AE27" s="611"/>
      <c r="AF27" s="493"/>
      <c r="AG27" s="493"/>
      <c r="AH27" s="610"/>
      <c r="AI27" s="611"/>
      <c r="AJ27" s="611"/>
      <c r="AK27" s="611"/>
      <c r="AL27" s="611"/>
      <c r="AM27" s="611"/>
      <c r="AN27" s="611"/>
      <c r="AO27" s="493"/>
      <c r="AP27" s="493"/>
      <c r="AQ27" s="610"/>
      <c r="AR27" s="611"/>
      <c r="AS27" s="611"/>
      <c r="AT27" s="611"/>
      <c r="AU27" s="611"/>
      <c r="AV27" s="611"/>
      <c r="AW27" s="611"/>
      <c r="AX27" s="340"/>
    </row>
    <row r="28" spans="1:50" ht="17.25" thickBot="1" x14ac:dyDescent="0.35">
      <c r="A28" s="339"/>
      <c r="B28" s="339"/>
      <c r="C28" s="339"/>
      <c r="D28" s="339"/>
      <c r="E28" s="339"/>
      <c r="F28" s="339"/>
      <c r="G28" s="339"/>
      <c r="H28" s="339"/>
      <c r="I28" s="339"/>
      <c r="J28" s="339"/>
      <c r="K28" s="339"/>
      <c r="L28" s="339"/>
      <c r="M28" s="339"/>
      <c r="N28" s="339"/>
      <c r="O28" s="339"/>
      <c r="P28" s="340"/>
      <c r="Q28" s="340"/>
      <c r="R28" s="340"/>
      <c r="S28" s="340"/>
      <c r="T28" s="340"/>
      <c r="U28" s="340"/>
      <c r="V28" s="340"/>
      <c r="W28" s="340"/>
      <c r="X28" s="340"/>
      <c r="Y28" s="340"/>
      <c r="Z28" s="340"/>
      <c r="AA28" s="340"/>
      <c r="AB28" s="340"/>
      <c r="AC28" s="340"/>
      <c r="AD28" s="340"/>
      <c r="AE28" s="340"/>
      <c r="AF28" s="340"/>
      <c r="AG28" s="340"/>
      <c r="AH28" s="340"/>
      <c r="AI28" s="340"/>
      <c r="AJ28" s="340"/>
      <c r="AK28" s="340"/>
      <c r="AL28" s="340"/>
      <c r="AM28" s="340"/>
      <c r="AN28" s="340"/>
      <c r="AO28" s="340"/>
      <c r="AP28" s="340"/>
      <c r="AQ28" s="340"/>
      <c r="AR28" s="340"/>
      <c r="AS28" s="340"/>
      <c r="AT28" s="340"/>
      <c r="AU28" s="340"/>
      <c r="AV28" s="340"/>
      <c r="AW28" s="340"/>
      <c r="AX28" s="340"/>
    </row>
    <row r="29" spans="1:50" s="332" customFormat="1" ht="17.25" thickBot="1" x14ac:dyDescent="0.35">
      <c r="A29" s="342"/>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row>
    <row r="30" spans="1:50" ht="17.25" thickBot="1" x14ac:dyDescent="0.35">
      <c r="A30" s="258" t="s">
        <v>140</v>
      </c>
      <c r="B30" s="649"/>
      <c r="C30" s="650"/>
      <c r="D30" s="650"/>
      <c r="E30" s="650"/>
      <c r="F30" s="650"/>
      <c r="G30" s="650"/>
      <c r="H30" s="650"/>
      <c r="I30" s="650"/>
      <c r="J30" s="650"/>
      <c r="K30" s="650"/>
      <c r="L30" s="650"/>
      <c r="M30" s="651"/>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row>
    <row r="31" spans="1:50" x14ac:dyDescent="0.3">
      <c r="A31" s="571" t="s">
        <v>487</v>
      </c>
      <c r="B31" s="572"/>
      <c r="C31" s="572"/>
      <c r="D31" s="572"/>
      <c r="E31" s="572"/>
      <c r="F31" s="572"/>
      <c r="G31" s="572"/>
      <c r="H31" s="572"/>
      <c r="I31" s="572"/>
      <c r="J31" s="572"/>
      <c r="K31" s="572"/>
      <c r="L31" s="572"/>
      <c r="M31" s="57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row>
    <row r="32" spans="1:50" ht="17.25" thickBot="1" x14ac:dyDescent="0.35">
      <c r="A32" s="574"/>
      <c r="B32" s="575"/>
      <c r="C32" s="575"/>
      <c r="D32" s="575"/>
      <c r="E32" s="575"/>
      <c r="F32" s="575"/>
      <c r="G32" s="575"/>
      <c r="H32" s="575"/>
      <c r="I32" s="575"/>
      <c r="J32" s="575"/>
      <c r="K32" s="575"/>
      <c r="L32" s="575"/>
      <c r="M32" s="576"/>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row>
    <row r="33" spans="1:13" ht="25.5" customHeight="1" thickBot="1" x14ac:dyDescent="0.35">
      <c r="A33" s="591" t="s">
        <v>121</v>
      </c>
      <c r="B33" s="577" t="s">
        <v>141</v>
      </c>
      <c r="C33" s="578"/>
      <c r="D33" s="578"/>
      <c r="E33" s="578"/>
      <c r="F33" s="578"/>
      <c r="G33" s="579"/>
      <c r="H33" s="580" t="s">
        <v>142</v>
      </c>
      <c r="I33" s="581"/>
      <c r="J33" s="581"/>
      <c r="K33" s="581"/>
      <c r="L33" s="581"/>
      <c r="M33" s="582"/>
    </row>
    <row r="34" spans="1:13" ht="32.25" thickBot="1" x14ac:dyDescent="0.35">
      <c r="A34" s="592"/>
      <c r="B34" s="188" t="s">
        <v>120</v>
      </c>
      <c r="C34" s="188" t="s">
        <v>135</v>
      </c>
      <c r="D34" s="188" t="s">
        <v>128</v>
      </c>
      <c r="E34" s="188" t="s">
        <v>135</v>
      </c>
      <c r="F34" s="188" t="s">
        <v>133</v>
      </c>
      <c r="G34" s="188" t="s">
        <v>135</v>
      </c>
      <c r="H34" s="189" t="s">
        <v>120</v>
      </c>
      <c r="I34" s="189" t="s">
        <v>135</v>
      </c>
      <c r="J34" s="189" t="s">
        <v>153</v>
      </c>
      <c r="K34" s="189" t="s">
        <v>135</v>
      </c>
      <c r="L34" s="190" t="s">
        <v>152</v>
      </c>
      <c r="M34" s="191" t="s">
        <v>135</v>
      </c>
    </row>
    <row r="35" spans="1:13" x14ac:dyDescent="0.3">
      <c r="A35" s="415" t="s">
        <v>33</v>
      </c>
      <c r="B35" s="416">
        <f>+D35+F35</f>
        <v>6</v>
      </c>
      <c r="C35" s="417">
        <f>+B35/B40*100</f>
        <v>2.5641025641025639</v>
      </c>
      <c r="D35" s="416">
        <v>2</v>
      </c>
      <c r="E35" s="417">
        <f>+D35/D40*100</f>
        <v>0.9569377990430622</v>
      </c>
      <c r="F35" s="416">
        <v>4</v>
      </c>
      <c r="G35" s="417">
        <f>+F35/F40*100</f>
        <v>16</v>
      </c>
      <c r="H35" s="418">
        <f>+J35+L35</f>
        <v>2</v>
      </c>
      <c r="I35" s="419">
        <f>+H35/H40*100</f>
        <v>0.9569377990430622</v>
      </c>
      <c r="J35" s="418">
        <v>2</v>
      </c>
      <c r="K35" s="419">
        <f>+J35/J40*100</f>
        <v>2.3255813953488373</v>
      </c>
      <c r="L35" s="418">
        <v>0</v>
      </c>
      <c r="M35" s="420">
        <f>+L35/L40*100</f>
        <v>0</v>
      </c>
    </row>
    <row r="36" spans="1:13" x14ac:dyDescent="0.3">
      <c r="A36" s="343" t="s">
        <v>35</v>
      </c>
      <c r="B36" s="144">
        <f>+D36+F36</f>
        <v>18</v>
      </c>
      <c r="C36" s="145">
        <f>+B36/B40*100</f>
        <v>7.6923076923076925</v>
      </c>
      <c r="D36" s="146">
        <v>7</v>
      </c>
      <c r="E36" s="145">
        <f>+D36/D40*100</f>
        <v>3.3492822966507179</v>
      </c>
      <c r="F36" s="146">
        <v>11</v>
      </c>
      <c r="G36" s="145">
        <f>+F36/F40*100</f>
        <v>44</v>
      </c>
      <c r="H36" s="147">
        <f>+J36+L36</f>
        <v>7</v>
      </c>
      <c r="I36" s="148">
        <f>+H36/H40*100</f>
        <v>3.3492822966507179</v>
      </c>
      <c r="J36" s="147">
        <v>7</v>
      </c>
      <c r="K36" s="148">
        <f>+J36/J40*100</f>
        <v>8.1395348837209305</v>
      </c>
      <c r="L36" s="149">
        <v>0</v>
      </c>
      <c r="M36" s="344">
        <f>+L36/L40*100</f>
        <v>0</v>
      </c>
    </row>
    <row r="37" spans="1:13" ht="18.75" customHeight="1" x14ac:dyDescent="0.3">
      <c r="A37" s="345" t="s">
        <v>17</v>
      </c>
      <c r="B37" s="111">
        <f>+D37+F37</f>
        <v>56</v>
      </c>
      <c r="C37" s="114">
        <f>+B37/B40*100</f>
        <v>23.931623931623932</v>
      </c>
      <c r="D37" s="113">
        <v>53</v>
      </c>
      <c r="E37" s="114">
        <f>+D37/D40*100</f>
        <v>25.358851674641148</v>
      </c>
      <c r="F37" s="113">
        <v>3</v>
      </c>
      <c r="G37" s="114">
        <f>+F37/F40*100</f>
        <v>12</v>
      </c>
      <c r="H37" s="113">
        <f>+J37+L37</f>
        <v>53</v>
      </c>
      <c r="I37" s="114">
        <f>+H37/H40*100</f>
        <v>25.358851674641148</v>
      </c>
      <c r="J37" s="113">
        <v>27</v>
      </c>
      <c r="K37" s="114">
        <f>+J37/J40*100</f>
        <v>31.395348837209301</v>
      </c>
      <c r="L37" s="113">
        <v>26</v>
      </c>
      <c r="M37" s="346">
        <f>+L37/L40*100</f>
        <v>21.138211382113823</v>
      </c>
    </row>
    <row r="38" spans="1:13" ht="20.25" customHeight="1" x14ac:dyDescent="0.3">
      <c r="A38" s="343" t="s">
        <v>118</v>
      </c>
      <c r="B38" s="144">
        <f>+D38+F38</f>
        <v>86</v>
      </c>
      <c r="C38" s="148">
        <f>+B38/B40*100</f>
        <v>36.752136752136757</v>
      </c>
      <c r="D38" s="147">
        <v>82</v>
      </c>
      <c r="E38" s="148">
        <f>+D38/D40*100</f>
        <v>39.23444976076555</v>
      </c>
      <c r="F38" s="147">
        <v>4</v>
      </c>
      <c r="G38" s="148">
        <f>+F38/F40*100</f>
        <v>16</v>
      </c>
      <c r="H38" s="147">
        <f>+J38+L38</f>
        <v>82</v>
      </c>
      <c r="I38" s="148">
        <f>+H38/H40*100</f>
        <v>39.23444976076555</v>
      </c>
      <c r="J38" s="147">
        <v>31</v>
      </c>
      <c r="K38" s="148">
        <f>+J38/J40*100</f>
        <v>36.046511627906973</v>
      </c>
      <c r="L38" s="147">
        <v>51</v>
      </c>
      <c r="M38" s="344">
        <f>+L38/L40*100</f>
        <v>41.463414634146339</v>
      </c>
    </row>
    <row r="39" spans="1:13" x14ac:dyDescent="0.3">
      <c r="A39" s="421" t="s">
        <v>119</v>
      </c>
      <c r="B39" s="422">
        <f>+D39+F39</f>
        <v>68</v>
      </c>
      <c r="C39" s="423">
        <f>+B39/B40*100</f>
        <v>29.059829059829063</v>
      </c>
      <c r="D39" s="424">
        <v>65</v>
      </c>
      <c r="E39" s="423">
        <f>+D39/D40*100</f>
        <v>31.100478468899524</v>
      </c>
      <c r="F39" s="425">
        <v>3</v>
      </c>
      <c r="G39" s="423">
        <f>+F39/F40*100</f>
        <v>12</v>
      </c>
      <c r="H39" s="425">
        <f>+J39+L39</f>
        <v>65</v>
      </c>
      <c r="I39" s="423">
        <f>+H39/H40*100</f>
        <v>31.100478468899524</v>
      </c>
      <c r="J39" s="424">
        <v>19</v>
      </c>
      <c r="K39" s="423">
        <f>+J39/J40*100</f>
        <v>22.093023255813954</v>
      </c>
      <c r="L39" s="425">
        <v>46</v>
      </c>
      <c r="M39" s="426">
        <f>+L39/L40*100</f>
        <v>37.398373983739837</v>
      </c>
    </row>
    <row r="40" spans="1:13" x14ac:dyDescent="0.3">
      <c r="A40" s="347" t="s">
        <v>120</v>
      </c>
      <c r="B40" s="150">
        <f>+SUM(B35:B39)</f>
        <v>234</v>
      </c>
      <c r="C40" s="150">
        <f>+SUM(C35:C39)</f>
        <v>100</v>
      </c>
      <c r="D40" s="150">
        <f>+SUM(D35:D39)</f>
        <v>209</v>
      </c>
      <c r="E40" s="150">
        <f>+SUM(E35:E39)</f>
        <v>100</v>
      </c>
      <c r="F40" s="150">
        <f>+SUM(F35:F39)</f>
        <v>25</v>
      </c>
      <c r="G40" s="150">
        <f t="shared" ref="G40:M40" si="5">+SUM(G35:G39)</f>
        <v>100</v>
      </c>
      <c r="H40" s="150">
        <f t="shared" si="5"/>
        <v>209</v>
      </c>
      <c r="I40" s="150">
        <f t="shared" si="5"/>
        <v>100</v>
      </c>
      <c r="J40" s="150">
        <f t="shared" si="5"/>
        <v>86</v>
      </c>
      <c r="K40" s="150">
        <f t="shared" si="5"/>
        <v>100</v>
      </c>
      <c r="L40" s="150">
        <f t="shared" si="5"/>
        <v>123</v>
      </c>
      <c r="M40" s="348">
        <f t="shared" si="5"/>
        <v>100</v>
      </c>
    </row>
    <row r="41" spans="1:13" x14ac:dyDescent="0.3">
      <c r="A41" s="349"/>
      <c r="B41" s="350"/>
      <c r="C41" s="350"/>
      <c r="D41" s="350"/>
      <c r="E41" s="350"/>
      <c r="F41" s="350"/>
      <c r="G41" s="350"/>
      <c r="H41" s="350"/>
      <c r="I41" s="350"/>
      <c r="J41" s="350"/>
      <c r="K41" s="350"/>
      <c r="L41" s="350"/>
      <c r="M41" s="351"/>
    </row>
    <row r="42" spans="1:13" ht="17.25" thickBot="1" x14ac:dyDescent="0.35">
      <c r="A42" s="352" t="s">
        <v>139</v>
      </c>
      <c r="B42" s="152">
        <f>+D42+F42</f>
        <v>4</v>
      </c>
      <c r="C42" s="151"/>
      <c r="D42" s="151">
        <v>3</v>
      </c>
      <c r="E42" s="151"/>
      <c r="F42" s="151">
        <v>1</v>
      </c>
      <c r="G42" s="151"/>
      <c r="H42" s="153"/>
      <c r="I42" s="153"/>
      <c r="J42" s="151">
        <v>0</v>
      </c>
      <c r="K42" s="151"/>
      <c r="L42" s="151">
        <v>3</v>
      </c>
      <c r="M42" s="353"/>
    </row>
    <row r="43" spans="1:13" x14ac:dyDescent="0.3">
      <c r="A43" s="586" t="s">
        <v>171</v>
      </c>
      <c r="B43" s="613" t="s">
        <v>640</v>
      </c>
      <c r="C43" s="614"/>
      <c r="D43" s="614"/>
      <c r="E43" s="614"/>
      <c r="F43" s="614"/>
      <c r="G43" s="614"/>
      <c r="H43" s="614"/>
      <c r="I43" s="614"/>
      <c r="J43" s="614"/>
      <c r="K43" s="614"/>
      <c r="L43" s="614"/>
      <c r="M43" s="615"/>
    </row>
    <row r="44" spans="1:13" x14ac:dyDescent="0.3">
      <c r="A44" s="587"/>
      <c r="B44" s="616"/>
      <c r="C44" s="617"/>
      <c r="D44" s="617"/>
      <c r="E44" s="617"/>
      <c r="F44" s="617"/>
      <c r="G44" s="617"/>
      <c r="H44" s="617"/>
      <c r="I44" s="617"/>
      <c r="J44" s="617"/>
      <c r="K44" s="617"/>
      <c r="L44" s="617"/>
      <c r="M44" s="618"/>
    </row>
    <row r="45" spans="1:13" x14ac:dyDescent="0.3">
      <c r="A45" s="587"/>
      <c r="B45" s="616"/>
      <c r="C45" s="617"/>
      <c r="D45" s="617"/>
      <c r="E45" s="617"/>
      <c r="F45" s="617"/>
      <c r="G45" s="617"/>
      <c r="H45" s="617"/>
      <c r="I45" s="617"/>
      <c r="J45" s="617"/>
      <c r="K45" s="617"/>
      <c r="L45" s="617"/>
      <c r="M45" s="618"/>
    </row>
    <row r="46" spans="1:13" x14ac:dyDescent="0.3">
      <c r="A46" s="587"/>
      <c r="B46" s="616"/>
      <c r="C46" s="617"/>
      <c r="D46" s="617"/>
      <c r="E46" s="617"/>
      <c r="F46" s="617"/>
      <c r="G46" s="617"/>
      <c r="H46" s="617"/>
      <c r="I46" s="617"/>
      <c r="J46" s="617"/>
      <c r="K46" s="617"/>
      <c r="L46" s="617"/>
      <c r="M46" s="618"/>
    </row>
    <row r="47" spans="1:13" ht="17.25" thickBot="1" x14ac:dyDescent="0.35">
      <c r="A47" s="588"/>
      <c r="B47" s="619"/>
      <c r="C47" s="620"/>
      <c r="D47" s="620"/>
      <c r="E47" s="620"/>
      <c r="F47" s="620"/>
      <c r="G47" s="620"/>
      <c r="H47" s="620"/>
      <c r="I47" s="620"/>
      <c r="J47" s="620"/>
      <c r="K47" s="620"/>
      <c r="L47" s="620"/>
      <c r="M47" s="621"/>
    </row>
    <row r="48" spans="1:13" x14ac:dyDescent="0.3">
      <c r="A48" s="341"/>
      <c r="B48" s="341"/>
      <c r="C48" s="341"/>
      <c r="D48" s="341"/>
      <c r="E48" s="341"/>
      <c r="F48" s="341"/>
      <c r="G48" s="341"/>
      <c r="H48" s="341"/>
      <c r="I48" s="341"/>
      <c r="J48" s="341"/>
      <c r="K48" s="341"/>
      <c r="L48" s="341"/>
      <c r="M48" s="341"/>
    </row>
    <row r="49" spans="1:13" s="332" customFormat="1" ht="17.25" thickBot="1" x14ac:dyDescent="0.35">
      <c r="A49" s="349"/>
      <c r="B49" s="350"/>
      <c r="C49" s="350"/>
      <c r="D49" s="350"/>
      <c r="E49" s="350"/>
      <c r="F49" s="350"/>
      <c r="G49" s="350"/>
      <c r="H49" s="350"/>
      <c r="I49" s="350"/>
      <c r="J49" s="350"/>
      <c r="K49" s="350"/>
      <c r="L49" s="350"/>
    </row>
    <row r="50" spans="1:13" ht="17.25" thickBot="1" x14ac:dyDescent="0.35">
      <c r="A50" s="342" t="s">
        <v>154</v>
      </c>
      <c r="B50" s="647"/>
      <c r="C50" s="648"/>
      <c r="D50" s="648"/>
      <c r="E50" s="648"/>
      <c r="F50" s="648"/>
      <c r="G50" s="648"/>
      <c r="H50" s="648"/>
      <c r="I50" s="648"/>
      <c r="J50" s="648"/>
      <c r="K50" s="648"/>
      <c r="L50" s="648"/>
      <c r="M50" s="648"/>
    </row>
    <row r="51" spans="1:13" ht="15" customHeight="1" x14ac:dyDescent="0.3">
      <c r="A51" s="593" t="s">
        <v>488</v>
      </c>
      <c r="B51" s="594"/>
      <c r="C51" s="594"/>
      <c r="D51" s="594"/>
      <c r="E51" s="594"/>
      <c r="F51" s="594"/>
      <c r="G51" s="594"/>
      <c r="H51" s="594"/>
      <c r="I51" s="594"/>
      <c r="J51" s="594"/>
      <c r="K51" s="594"/>
      <c r="L51" s="594"/>
      <c r="M51" s="595"/>
    </row>
    <row r="52" spans="1:13" ht="17.25" thickBot="1" x14ac:dyDescent="0.35">
      <c r="A52" s="571"/>
      <c r="B52" s="572"/>
      <c r="C52" s="572"/>
      <c r="D52" s="572"/>
      <c r="E52" s="572"/>
      <c r="F52" s="572"/>
      <c r="G52" s="572"/>
      <c r="H52" s="572"/>
      <c r="I52" s="572"/>
      <c r="J52" s="572"/>
      <c r="K52" s="572"/>
      <c r="L52" s="572"/>
      <c r="M52" s="573"/>
    </row>
    <row r="53" spans="1:13" ht="25.5" customHeight="1" thickBot="1" x14ac:dyDescent="0.35">
      <c r="A53" s="589" t="s">
        <v>121</v>
      </c>
      <c r="B53" s="583" t="s">
        <v>155</v>
      </c>
      <c r="C53" s="584"/>
      <c r="D53" s="584"/>
      <c r="E53" s="584"/>
      <c r="F53" s="584"/>
      <c r="G53" s="585"/>
      <c r="H53" s="560" t="s">
        <v>156</v>
      </c>
      <c r="I53" s="561"/>
      <c r="J53" s="561"/>
      <c r="K53" s="561"/>
      <c r="L53" s="561"/>
      <c r="M53" s="562"/>
    </row>
    <row r="54" spans="1:13" ht="31.5" x14ac:dyDescent="0.3">
      <c r="A54" s="590"/>
      <c r="B54" s="194" t="s">
        <v>120</v>
      </c>
      <c r="C54" s="194" t="s">
        <v>135</v>
      </c>
      <c r="D54" s="194" t="s">
        <v>127</v>
      </c>
      <c r="E54" s="194" t="s">
        <v>135</v>
      </c>
      <c r="F54" s="194" t="s">
        <v>132</v>
      </c>
      <c r="G54" s="194" t="s">
        <v>135</v>
      </c>
      <c r="H54" s="192" t="s">
        <v>120</v>
      </c>
      <c r="I54" s="192" t="s">
        <v>135</v>
      </c>
      <c r="J54" s="192" t="s">
        <v>157</v>
      </c>
      <c r="K54" s="192" t="s">
        <v>135</v>
      </c>
      <c r="L54" s="193" t="s">
        <v>151</v>
      </c>
      <c r="M54" s="354" t="s">
        <v>135</v>
      </c>
    </row>
    <row r="55" spans="1:13" x14ac:dyDescent="0.3">
      <c r="A55" s="421" t="s">
        <v>33</v>
      </c>
      <c r="B55" s="422">
        <f>+D55+F55</f>
        <v>6</v>
      </c>
      <c r="C55" s="427">
        <f>+B55/B60*100</f>
        <v>2.6548672566371683</v>
      </c>
      <c r="D55" s="422">
        <v>2</v>
      </c>
      <c r="E55" s="427">
        <f>+D55/D60*100</f>
        <v>0.97560975609756095</v>
      </c>
      <c r="F55" s="422">
        <v>4</v>
      </c>
      <c r="G55" s="427">
        <f>+F55/F60*100</f>
        <v>19.047619047619047</v>
      </c>
      <c r="H55" s="425">
        <f>+J55+L55</f>
        <v>2</v>
      </c>
      <c r="I55" s="423">
        <f>+H55/H60*100</f>
        <v>0.97560975609756095</v>
      </c>
      <c r="J55" s="425">
        <v>2</v>
      </c>
      <c r="K55" s="423">
        <f>+J55/J60*100</f>
        <v>2.3809523809523809</v>
      </c>
      <c r="L55" s="425">
        <v>0</v>
      </c>
      <c r="M55" s="426">
        <f>+L55/L60*100</f>
        <v>0</v>
      </c>
    </row>
    <row r="56" spans="1:13" x14ac:dyDescent="0.3">
      <c r="A56" s="355" t="s">
        <v>35</v>
      </c>
      <c r="B56" s="154">
        <f>+D56+F56</f>
        <v>14</v>
      </c>
      <c r="C56" s="155">
        <f>+B56/B60*100</f>
        <v>6.1946902654867255</v>
      </c>
      <c r="D56" s="156">
        <v>5</v>
      </c>
      <c r="E56" s="155">
        <f>+D56/D60*100</f>
        <v>2.4390243902439024</v>
      </c>
      <c r="F56" s="156">
        <v>9</v>
      </c>
      <c r="G56" s="155">
        <f>+F56/F60*100</f>
        <v>42.857142857142854</v>
      </c>
      <c r="H56" s="157">
        <f>+J56+L56</f>
        <v>5</v>
      </c>
      <c r="I56" s="158">
        <f>+H56/H60*100</f>
        <v>2.4390243902439024</v>
      </c>
      <c r="J56" s="157">
        <v>4</v>
      </c>
      <c r="K56" s="158">
        <f>+J56/J60*100</f>
        <v>4.7619047619047619</v>
      </c>
      <c r="L56" s="157">
        <v>1</v>
      </c>
      <c r="M56" s="356">
        <f>+L56/L60*100</f>
        <v>0.82644628099173556</v>
      </c>
    </row>
    <row r="57" spans="1:13" x14ac:dyDescent="0.3">
      <c r="A57" s="345" t="s">
        <v>17</v>
      </c>
      <c r="B57" s="111">
        <f>+D57+F57</f>
        <v>54</v>
      </c>
      <c r="C57" s="114">
        <f>+B57/B60*100</f>
        <v>23.893805309734514</v>
      </c>
      <c r="D57" s="113">
        <v>52</v>
      </c>
      <c r="E57" s="114">
        <f>+D57/D60*100</f>
        <v>25.365853658536587</v>
      </c>
      <c r="F57" s="113">
        <v>2</v>
      </c>
      <c r="G57" s="114">
        <f>+F57/F60*100</f>
        <v>9.5238095238095237</v>
      </c>
      <c r="H57" s="113">
        <f>+J57+L57</f>
        <v>52</v>
      </c>
      <c r="I57" s="114">
        <f>+H57/H60*100</f>
        <v>25.365853658536587</v>
      </c>
      <c r="J57" s="113">
        <v>30</v>
      </c>
      <c r="K57" s="114">
        <f>+J57/J60*100</f>
        <v>35.714285714285715</v>
      </c>
      <c r="L57" s="113">
        <v>22</v>
      </c>
      <c r="M57" s="346">
        <f>+L57/L60*100</f>
        <v>18.181818181818183</v>
      </c>
    </row>
    <row r="58" spans="1:13" ht="15" customHeight="1" x14ac:dyDescent="0.3">
      <c r="A58" s="355" t="s">
        <v>118</v>
      </c>
      <c r="B58" s="154">
        <f>+D58+F58</f>
        <v>93</v>
      </c>
      <c r="C58" s="158">
        <f>+B58/B60*100</f>
        <v>41.150442477876105</v>
      </c>
      <c r="D58" s="157">
        <v>89</v>
      </c>
      <c r="E58" s="158">
        <f>+D58/D60*100</f>
        <v>43.414634146341463</v>
      </c>
      <c r="F58" s="157">
        <v>4</v>
      </c>
      <c r="G58" s="158">
        <f>+F58/F60*100</f>
        <v>19.047619047619047</v>
      </c>
      <c r="H58" s="157">
        <f>+J58+L58</f>
        <v>89</v>
      </c>
      <c r="I58" s="158">
        <f>+H58/H60*100</f>
        <v>43.414634146341463</v>
      </c>
      <c r="J58" s="157">
        <v>36</v>
      </c>
      <c r="K58" s="158">
        <f>+J58/J60*100</f>
        <v>42.857142857142854</v>
      </c>
      <c r="L58" s="157">
        <v>53</v>
      </c>
      <c r="M58" s="356">
        <f>+L58/L60*100</f>
        <v>43.801652892561982</v>
      </c>
    </row>
    <row r="59" spans="1:13" x14ac:dyDescent="0.3">
      <c r="A59" s="421" t="s">
        <v>119</v>
      </c>
      <c r="B59" s="422">
        <f>+D59+F59</f>
        <v>59</v>
      </c>
      <c r="C59" s="423">
        <f>+B59/B60*100</f>
        <v>26.10619469026549</v>
      </c>
      <c r="D59" s="425">
        <v>57</v>
      </c>
      <c r="E59" s="423">
        <f>+D59/D60*100</f>
        <v>27.804878048780491</v>
      </c>
      <c r="F59" s="425">
        <v>2</v>
      </c>
      <c r="G59" s="423">
        <f>+F59/F60*100</f>
        <v>9.5238095238095237</v>
      </c>
      <c r="H59" s="425">
        <f>+J59+L59</f>
        <v>57</v>
      </c>
      <c r="I59" s="423">
        <f>+H59/H60*100</f>
        <v>27.804878048780491</v>
      </c>
      <c r="J59" s="425">
        <v>12</v>
      </c>
      <c r="K59" s="423">
        <f>+J59/J60*100</f>
        <v>14.285714285714285</v>
      </c>
      <c r="L59" s="425">
        <v>45</v>
      </c>
      <c r="M59" s="426">
        <f>+L59/L60*100</f>
        <v>37.190082644628099</v>
      </c>
    </row>
    <row r="60" spans="1:13" x14ac:dyDescent="0.3">
      <c r="A60" s="357" t="s">
        <v>120</v>
      </c>
      <c r="B60" s="159">
        <f>+SUM(B55:B59)</f>
        <v>226</v>
      </c>
      <c r="C60" s="159">
        <f>+SUM(C55:C59)</f>
        <v>100</v>
      </c>
      <c r="D60" s="159">
        <f>+SUM(D55:D59)</f>
        <v>205</v>
      </c>
      <c r="E60" s="159">
        <f>+SUM(E55:E59)</f>
        <v>100</v>
      </c>
      <c r="F60" s="159">
        <f>+SUM(F55:F59)</f>
        <v>21</v>
      </c>
      <c r="G60" s="159">
        <f t="shared" ref="G60:M60" si="6">+SUM(G55:G59)</f>
        <v>99.999999999999986</v>
      </c>
      <c r="H60" s="159">
        <f t="shared" si="6"/>
        <v>205</v>
      </c>
      <c r="I60" s="159">
        <f t="shared" si="6"/>
        <v>100</v>
      </c>
      <c r="J60" s="159">
        <f t="shared" si="6"/>
        <v>84</v>
      </c>
      <c r="K60" s="159">
        <f t="shared" si="6"/>
        <v>100</v>
      </c>
      <c r="L60" s="159">
        <f t="shared" si="6"/>
        <v>121</v>
      </c>
      <c r="M60" s="358">
        <f t="shared" si="6"/>
        <v>100</v>
      </c>
    </row>
    <row r="61" spans="1:13" x14ac:dyDescent="0.3">
      <c r="A61" s="359"/>
      <c r="B61" s="360"/>
      <c r="C61" s="360"/>
      <c r="D61" s="360"/>
      <c r="E61" s="360"/>
      <c r="F61" s="360"/>
      <c r="G61" s="360"/>
      <c r="H61" s="360"/>
      <c r="I61" s="360"/>
      <c r="J61" s="360"/>
      <c r="K61" s="360"/>
      <c r="L61" s="360"/>
      <c r="M61" s="361"/>
    </row>
    <row r="62" spans="1:13" ht="17.25" thickBot="1" x14ac:dyDescent="0.35">
      <c r="A62" s="362" t="s">
        <v>139</v>
      </c>
      <c r="B62" s="161">
        <f>+D62+F62</f>
        <v>7</v>
      </c>
      <c r="C62" s="160"/>
      <c r="D62" s="160">
        <v>5</v>
      </c>
      <c r="E62" s="160"/>
      <c r="F62" s="160">
        <v>2</v>
      </c>
      <c r="G62" s="160"/>
      <c r="H62" s="160">
        <f>+J62+L62</f>
        <v>4</v>
      </c>
      <c r="I62" s="160"/>
      <c r="J62" s="160">
        <v>2</v>
      </c>
      <c r="K62" s="160"/>
      <c r="L62" s="160">
        <v>2</v>
      </c>
      <c r="M62" s="363"/>
    </row>
    <row r="63" spans="1:13" ht="15" customHeight="1" x14ac:dyDescent="0.3">
      <c r="A63" s="586" t="s">
        <v>171</v>
      </c>
      <c r="B63" s="613" t="s">
        <v>641</v>
      </c>
      <c r="C63" s="614"/>
      <c r="D63" s="614"/>
      <c r="E63" s="614"/>
      <c r="F63" s="614"/>
      <c r="G63" s="614"/>
      <c r="H63" s="614"/>
      <c r="I63" s="614"/>
      <c r="J63" s="614"/>
      <c r="K63" s="614"/>
      <c r="L63" s="614"/>
      <c r="M63" s="615"/>
    </row>
    <row r="64" spans="1:13" ht="15" customHeight="1" x14ac:dyDescent="0.3">
      <c r="A64" s="587"/>
      <c r="B64" s="616"/>
      <c r="C64" s="617"/>
      <c r="D64" s="617"/>
      <c r="E64" s="617"/>
      <c r="F64" s="617"/>
      <c r="G64" s="617"/>
      <c r="H64" s="617"/>
      <c r="I64" s="617"/>
      <c r="J64" s="617"/>
      <c r="K64" s="617"/>
      <c r="L64" s="617"/>
      <c r="M64" s="618"/>
    </row>
    <row r="65" spans="1:13" ht="15" customHeight="1" x14ac:dyDescent="0.3">
      <c r="A65" s="587"/>
      <c r="B65" s="616"/>
      <c r="C65" s="617"/>
      <c r="D65" s="617"/>
      <c r="E65" s="617"/>
      <c r="F65" s="617"/>
      <c r="G65" s="617"/>
      <c r="H65" s="617"/>
      <c r="I65" s="617"/>
      <c r="J65" s="617"/>
      <c r="K65" s="617"/>
      <c r="L65" s="617"/>
      <c r="M65" s="618"/>
    </row>
    <row r="66" spans="1:13" ht="15" customHeight="1" x14ac:dyDescent="0.3">
      <c r="A66" s="587"/>
      <c r="B66" s="616"/>
      <c r="C66" s="617"/>
      <c r="D66" s="617"/>
      <c r="E66" s="617"/>
      <c r="F66" s="617"/>
      <c r="G66" s="617"/>
      <c r="H66" s="617"/>
      <c r="I66" s="617"/>
      <c r="J66" s="617"/>
      <c r="K66" s="617"/>
      <c r="L66" s="617"/>
      <c r="M66" s="618"/>
    </row>
    <row r="67" spans="1:13" ht="15.75" customHeight="1" thickBot="1" x14ac:dyDescent="0.35">
      <c r="A67" s="588"/>
      <c r="B67" s="619"/>
      <c r="C67" s="620"/>
      <c r="D67" s="620"/>
      <c r="E67" s="620"/>
      <c r="F67" s="620"/>
      <c r="G67" s="620"/>
      <c r="H67" s="620"/>
      <c r="I67" s="620"/>
      <c r="J67" s="620"/>
      <c r="K67" s="620"/>
      <c r="L67" s="620"/>
      <c r="M67" s="621"/>
    </row>
    <row r="68" spans="1:13" ht="17.25" thickBot="1" x14ac:dyDescent="0.35">
      <c r="A68" s="341"/>
      <c r="B68" s="341"/>
      <c r="C68" s="341"/>
      <c r="D68" s="341"/>
      <c r="E68" s="341"/>
      <c r="F68" s="341"/>
      <c r="G68" s="341"/>
      <c r="H68" s="341"/>
      <c r="I68" s="341"/>
      <c r="J68" s="341"/>
      <c r="K68" s="341"/>
      <c r="L68" s="341"/>
      <c r="M68" s="341"/>
    </row>
    <row r="69" spans="1:13" ht="17.25" thickBot="1" x14ac:dyDescent="0.35">
      <c r="A69" s="342" t="s">
        <v>158</v>
      </c>
      <c r="B69" s="647"/>
      <c r="C69" s="648"/>
      <c r="D69" s="648"/>
      <c r="E69" s="648"/>
      <c r="F69" s="648"/>
      <c r="G69" s="648"/>
      <c r="H69" s="648"/>
      <c r="I69" s="648"/>
      <c r="J69" s="648"/>
      <c r="K69" s="648"/>
      <c r="L69" s="648"/>
      <c r="M69" s="648"/>
    </row>
    <row r="70" spans="1:13" x14ac:dyDescent="0.3">
      <c r="A70" s="593" t="s">
        <v>490</v>
      </c>
      <c r="B70" s="594"/>
      <c r="C70" s="594"/>
      <c r="D70" s="594"/>
      <c r="E70" s="594"/>
      <c r="F70" s="594"/>
      <c r="G70" s="594"/>
      <c r="H70" s="594"/>
      <c r="I70" s="594"/>
      <c r="J70" s="594"/>
      <c r="K70" s="594"/>
      <c r="L70" s="594"/>
      <c r="M70" s="595"/>
    </row>
    <row r="71" spans="1:13" ht="17.25" thickBot="1" x14ac:dyDescent="0.35">
      <c r="A71" s="571"/>
      <c r="B71" s="572"/>
      <c r="C71" s="572"/>
      <c r="D71" s="572"/>
      <c r="E71" s="572"/>
      <c r="F71" s="572"/>
      <c r="G71" s="572"/>
      <c r="H71" s="572"/>
      <c r="I71" s="572"/>
      <c r="J71" s="572"/>
      <c r="K71" s="572"/>
      <c r="L71" s="572"/>
      <c r="M71" s="573"/>
    </row>
    <row r="72" spans="1:13" ht="23.25" customHeight="1" thickBot="1" x14ac:dyDescent="0.35">
      <c r="A72" s="569" t="s">
        <v>121</v>
      </c>
      <c r="B72" s="563" t="s">
        <v>159</v>
      </c>
      <c r="C72" s="564"/>
      <c r="D72" s="564"/>
      <c r="E72" s="564"/>
      <c r="F72" s="564"/>
      <c r="G72" s="565"/>
      <c r="H72" s="566" t="s">
        <v>160</v>
      </c>
      <c r="I72" s="567"/>
      <c r="J72" s="567"/>
      <c r="K72" s="567"/>
      <c r="L72" s="567"/>
      <c r="M72" s="568"/>
    </row>
    <row r="73" spans="1:13" ht="31.5" x14ac:dyDescent="0.3">
      <c r="A73" s="570"/>
      <c r="B73" s="195" t="s">
        <v>120</v>
      </c>
      <c r="C73" s="195" t="s">
        <v>135</v>
      </c>
      <c r="D73" s="195" t="s">
        <v>126</v>
      </c>
      <c r="E73" s="195" t="s">
        <v>135</v>
      </c>
      <c r="F73" s="195" t="s">
        <v>131</v>
      </c>
      <c r="G73" s="195" t="s">
        <v>135</v>
      </c>
      <c r="H73" s="196" t="s">
        <v>120</v>
      </c>
      <c r="I73" s="196" t="s">
        <v>135</v>
      </c>
      <c r="J73" s="196" t="s">
        <v>161</v>
      </c>
      <c r="K73" s="196" t="s">
        <v>135</v>
      </c>
      <c r="L73" s="197" t="s">
        <v>20</v>
      </c>
      <c r="M73" s="364" t="s">
        <v>135</v>
      </c>
    </row>
    <row r="74" spans="1:13" x14ac:dyDescent="0.3">
      <c r="A74" s="345" t="s">
        <v>33</v>
      </c>
      <c r="B74" s="111">
        <f>+D74+F74</f>
        <v>5</v>
      </c>
      <c r="C74" s="112">
        <f>+B74/B79*100</f>
        <v>2.2831050228310499</v>
      </c>
      <c r="D74" s="111">
        <v>2</v>
      </c>
      <c r="E74" s="112">
        <f>+D74/D79*100</f>
        <v>1.015228426395939</v>
      </c>
      <c r="F74" s="111">
        <v>3</v>
      </c>
      <c r="G74" s="112">
        <f>+F74/F79*100</f>
        <v>13.636363636363635</v>
      </c>
      <c r="H74" s="113">
        <f>+J74+L74</f>
        <v>2</v>
      </c>
      <c r="I74" s="114">
        <f>+H74/H79*100</f>
        <v>1.015228426395939</v>
      </c>
      <c r="J74" s="113">
        <v>2</v>
      </c>
      <c r="K74" s="114">
        <f>+J74/J79*100</f>
        <v>2.3809523809523809</v>
      </c>
      <c r="L74" s="113">
        <v>0</v>
      </c>
      <c r="M74" s="346">
        <f>+L74/L79*100</f>
        <v>0</v>
      </c>
    </row>
    <row r="75" spans="1:13" x14ac:dyDescent="0.3">
      <c r="A75" s="365" t="s">
        <v>35</v>
      </c>
      <c r="B75" s="162">
        <f>+D75+F75</f>
        <v>9</v>
      </c>
      <c r="C75" s="163">
        <f>+B75/B79*100</f>
        <v>4.10958904109589</v>
      </c>
      <c r="D75" s="164">
        <v>2</v>
      </c>
      <c r="E75" s="163">
        <f>+D75/D79*100</f>
        <v>1.015228426395939</v>
      </c>
      <c r="F75" s="164">
        <v>7</v>
      </c>
      <c r="G75" s="163">
        <f>+F75/F79*100</f>
        <v>31.818181818181817</v>
      </c>
      <c r="H75" s="165">
        <f>+J75+L75</f>
        <v>2</v>
      </c>
      <c r="I75" s="166">
        <f>+H75/H79*100</f>
        <v>1.015228426395939</v>
      </c>
      <c r="J75" s="165">
        <v>2</v>
      </c>
      <c r="K75" s="166">
        <f>+J75/J79*100</f>
        <v>2.3809523809523809</v>
      </c>
      <c r="L75" s="165">
        <v>0</v>
      </c>
      <c r="M75" s="366">
        <f>+L75/L79*100</f>
        <v>0</v>
      </c>
    </row>
    <row r="76" spans="1:13" x14ac:dyDescent="0.3">
      <c r="A76" s="345" t="s">
        <v>17</v>
      </c>
      <c r="B76" s="111">
        <f>+D76+F76</f>
        <v>41</v>
      </c>
      <c r="C76" s="114">
        <f>+B76/B79*100</f>
        <v>18.721461187214611</v>
      </c>
      <c r="D76" s="113">
        <v>35</v>
      </c>
      <c r="E76" s="114">
        <f>+D76/D79*100</f>
        <v>17.766497461928935</v>
      </c>
      <c r="F76" s="113">
        <v>6</v>
      </c>
      <c r="G76" s="114">
        <f>+F76/F79*100</f>
        <v>27.27272727272727</v>
      </c>
      <c r="H76" s="113">
        <f>+J76+L76</f>
        <v>35</v>
      </c>
      <c r="I76" s="114">
        <f>+H76/H79*100</f>
        <v>17.766497461928935</v>
      </c>
      <c r="J76" s="113">
        <v>21</v>
      </c>
      <c r="K76" s="114">
        <f>+J76/J79*100</f>
        <v>25</v>
      </c>
      <c r="L76" s="113">
        <v>14</v>
      </c>
      <c r="M76" s="346">
        <f>+L76/L79*100</f>
        <v>12.389380530973451</v>
      </c>
    </row>
    <row r="77" spans="1:13" ht="15" customHeight="1" x14ac:dyDescent="0.3">
      <c r="A77" s="365" t="s">
        <v>118</v>
      </c>
      <c r="B77" s="162">
        <f>+D77+F77</f>
        <v>106</v>
      </c>
      <c r="C77" s="166">
        <f>+B77/B79*100</f>
        <v>48.401826484018265</v>
      </c>
      <c r="D77" s="165">
        <v>102</v>
      </c>
      <c r="E77" s="166">
        <f>+D77/D79*100</f>
        <v>51.776649746192895</v>
      </c>
      <c r="F77" s="165">
        <v>4</v>
      </c>
      <c r="G77" s="166">
        <f>+F77/F79*100</f>
        <v>18.181818181818183</v>
      </c>
      <c r="H77" s="165">
        <f>+J77+L77</f>
        <v>102</v>
      </c>
      <c r="I77" s="166">
        <f>+H77/H79*100</f>
        <v>51.776649746192895</v>
      </c>
      <c r="J77" s="165">
        <v>45</v>
      </c>
      <c r="K77" s="166">
        <f>+J77/J79*100</f>
        <v>53.571428571428569</v>
      </c>
      <c r="L77" s="165">
        <v>57</v>
      </c>
      <c r="M77" s="366">
        <f>+L77/L79*100</f>
        <v>50.442477876106196</v>
      </c>
    </row>
    <row r="78" spans="1:13" x14ac:dyDescent="0.3">
      <c r="A78" s="345" t="s">
        <v>119</v>
      </c>
      <c r="B78" s="111">
        <f>+D78+F78</f>
        <v>58</v>
      </c>
      <c r="C78" s="114">
        <f>+B78/B79*100</f>
        <v>26.484018264840181</v>
      </c>
      <c r="D78" s="113">
        <v>56</v>
      </c>
      <c r="E78" s="114">
        <f>+D78/D79*100</f>
        <v>28.426395939086298</v>
      </c>
      <c r="F78" s="113">
        <v>2</v>
      </c>
      <c r="G78" s="114">
        <f>+F78/F79*100</f>
        <v>9.0909090909090917</v>
      </c>
      <c r="H78" s="113">
        <f>+J78+L78</f>
        <v>56</v>
      </c>
      <c r="I78" s="114">
        <f>+H78/H79*100</f>
        <v>28.426395939086298</v>
      </c>
      <c r="J78" s="113">
        <v>14</v>
      </c>
      <c r="K78" s="114">
        <f>+J78/J79*100</f>
        <v>16.666666666666664</v>
      </c>
      <c r="L78" s="113">
        <v>42</v>
      </c>
      <c r="M78" s="346">
        <f>+L78/L79*100</f>
        <v>37.168141592920357</v>
      </c>
    </row>
    <row r="79" spans="1:13" x14ac:dyDescent="0.3">
      <c r="A79" s="367" t="s">
        <v>120</v>
      </c>
      <c r="B79" s="167">
        <f>+SUM(B74:B78)</f>
        <v>219</v>
      </c>
      <c r="C79" s="167">
        <f>+SUM(C74:C78)</f>
        <v>100</v>
      </c>
      <c r="D79" s="167">
        <f>+SUM(D74:D78)</f>
        <v>197</v>
      </c>
      <c r="E79" s="167">
        <f>+SUM(E74:E78)</f>
        <v>100</v>
      </c>
      <c r="F79" s="167">
        <f>+SUM(F74:F78)</f>
        <v>22</v>
      </c>
      <c r="G79" s="167">
        <f t="shared" ref="G79:M79" si="7">+SUM(G74:G78)</f>
        <v>100</v>
      </c>
      <c r="H79" s="167">
        <f t="shared" si="7"/>
        <v>197</v>
      </c>
      <c r="I79" s="167">
        <f t="shared" si="7"/>
        <v>100</v>
      </c>
      <c r="J79" s="167">
        <f t="shared" si="7"/>
        <v>84</v>
      </c>
      <c r="K79" s="167">
        <f t="shared" si="7"/>
        <v>100</v>
      </c>
      <c r="L79" s="167">
        <f t="shared" si="7"/>
        <v>113</v>
      </c>
      <c r="M79" s="368">
        <f t="shared" si="7"/>
        <v>100</v>
      </c>
    </row>
    <row r="80" spans="1:13" x14ac:dyDescent="0.3">
      <c r="A80" s="359"/>
      <c r="B80" s="360"/>
      <c r="C80" s="360"/>
      <c r="D80" s="360"/>
      <c r="E80" s="360"/>
      <c r="F80" s="360"/>
      <c r="G80" s="360"/>
      <c r="H80" s="360"/>
      <c r="I80" s="360"/>
      <c r="J80" s="360"/>
      <c r="K80" s="360"/>
      <c r="L80" s="360"/>
      <c r="M80" s="361"/>
    </row>
    <row r="81" spans="1:13" ht="17.25" thickBot="1" x14ac:dyDescent="0.35">
      <c r="A81" s="369" t="s">
        <v>139</v>
      </c>
      <c r="B81" s="169">
        <v>8</v>
      </c>
      <c r="C81" s="168"/>
      <c r="D81" s="168">
        <v>7</v>
      </c>
      <c r="E81" s="168"/>
      <c r="F81" s="168">
        <v>1</v>
      </c>
      <c r="G81" s="168"/>
      <c r="H81" s="168"/>
      <c r="I81" s="168"/>
      <c r="J81" s="168">
        <v>5</v>
      </c>
      <c r="K81" s="168"/>
      <c r="L81" s="168">
        <v>2</v>
      </c>
      <c r="M81" s="370"/>
    </row>
    <row r="82" spans="1:13" ht="15" customHeight="1" x14ac:dyDescent="0.3">
      <c r="A82" s="586" t="s">
        <v>171</v>
      </c>
      <c r="B82" s="613" t="s">
        <v>504</v>
      </c>
      <c r="C82" s="614"/>
      <c r="D82" s="614"/>
      <c r="E82" s="614"/>
      <c r="F82" s="614"/>
      <c r="G82" s="614"/>
      <c r="H82" s="614"/>
      <c r="I82" s="614"/>
      <c r="J82" s="614"/>
      <c r="K82" s="614"/>
      <c r="L82" s="614"/>
      <c r="M82" s="615"/>
    </row>
    <row r="83" spans="1:13" ht="15" customHeight="1" x14ac:dyDescent="0.3">
      <c r="A83" s="587"/>
      <c r="B83" s="616"/>
      <c r="C83" s="617"/>
      <c r="D83" s="617"/>
      <c r="E83" s="617"/>
      <c r="F83" s="617"/>
      <c r="G83" s="617"/>
      <c r="H83" s="617"/>
      <c r="I83" s="617"/>
      <c r="J83" s="617"/>
      <c r="K83" s="617"/>
      <c r="L83" s="617"/>
      <c r="M83" s="618"/>
    </row>
    <row r="84" spans="1:13" ht="15" customHeight="1" x14ac:dyDescent="0.3">
      <c r="A84" s="587"/>
      <c r="B84" s="616"/>
      <c r="C84" s="617"/>
      <c r="D84" s="617"/>
      <c r="E84" s="617"/>
      <c r="F84" s="617"/>
      <c r="G84" s="617"/>
      <c r="H84" s="617"/>
      <c r="I84" s="617"/>
      <c r="J84" s="617"/>
      <c r="K84" s="617"/>
      <c r="L84" s="617"/>
      <c r="M84" s="618"/>
    </row>
    <row r="85" spans="1:13" ht="15" customHeight="1" x14ac:dyDescent="0.3">
      <c r="A85" s="587"/>
      <c r="B85" s="616"/>
      <c r="C85" s="617"/>
      <c r="D85" s="617"/>
      <c r="E85" s="617"/>
      <c r="F85" s="617"/>
      <c r="G85" s="617"/>
      <c r="H85" s="617"/>
      <c r="I85" s="617"/>
      <c r="J85" s="617"/>
      <c r="K85" s="617"/>
      <c r="L85" s="617"/>
      <c r="M85" s="618"/>
    </row>
    <row r="86" spans="1:13" ht="15.75" customHeight="1" thickBot="1" x14ac:dyDescent="0.35">
      <c r="A86" s="588"/>
      <c r="B86" s="619"/>
      <c r="C86" s="620"/>
      <c r="D86" s="620"/>
      <c r="E86" s="620"/>
      <c r="F86" s="620"/>
      <c r="G86" s="620"/>
      <c r="H86" s="620"/>
      <c r="I86" s="620"/>
      <c r="J86" s="620"/>
      <c r="K86" s="620"/>
      <c r="L86" s="620"/>
      <c r="M86" s="621"/>
    </row>
    <row r="87" spans="1:13" ht="17.25" thickBot="1" x14ac:dyDescent="0.35">
      <c r="A87" s="371"/>
      <c r="B87" s="372"/>
      <c r="C87" s="372"/>
      <c r="D87" s="372"/>
      <c r="E87" s="372"/>
      <c r="F87" s="372"/>
      <c r="G87" s="372"/>
      <c r="H87" s="372"/>
      <c r="I87" s="372"/>
      <c r="J87" s="372"/>
      <c r="K87" s="372"/>
      <c r="L87" s="372"/>
      <c r="M87" s="373"/>
    </row>
    <row r="88" spans="1:13" ht="17.25" thickBot="1" x14ac:dyDescent="0.35">
      <c r="A88" s="374" t="s">
        <v>162</v>
      </c>
      <c r="B88" s="652"/>
      <c r="C88" s="653"/>
      <c r="D88" s="653"/>
      <c r="E88" s="653"/>
      <c r="F88" s="653"/>
      <c r="G88" s="653"/>
      <c r="H88" s="653"/>
      <c r="I88" s="653"/>
      <c r="J88" s="653"/>
      <c r="K88" s="653"/>
      <c r="L88" s="653"/>
      <c r="M88" s="653"/>
    </row>
    <row r="89" spans="1:13" x14ac:dyDescent="0.3">
      <c r="A89" s="593" t="s">
        <v>491</v>
      </c>
      <c r="B89" s="594"/>
      <c r="C89" s="594"/>
      <c r="D89" s="594"/>
      <c r="E89" s="594"/>
      <c r="F89" s="594"/>
      <c r="G89" s="594"/>
      <c r="H89" s="594"/>
      <c r="I89" s="594"/>
      <c r="J89" s="594"/>
      <c r="K89" s="594"/>
      <c r="L89" s="594"/>
      <c r="M89" s="595"/>
    </row>
    <row r="90" spans="1:13" ht="17.25" thickBot="1" x14ac:dyDescent="0.35">
      <c r="A90" s="571"/>
      <c r="B90" s="572"/>
      <c r="C90" s="572"/>
      <c r="D90" s="572"/>
      <c r="E90" s="572"/>
      <c r="F90" s="572"/>
      <c r="G90" s="572"/>
      <c r="H90" s="572"/>
      <c r="I90" s="572"/>
      <c r="J90" s="572"/>
      <c r="K90" s="572"/>
      <c r="L90" s="572"/>
      <c r="M90" s="573"/>
    </row>
    <row r="91" spans="1:13" ht="17.25" thickBot="1" x14ac:dyDescent="0.35">
      <c r="A91" s="643" t="s">
        <v>121</v>
      </c>
      <c r="B91" s="637" t="s">
        <v>163</v>
      </c>
      <c r="C91" s="638"/>
      <c r="D91" s="638"/>
      <c r="E91" s="638"/>
      <c r="F91" s="638"/>
      <c r="G91" s="639"/>
      <c r="H91" s="640" t="s">
        <v>164</v>
      </c>
      <c r="I91" s="641"/>
      <c r="J91" s="641"/>
      <c r="K91" s="641"/>
      <c r="L91" s="641"/>
      <c r="M91" s="642"/>
    </row>
    <row r="92" spans="1:13" ht="31.5" x14ac:dyDescent="0.3">
      <c r="A92" s="644"/>
      <c r="B92" s="170" t="s">
        <v>120</v>
      </c>
      <c r="C92" s="170" t="s">
        <v>135</v>
      </c>
      <c r="D92" s="170" t="s">
        <v>125</v>
      </c>
      <c r="E92" s="170" t="s">
        <v>135</v>
      </c>
      <c r="F92" s="170" t="s">
        <v>130</v>
      </c>
      <c r="G92" s="170" t="s">
        <v>135</v>
      </c>
      <c r="H92" s="171" t="s">
        <v>120</v>
      </c>
      <c r="I92" s="171" t="s">
        <v>135</v>
      </c>
      <c r="J92" s="171" t="s">
        <v>161</v>
      </c>
      <c r="K92" s="171" t="s">
        <v>135</v>
      </c>
      <c r="L92" s="172" t="s">
        <v>20</v>
      </c>
      <c r="M92" s="375" t="s">
        <v>135</v>
      </c>
    </row>
    <row r="93" spans="1:13" x14ac:dyDescent="0.3">
      <c r="A93" s="421" t="s">
        <v>33</v>
      </c>
      <c r="B93" s="422">
        <v>3</v>
      </c>
      <c r="C93" s="427">
        <f>+B93/B98*100</f>
        <v>1.3761467889908259</v>
      </c>
      <c r="D93" s="422">
        <v>1</v>
      </c>
      <c r="E93" s="427">
        <f>+D93/D98*100</f>
        <v>0.50761421319796951</v>
      </c>
      <c r="F93" s="422">
        <v>2</v>
      </c>
      <c r="G93" s="427">
        <f>+F93/F98*100</f>
        <v>9.5238095238095237</v>
      </c>
      <c r="H93" s="425">
        <v>1</v>
      </c>
      <c r="I93" s="423">
        <f>+H93/H98*100</f>
        <v>0.50761421319796951</v>
      </c>
      <c r="J93" s="425">
        <v>1</v>
      </c>
      <c r="K93" s="423">
        <f>+J93/J98*100</f>
        <v>1.1904761904761905</v>
      </c>
      <c r="L93" s="425">
        <v>0</v>
      </c>
      <c r="M93" s="426">
        <f>+L93/L98*100</f>
        <v>0</v>
      </c>
    </row>
    <row r="94" spans="1:13" x14ac:dyDescent="0.3">
      <c r="A94" s="343" t="s">
        <v>35</v>
      </c>
      <c r="B94" s="146">
        <v>8</v>
      </c>
      <c r="C94" s="145">
        <f>+B94/B98*100</f>
        <v>3.669724770642202</v>
      </c>
      <c r="D94" s="146">
        <v>3</v>
      </c>
      <c r="E94" s="145">
        <f>+D94/D98*100</f>
        <v>1.5228426395939088</v>
      </c>
      <c r="F94" s="146">
        <v>5</v>
      </c>
      <c r="G94" s="145">
        <f>+F94/F98*100</f>
        <v>23.809523809523807</v>
      </c>
      <c r="H94" s="147">
        <v>3</v>
      </c>
      <c r="I94" s="148">
        <f>+H94/H98*100</f>
        <v>1.5228426395939088</v>
      </c>
      <c r="J94" s="147">
        <v>3</v>
      </c>
      <c r="K94" s="148">
        <f>+J94/J98*100</f>
        <v>3.5714285714285712</v>
      </c>
      <c r="L94" s="147">
        <v>0</v>
      </c>
      <c r="M94" s="344">
        <f>+L94/L98*100</f>
        <v>0</v>
      </c>
    </row>
    <row r="95" spans="1:13" ht="15" customHeight="1" x14ac:dyDescent="0.3">
      <c r="A95" s="345" t="s">
        <v>17</v>
      </c>
      <c r="B95" s="111">
        <v>36</v>
      </c>
      <c r="C95" s="114">
        <f>+B95/B98*100</f>
        <v>16.513761467889911</v>
      </c>
      <c r="D95" s="113">
        <v>29</v>
      </c>
      <c r="E95" s="114">
        <f>+D95/D98*100</f>
        <v>14.720812182741117</v>
      </c>
      <c r="F95" s="113">
        <v>7</v>
      </c>
      <c r="G95" s="114">
        <f>+F95/F98*100</f>
        <v>33.333333333333329</v>
      </c>
      <c r="H95" s="113">
        <f>21+8</f>
        <v>29</v>
      </c>
      <c r="I95" s="114">
        <f>+H95/H98*100</f>
        <v>14.720812182741117</v>
      </c>
      <c r="J95" s="113">
        <v>20</v>
      </c>
      <c r="K95" s="114">
        <f>+J95/J98*100</f>
        <v>23.809523809523807</v>
      </c>
      <c r="L95" s="113">
        <v>9</v>
      </c>
      <c r="M95" s="346">
        <f>+L95/L98*100</f>
        <v>7.9646017699115044</v>
      </c>
    </row>
    <row r="96" spans="1:13" x14ac:dyDescent="0.3">
      <c r="A96" s="343" t="s">
        <v>118</v>
      </c>
      <c r="B96" s="146">
        <v>116</v>
      </c>
      <c r="C96" s="148">
        <f>+B96/B98*100</f>
        <v>53.211009174311933</v>
      </c>
      <c r="D96" s="147">
        <v>111</v>
      </c>
      <c r="E96" s="148">
        <f>+D96/D98*100</f>
        <v>56.345177664974621</v>
      </c>
      <c r="F96" s="147">
        <v>5</v>
      </c>
      <c r="G96" s="148">
        <f>+F96/F98*100</f>
        <v>23.809523809523807</v>
      </c>
      <c r="H96" s="147">
        <f>52+59</f>
        <v>111</v>
      </c>
      <c r="I96" s="148">
        <f>+H96/H98*100</f>
        <v>56.345177664974621</v>
      </c>
      <c r="J96" s="147">
        <v>49</v>
      </c>
      <c r="K96" s="148">
        <f>+J96/J98*100</f>
        <v>58.333333333333336</v>
      </c>
      <c r="L96" s="147">
        <v>62</v>
      </c>
      <c r="M96" s="344">
        <f>+L96/L98*100</f>
        <v>54.86725663716814</v>
      </c>
    </row>
    <row r="97" spans="1:13" x14ac:dyDescent="0.3">
      <c r="A97" s="421" t="s">
        <v>119</v>
      </c>
      <c r="B97" s="422">
        <v>55</v>
      </c>
      <c r="C97" s="423">
        <f>+B97/B98*100</f>
        <v>25.229357798165136</v>
      </c>
      <c r="D97" s="425">
        <v>53</v>
      </c>
      <c r="E97" s="423">
        <f>+D97/D98*100</f>
        <v>26.903553299492383</v>
      </c>
      <c r="F97" s="425">
        <v>2</v>
      </c>
      <c r="G97" s="423">
        <f>+F97/F98*100</f>
        <v>9.5238095238095237</v>
      </c>
      <c r="H97" s="425">
        <f>12+41</f>
        <v>53</v>
      </c>
      <c r="I97" s="423">
        <f>+H97/H98*100</f>
        <v>26.903553299492383</v>
      </c>
      <c r="J97" s="425">
        <v>11</v>
      </c>
      <c r="K97" s="423">
        <f>+J97/J98*100</f>
        <v>13.095238095238097</v>
      </c>
      <c r="L97" s="425">
        <v>42</v>
      </c>
      <c r="M97" s="426">
        <f>+L97/L98*100</f>
        <v>37.168141592920357</v>
      </c>
    </row>
    <row r="98" spans="1:13" ht="17.25" thickBot="1" x14ac:dyDescent="0.35">
      <c r="A98" s="347" t="s">
        <v>120</v>
      </c>
      <c r="B98" s="150">
        <f t="shared" ref="B98:M98" si="8">+SUM(B93:B97)</f>
        <v>218</v>
      </c>
      <c r="C98" s="150">
        <f t="shared" si="8"/>
        <v>100.00000000000001</v>
      </c>
      <c r="D98" s="150">
        <f t="shared" si="8"/>
        <v>197</v>
      </c>
      <c r="E98" s="150">
        <f t="shared" si="8"/>
        <v>100</v>
      </c>
      <c r="F98" s="150">
        <f t="shared" si="8"/>
        <v>21</v>
      </c>
      <c r="G98" s="150">
        <f t="shared" si="8"/>
        <v>99.999999999999986</v>
      </c>
      <c r="H98" s="150">
        <f t="shared" si="8"/>
        <v>197</v>
      </c>
      <c r="I98" s="150">
        <f t="shared" si="8"/>
        <v>100</v>
      </c>
      <c r="J98" s="150">
        <f t="shared" si="8"/>
        <v>84</v>
      </c>
      <c r="K98" s="150">
        <f t="shared" si="8"/>
        <v>100</v>
      </c>
      <c r="L98" s="150">
        <f t="shared" si="8"/>
        <v>113</v>
      </c>
      <c r="M98" s="348">
        <f t="shared" si="8"/>
        <v>100</v>
      </c>
    </row>
    <row r="99" spans="1:13" ht="15" customHeight="1" x14ac:dyDescent="0.3">
      <c r="A99" s="586" t="s">
        <v>171</v>
      </c>
      <c r="B99" s="622" t="s">
        <v>642</v>
      </c>
      <c r="C99" s="623"/>
      <c r="D99" s="623"/>
      <c r="E99" s="623"/>
      <c r="F99" s="623"/>
      <c r="G99" s="623"/>
      <c r="H99" s="623"/>
      <c r="I99" s="623"/>
      <c r="J99" s="623"/>
      <c r="K99" s="623"/>
      <c r="L99" s="623"/>
      <c r="M99" s="624"/>
    </row>
    <row r="100" spans="1:13" ht="15" customHeight="1" x14ac:dyDescent="0.3">
      <c r="A100" s="587"/>
      <c r="B100" s="625"/>
      <c r="C100" s="626"/>
      <c r="D100" s="626"/>
      <c r="E100" s="626"/>
      <c r="F100" s="626"/>
      <c r="G100" s="626"/>
      <c r="H100" s="626"/>
      <c r="I100" s="626"/>
      <c r="J100" s="626"/>
      <c r="K100" s="626"/>
      <c r="L100" s="626"/>
      <c r="M100" s="627"/>
    </row>
    <row r="101" spans="1:13" ht="15" customHeight="1" x14ac:dyDescent="0.3">
      <c r="A101" s="587"/>
      <c r="B101" s="625"/>
      <c r="C101" s="626"/>
      <c r="D101" s="626"/>
      <c r="E101" s="626"/>
      <c r="F101" s="626"/>
      <c r="G101" s="626"/>
      <c r="H101" s="626"/>
      <c r="I101" s="626"/>
      <c r="J101" s="626"/>
      <c r="K101" s="626"/>
      <c r="L101" s="626"/>
      <c r="M101" s="627"/>
    </row>
    <row r="102" spans="1:13" ht="15" customHeight="1" x14ac:dyDescent="0.3">
      <c r="A102" s="587"/>
      <c r="B102" s="625"/>
      <c r="C102" s="626"/>
      <c r="D102" s="626"/>
      <c r="E102" s="626"/>
      <c r="F102" s="626"/>
      <c r="G102" s="626"/>
      <c r="H102" s="626"/>
      <c r="I102" s="626"/>
      <c r="J102" s="626"/>
      <c r="K102" s="626"/>
      <c r="L102" s="626"/>
      <c r="M102" s="627"/>
    </row>
    <row r="103" spans="1:13" ht="15.75" customHeight="1" thickBot="1" x14ac:dyDescent="0.35">
      <c r="A103" s="588"/>
      <c r="B103" s="628"/>
      <c r="C103" s="629"/>
      <c r="D103" s="629"/>
      <c r="E103" s="629"/>
      <c r="F103" s="629"/>
      <c r="G103" s="629"/>
      <c r="H103" s="629"/>
      <c r="I103" s="629"/>
      <c r="J103" s="629"/>
      <c r="K103" s="629"/>
      <c r="L103" s="629"/>
      <c r="M103" s="630"/>
    </row>
    <row r="104" spans="1:13" ht="17.25" thickBot="1" x14ac:dyDescent="0.35">
      <c r="A104" s="371"/>
      <c r="B104" s="372"/>
      <c r="C104" s="372"/>
      <c r="D104" s="372"/>
      <c r="E104" s="372"/>
      <c r="F104" s="372"/>
      <c r="G104" s="372"/>
      <c r="H104" s="372"/>
      <c r="I104" s="372"/>
      <c r="J104" s="372"/>
      <c r="K104" s="372"/>
      <c r="L104" s="372"/>
      <c r="M104" s="373"/>
    </row>
    <row r="105" spans="1:13" ht="17.25" thickBot="1" x14ac:dyDescent="0.35">
      <c r="A105" s="374" t="s">
        <v>165</v>
      </c>
      <c r="B105" s="652"/>
      <c r="C105" s="653"/>
      <c r="D105" s="653"/>
      <c r="E105" s="653"/>
      <c r="F105" s="653"/>
      <c r="G105" s="653"/>
      <c r="H105" s="653"/>
      <c r="I105" s="653"/>
      <c r="J105" s="653"/>
      <c r="K105" s="653"/>
      <c r="L105" s="653"/>
      <c r="M105" s="653"/>
    </row>
    <row r="106" spans="1:13" x14ac:dyDescent="0.3">
      <c r="A106" s="593" t="s">
        <v>489</v>
      </c>
      <c r="B106" s="594"/>
      <c r="C106" s="594"/>
      <c r="D106" s="594"/>
      <c r="E106" s="594"/>
      <c r="F106" s="594"/>
      <c r="G106" s="594"/>
      <c r="H106" s="594"/>
      <c r="I106" s="594"/>
      <c r="J106" s="594"/>
      <c r="K106" s="594"/>
      <c r="L106" s="594"/>
      <c r="M106" s="595"/>
    </row>
    <row r="107" spans="1:13" ht="17.25" thickBot="1" x14ac:dyDescent="0.35">
      <c r="A107" s="571"/>
      <c r="B107" s="572"/>
      <c r="C107" s="572"/>
      <c r="D107" s="572"/>
      <c r="E107" s="572"/>
      <c r="F107" s="572"/>
      <c r="G107" s="572"/>
      <c r="H107" s="572"/>
      <c r="I107" s="572"/>
      <c r="J107" s="572"/>
      <c r="K107" s="572"/>
      <c r="L107" s="572"/>
      <c r="M107" s="573"/>
    </row>
    <row r="108" spans="1:13" ht="17.25" thickBot="1" x14ac:dyDescent="0.35">
      <c r="A108" s="645" t="s">
        <v>121</v>
      </c>
      <c r="B108" s="631" t="s">
        <v>166</v>
      </c>
      <c r="C108" s="632"/>
      <c r="D108" s="632"/>
      <c r="E108" s="632"/>
      <c r="F108" s="632"/>
      <c r="G108" s="633"/>
      <c r="H108" s="634" t="s">
        <v>167</v>
      </c>
      <c r="I108" s="635"/>
      <c r="J108" s="635"/>
      <c r="K108" s="635"/>
      <c r="L108" s="635"/>
      <c r="M108" s="636"/>
    </row>
    <row r="109" spans="1:13" ht="31.5" x14ac:dyDescent="0.3">
      <c r="A109" s="646"/>
      <c r="B109" s="198" t="s">
        <v>120</v>
      </c>
      <c r="C109" s="198" t="s">
        <v>135</v>
      </c>
      <c r="D109" s="198" t="s">
        <v>168</v>
      </c>
      <c r="E109" s="198" t="s">
        <v>135</v>
      </c>
      <c r="F109" s="198" t="s">
        <v>169</v>
      </c>
      <c r="G109" s="198" t="s">
        <v>135</v>
      </c>
      <c r="H109" s="199" t="s">
        <v>120</v>
      </c>
      <c r="I109" s="199" t="s">
        <v>135</v>
      </c>
      <c r="J109" s="199" t="s">
        <v>161</v>
      </c>
      <c r="K109" s="199" t="s">
        <v>135</v>
      </c>
      <c r="L109" s="200" t="s">
        <v>20</v>
      </c>
      <c r="M109" s="376" t="s">
        <v>135</v>
      </c>
    </row>
    <row r="110" spans="1:13" x14ac:dyDescent="0.3">
      <c r="A110" s="421" t="s">
        <v>33</v>
      </c>
      <c r="B110" s="422">
        <v>3</v>
      </c>
      <c r="C110" s="427">
        <f>+B110/B115*100</f>
        <v>1.2605042016806722</v>
      </c>
      <c r="D110" s="422">
        <v>1</v>
      </c>
      <c r="E110" s="427">
        <f>+D110/D115*100</f>
        <v>0.50505050505050508</v>
      </c>
      <c r="F110" s="422">
        <v>2</v>
      </c>
      <c r="G110" s="427">
        <f>+F110/F115*100</f>
        <v>5</v>
      </c>
      <c r="H110" s="428">
        <f>+J110+L110</f>
        <v>1</v>
      </c>
      <c r="I110" s="429">
        <f>+H110/H115*100</f>
        <v>0.50505050505050508</v>
      </c>
      <c r="J110" s="428">
        <v>1</v>
      </c>
      <c r="K110" s="429">
        <f>+J110/J115*100</f>
        <v>1.1235955056179776</v>
      </c>
      <c r="L110" s="428">
        <v>0</v>
      </c>
      <c r="M110" s="430">
        <f>+L110/L115*100</f>
        <v>0</v>
      </c>
    </row>
    <row r="111" spans="1:13" x14ac:dyDescent="0.3">
      <c r="A111" s="378" t="s">
        <v>35</v>
      </c>
      <c r="B111" s="173">
        <v>6</v>
      </c>
      <c r="C111" s="174">
        <f>+B111/B115*100</f>
        <v>2.5210084033613445</v>
      </c>
      <c r="D111" s="173">
        <v>1</v>
      </c>
      <c r="E111" s="174">
        <f>+D111/D115*100</f>
        <v>0.50505050505050508</v>
      </c>
      <c r="F111" s="173">
        <v>5</v>
      </c>
      <c r="G111" s="174">
        <f>+F111/F115*100</f>
        <v>12.5</v>
      </c>
      <c r="H111" s="175">
        <f>+J111+L111</f>
        <v>1</v>
      </c>
      <c r="I111" s="176">
        <f>+H111/H115*100</f>
        <v>0.50505050505050508</v>
      </c>
      <c r="J111" s="175">
        <v>1</v>
      </c>
      <c r="K111" s="176">
        <f>+J111/J115*100</f>
        <v>1.1235955056179776</v>
      </c>
      <c r="L111" s="175">
        <v>0</v>
      </c>
      <c r="M111" s="379">
        <f>+L111/L115*100</f>
        <v>0</v>
      </c>
    </row>
    <row r="112" spans="1:13" x14ac:dyDescent="0.3">
      <c r="A112" s="345" t="s">
        <v>17</v>
      </c>
      <c r="B112" s="111">
        <v>39</v>
      </c>
      <c r="C112" s="112">
        <f>+B112/B115*100</f>
        <v>16.386554621848738</v>
      </c>
      <c r="D112" s="111">
        <v>31</v>
      </c>
      <c r="E112" s="112">
        <f>+D112/D115*100</f>
        <v>15.656565656565657</v>
      </c>
      <c r="F112" s="111">
        <v>8</v>
      </c>
      <c r="G112" s="112">
        <f>+F112/F115*100</f>
        <v>20</v>
      </c>
      <c r="H112" s="115">
        <f>+J112+L112</f>
        <v>31</v>
      </c>
      <c r="I112" s="116">
        <f>+H112/H115*100</f>
        <v>15.656565656565657</v>
      </c>
      <c r="J112" s="115">
        <v>21</v>
      </c>
      <c r="K112" s="116">
        <f>+J112/J115*100</f>
        <v>23.595505617977526</v>
      </c>
      <c r="L112" s="115">
        <v>10</v>
      </c>
      <c r="M112" s="377">
        <f>+L112/L115*100</f>
        <v>9.1743119266055047</v>
      </c>
    </row>
    <row r="113" spans="1:13" x14ac:dyDescent="0.3">
      <c r="A113" s="378" t="s">
        <v>118</v>
      </c>
      <c r="B113" s="173">
        <v>109</v>
      </c>
      <c r="C113" s="174">
        <f>+B113/B115*100</f>
        <v>45.798319327731093</v>
      </c>
      <c r="D113" s="173">
        <v>100</v>
      </c>
      <c r="E113" s="174">
        <f>+D113/D115*100</f>
        <v>50.505050505050505</v>
      </c>
      <c r="F113" s="173">
        <v>9</v>
      </c>
      <c r="G113" s="174">
        <f>+F113/F115*100</f>
        <v>22.5</v>
      </c>
      <c r="H113" s="175">
        <f>+J113+L113</f>
        <v>100</v>
      </c>
      <c r="I113" s="176">
        <f>+H113/H115*100</f>
        <v>50.505050505050505</v>
      </c>
      <c r="J113" s="175">
        <v>50</v>
      </c>
      <c r="K113" s="176">
        <f>+J113/J115*100</f>
        <v>56.17977528089888</v>
      </c>
      <c r="L113" s="175">
        <v>50</v>
      </c>
      <c r="M113" s="379">
        <f>+L113/L115*100</f>
        <v>45.871559633027523</v>
      </c>
    </row>
    <row r="114" spans="1:13" x14ac:dyDescent="0.3">
      <c r="A114" s="421" t="s">
        <v>119</v>
      </c>
      <c r="B114" s="422">
        <v>81</v>
      </c>
      <c r="C114" s="427">
        <f>+B114/B115*100</f>
        <v>34.033613445378151</v>
      </c>
      <c r="D114" s="422">
        <v>65</v>
      </c>
      <c r="E114" s="427">
        <f>+D114/D115*100</f>
        <v>32.828282828282831</v>
      </c>
      <c r="F114" s="422">
        <f>+B114-D114</f>
        <v>16</v>
      </c>
      <c r="G114" s="427">
        <f>+F114/F115*100</f>
        <v>40</v>
      </c>
      <c r="H114" s="428">
        <f>+J114+L114</f>
        <v>65</v>
      </c>
      <c r="I114" s="429">
        <f>+H114/H115*100</f>
        <v>32.828282828282831</v>
      </c>
      <c r="J114" s="428">
        <v>16</v>
      </c>
      <c r="K114" s="429">
        <f>+J114/J115*100</f>
        <v>17.977528089887642</v>
      </c>
      <c r="L114" s="428">
        <v>49</v>
      </c>
      <c r="M114" s="430">
        <f>+L114/L115*100</f>
        <v>44.954128440366972</v>
      </c>
    </row>
    <row r="115" spans="1:13" ht="17.25" thickBot="1" x14ac:dyDescent="0.35">
      <c r="A115" s="380" t="s">
        <v>120</v>
      </c>
      <c r="B115" s="177">
        <f t="shared" ref="B115:M115" si="9">+SUM(B110:B114)</f>
        <v>238</v>
      </c>
      <c r="C115" s="177">
        <f t="shared" si="9"/>
        <v>100</v>
      </c>
      <c r="D115" s="177">
        <f t="shared" si="9"/>
        <v>198</v>
      </c>
      <c r="E115" s="177">
        <f t="shared" si="9"/>
        <v>100</v>
      </c>
      <c r="F115" s="177">
        <f t="shared" si="9"/>
        <v>40</v>
      </c>
      <c r="G115" s="177">
        <f t="shared" si="9"/>
        <v>100</v>
      </c>
      <c r="H115" s="177">
        <f t="shared" si="9"/>
        <v>198</v>
      </c>
      <c r="I115" s="177">
        <f t="shared" si="9"/>
        <v>100</v>
      </c>
      <c r="J115" s="177">
        <f t="shared" si="9"/>
        <v>89</v>
      </c>
      <c r="K115" s="177">
        <f t="shared" si="9"/>
        <v>100</v>
      </c>
      <c r="L115" s="177">
        <f t="shared" si="9"/>
        <v>109</v>
      </c>
      <c r="M115" s="381">
        <f t="shared" si="9"/>
        <v>100</v>
      </c>
    </row>
    <row r="116" spans="1:13" ht="15" customHeight="1" x14ac:dyDescent="0.3">
      <c r="A116" s="586" t="s">
        <v>171</v>
      </c>
      <c r="B116" s="613" t="s">
        <v>505</v>
      </c>
      <c r="C116" s="614"/>
      <c r="D116" s="614"/>
      <c r="E116" s="614"/>
      <c r="F116" s="614"/>
      <c r="G116" s="614"/>
      <c r="H116" s="614"/>
      <c r="I116" s="614"/>
      <c r="J116" s="614"/>
      <c r="K116" s="614"/>
      <c r="L116" s="614"/>
      <c r="M116" s="615"/>
    </row>
    <row r="117" spans="1:13" ht="15" customHeight="1" x14ac:dyDescent="0.3">
      <c r="A117" s="587"/>
      <c r="B117" s="616"/>
      <c r="C117" s="617"/>
      <c r="D117" s="617"/>
      <c r="E117" s="617"/>
      <c r="F117" s="617"/>
      <c r="G117" s="617"/>
      <c r="H117" s="617"/>
      <c r="I117" s="617"/>
      <c r="J117" s="617"/>
      <c r="K117" s="617"/>
      <c r="L117" s="617"/>
      <c r="M117" s="618"/>
    </row>
    <row r="118" spans="1:13" ht="15" customHeight="1" x14ac:dyDescent="0.3">
      <c r="A118" s="587"/>
      <c r="B118" s="616"/>
      <c r="C118" s="617"/>
      <c r="D118" s="617"/>
      <c r="E118" s="617"/>
      <c r="F118" s="617"/>
      <c r="G118" s="617"/>
      <c r="H118" s="617"/>
      <c r="I118" s="617"/>
      <c r="J118" s="617"/>
      <c r="K118" s="617"/>
      <c r="L118" s="617"/>
      <c r="M118" s="618"/>
    </row>
    <row r="119" spans="1:13" ht="15" customHeight="1" x14ac:dyDescent="0.3">
      <c r="A119" s="587"/>
      <c r="B119" s="616"/>
      <c r="C119" s="617"/>
      <c r="D119" s="617"/>
      <c r="E119" s="617"/>
      <c r="F119" s="617"/>
      <c r="G119" s="617"/>
      <c r="H119" s="617"/>
      <c r="I119" s="617"/>
      <c r="J119" s="617"/>
      <c r="K119" s="617"/>
      <c r="L119" s="617"/>
      <c r="M119" s="618"/>
    </row>
    <row r="120" spans="1:13" ht="15.75" customHeight="1" thickBot="1" x14ac:dyDescent="0.35">
      <c r="A120" s="588"/>
      <c r="B120" s="619"/>
      <c r="C120" s="620"/>
      <c r="D120" s="620"/>
      <c r="E120" s="620"/>
      <c r="F120" s="620"/>
      <c r="G120" s="620"/>
      <c r="H120" s="620"/>
      <c r="I120" s="620"/>
      <c r="J120" s="620"/>
      <c r="K120" s="620"/>
      <c r="L120" s="620"/>
      <c r="M120" s="621"/>
    </row>
    <row r="121" spans="1:13" ht="17.25" thickBot="1" x14ac:dyDescent="0.35">
      <c r="A121" s="371"/>
      <c r="B121" s="372"/>
      <c r="C121" s="372"/>
      <c r="D121" s="372"/>
      <c r="E121" s="372"/>
      <c r="F121" s="372"/>
      <c r="G121" s="372"/>
      <c r="H121" s="372"/>
      <c r="I121" s="372"/>
      <c r="J121" s="372"/>
      <c r="K121" s="372"/>
      <c r="L121" s="372"/>
      <c r="M121" s="373"/>
    </row>
  </sheetData>
  <mergeCells count="88">
    <mergeCell ref="B50:M50"/>
    <mergeCell ref="B30:M30"/>
    <mergeCell ref="B69:M69"/>
    <mergeCell ref="B88:M88"/>
    <mergeCell ref="B105:M105"/>
    <mergeCell ref="A116:A120"/>
    <mergeCell ref="B43:M47"/>
    <mergeCell ref="B63:M67"/>
    <mergeCell ref="B82:M86"/>
    <mergeCell ref="B99:M103"/>
    <mergeCell ref="B116:M120"/>
    <mergeCell ref="A82:A86"/>
    <mergeCell ref="A99:A103"/>
    <mergeCell ref="B108:G108"/>
    <mergeCell ref="H108:M108"/>
    <mergeCell ref="B91:G91"/>
    <mergeCell ref="H91:M91"/>
    <mergeCell ref="A91:A92"/>
    <mergeCell ref="A108:A109"/>
    <mergeCell ref="A89:M90"/>
    <mergeCell ref="A106:M107"/>
    <mergeCell ref="AH21:AH27"/>
    <mergeCell ref="AI21:AN27"/>
    <mergeCell ref="AQ21:AQ27"/>
    <mergeCell ref="AR21:AW27"/>
    <mergeCell ref="P21:P27"/>
    <mergeCell ref="Q21:V27"/>
    <mergeCell ref="Y21:Y27"/>
    <mergeCell ref="Z21:AE27"/>
    <mergeCell ref="P10:P11"/>
    <mergeCell ref="Y10:Y11"/>
    <mergeCell ref="A10:A11"/>
    <mergeCell ref="H10:M10"/>
    <mergeCell ref="B10:G10"/>
    <mergeCell ref="Q10:Q11"/>
    <mergeCell ref="R10:R11"/>
    <mergeCell ref="S10:S11"/>
    <mergeCell ref="T10:T11"/>
    <mergeCell ref="U10:U11"/>
    <mergeCell ref="V10:V11"/>
    <mergeCell ref="AM10:AM11"/>
    <mergeCell ref="Z10:Z11"/>
    <mergeCell ref="AA10:AA11"/>
    <mergeCell ref="AB10:AB11"/>
    <mergeCell ref="AC10:AC11"/>
    <mergeCell ref="AD10:AD11"/>
    <mergeCell ref="AE10:AE11"/>
    <mergeCell ref="AV10:AV11"/>
    <mergeCell ref="AW10:AW11"/>
    <mergeCell ref="A2:K2"/>
    <mergeCell ref="A4:K4"/>
    <mergeCell ref="M1:N5"/>
    <mergeCell ref="AN10:AN11"/>
    <mergeCell ref="AQ10:AQ11"/>
    <mergeCell ref="AR10:AR11"/>
    <mergeCell ref="AS10:AS11"/>
    <mergeCell ref="AT10:AT11"/>
    <mergeCell ref="AU10:AU11"/>
    <mergeCell ref="AH10:AH11"/>
    <mergeCell ref="AI10:AI11"/>
    <mergeCell ref="AJ10:AJ11"/>
    <mergeCell ref="AK10:AK11"/>
    <mergeCell ref="AL10:AL11"/>
    <mergeCell ref="B21:M27"/>
    <mergeCell ref="A21:A27"/>
    <mergeCell ref="H53:M53"/>
    <mergeCell ref="B72:G72"/>
    <mergeCell ref="H72:M72"/>
    <mergeCell ref="A72:A73"/>
    <mergeCell ref="A31:M32"/>
    <mergeCell ref="B33:G33"/>
    <mergeCell ref="H33:M33"/>
    <mergeCell ref="B53:G53"/>
    <mergeCell ref="A43:A47"/>
    <mergeCell ref="A63:A67"/>
    <mergeCell ref="A53:A54"/>
    <mergeCell ref="A33:A34"/>
    <mergeCell ref="A51:M52"/>
    <mergeCell ref="A70:M71"/>
    <mergeCell ref="AD1:AE5"/>
    <mergeCell ref="AM1:AN5"/>
    <mergeCell ref="AV1:AW5"/>
    <mergeCell ref="A3:K3"/>
    <mergeCell ref="AQ6:AW7"/>
    <mergeCell ref="AH6:AN7"/>
    <mergeCell ref="Y6:AE7"/>
    <mergeCell ref="P6:V7"/>
    <mergeCell ref="U1:V5"/>
  </mergeCells>
  <pageMargins left="0.7" right="0.7" top="0.75" bottom="0.75" header="0.3" footer="0.3"/>
  <pageSetup paperSize="9" orientation="portrait" r:id="rId1"/>
  <ignoredErrors>
    <ignoredError sqref="H12:H17 H35:H39 H55:H59 H74:H78 H95:H96 H110:H114"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D42D7-D8BF-4F5E-BC0C-538295071216}">
  <sheetPr>
    <tabColor theme="0" tint="-4.9989318521683403E-2"/>
  </sheetPr>
  <dimension ref="A1:M261"/>
  <sheetViews>
    <sheetView showGridLines="0" zoomScale="60" zoomScaleNormal="60" workbookViewId="0">
      <selection sqref="A1:J1"/>
    </sheetView>
  </sheetViews>
  <sheetFormatPr baseColWidth="10" defaultRowHeight="16.5" x14ac:dyDescent="0.3"/>
  <cols>
    <col min="1" max="1" width="16.375" customWidth="1"/>
    <col min="2" max="2" width="16.875" customWidth="1"/>
    <col min="3" max="3" width="71.875" customWidth="1"/>
    <col min="4" max="4" width="18" customWidth="1"/>
    <col min="5" max="5" width="16.875" customWidth="1"/>
    <col min="7" max="7" width="15" customWidth="1"/>
    <col min="8" max="8" width="15.75" customWidth="1"/>
    <col min="9" max="9" width="16.75" customWidth="1"/>
    <col min="10" max="10" width="15.375" customWidth="1"/>
    <col min="11" max="11" width="15.625" customWidth="1"/>
    <col min="12" max="12" width="16.75" customWidth="1"/>
    <col min="13" max="13" width="15.25" customWidth="1"/>
  </cols>
  <sheetData>
    <row r="1" spans="1:13" ht="27.75" x14ac:dyDescent="0.45">
      <c r="A1" s="665" t="s">
        <v>0</v>
      </c>
      <c r="B1" s="665"/>
      <c r="C1" s="665"/>
      <c r="D1" s="665"/>
      <c r="E1" s="665"/>
      <c r="F1" s="665"/>
      <c r="G1" s="665"/>
      <c r="H1" s="665"/>
      <c r="I1" s="665"/>
      <c r="J1" s="665"/>
      <c r="K1" s="668"/>
      <c r="L1" s="668"/>
      <c r="M1" s="118"/>
    </row>
    <row r="2" spans="1:13" ht="23.25" x14ac:dyDescent="0.35">
      <c r="A2" s="666" t="s">
        <v>178</v>
      </c>
      <c r="B2" s="666"/>
      <c r="C2" s="666"/>
      <c r="D2" s="666"/>
      <c r="E2" s="666"/>
      <c r="F2" s="666"/>
      <c r="G2" s="666"/>
      <c r="H2" s="666"/>
      <c r="I2" s="666"/>
      <c r="J2" s="666"/>
      <c r="K2" s="668"/>
      <c r="L2" s="668"/>
      <c r="M2" s="119"/>
    </row>
    <row r="3" spans="1:13" ht="21" x14ac:dyDescent="0.35">
      <c r="A3" s="667" t="s">
        <v>391</v>
      </c>
      <c r="B3" s="667"/>
      <c r="C3" s="667"/>
      <c r="D3" s="667"/>
      <c r="E3" s="667"/>
      <c r="F3" s="667"/>
      <c r="G3" s="667"/>
      <c r="H3" s="667"/>
      <c r="I3" s="667"/>
      <c r="J3" s="667"/>
      <c r="K3" s="668"/>
      <c r="L3" s="668"/>
      <c r="M3" s="120"/>
    </row>
    <row r="4" spans="1:13" x14ac:dyDescent="0.3">
      <c r="A4" s="36"/>
      <c r="B4" s="1"/>
      <c r="C4" s="1"/>
      <c r="D4" s="1"/>
      <c r="E4" s="1"/>
      <c r="F4" s="1"/>
      <c r="G4" s="1"/>
      <c r="H4" s="1"/>
      <c r="I4" s="1"/>
      <c r="J4" s="1"/>
      <c r="K4" s="668"/>
      <c r="L4" s="668"/>
      <c r="M4" s="1"/>
    </row>
    <row r="5" spans="1:13" x14ac:dyDescent="0.3">
      <c r="A5" s="37"/>
      <c r="B5" s="1"/>
      <c r="C5" s="1"/>
      <c r="D5" s="1"/>
      <c r="E5" s="1"/>
      <c r="F5" s="1"/>
      <c r="G5" s="1"/>
      <c r="H5" s="1"/>
      <c r="I5" s="1"/>
      <c r="J5" s="1"/>
      <c r="K5" s="668"/>
      <c r="L5" s="668"/>
      <c r="M5" s="1"/>
    </row>
    <row r="6" spans="1:13" ht="20.25" x14ac:dyDescent="0.3">
      <c r="A6" s="664" t="s">
        <v>577</v>
      </c>
      <c r="B6" s="664"/>
      <c r="C6" s="664"/>
      <c r="D6" s="664"/>
      <c r="E6" s="664"/>
      <c r="F6" s="664"/>
      <c r="G6" s="664"/>
      <c r="H6" s="664"/>
      <c r="I6" s="664"/>
      <c r="J6" s="664"/>
      <c r="K6" s="664"/>
      <c r="L6" s="1"/>
      <c r="M6" s="1"/>
    </row>
    <row r="7" spans="1:13" ht="23.25" x14ac:dyDescent="0.35">
      <c r="A7" s="89" t="s">
        <v>404</v>
      </c>
      <c r="B7" s="38"/>
      <c r="C7" s="38"/>
      <c r="D7" s="38"/>
      <c r="E7" s="38"/>
      <c r="F7" s="38"/>
      <c r="G7" s="38"/>
      <c r="H7" s="38"/>
      <c r="I7" s="38"/>
      <c r="J7" s="38"/>
      <c r="K7" s="38"/>
      <c r="L7" s="1"/>
      <c r="M7" s="1"/>
    </row>
    <row r="8" spans="1:13" ht="23.25" x14ac:dyDescent="0.35">
      <c r="A8" s="117" t="s">
        <v>405</v>
      </c>
      <c r="B8" s="38"/>
      <c r="C8" s="38"/>
      <c r="D8" s="38"/>
      <c r="E8" s="38"/>
      <c r="F8" s="38"/>
      <c r="G8" s="38"/>
      <c r="H8" s="38"/>
      <c r="I8" s="38"/>
      <c r="J8" s="38"/>
      <c r="K8" s="38"/>
      <c r="L8" s="1"/>
      <c r="M8" s="1"/>
    </row>
    <row r="9" spans="1:13" ht="23.25" customHeight="1" x14ac:dyDescent="0.3">
      <c r="A9" s="655" t="s">
        <v>643</v>
      </c>
      <c r="B9" s="656"/>
      <c r="C9" s="656"/>
      <c r="D9" s="656"/>
      <c r="E9" s="656"/>
      <c r="F9" s="656"/>
      <c r="G9" s="656"/>
      <c r="H9" s="656"/>
      <c r="I9" s="656"/>
      <c r="J9" s="656"/>
      <c r="K9" s="656"/>
      <c r="L9" s="656"/>
      <c r="M9" s="657"/>
    </row>
    <row r="10" spans="1:13" ht="33" customHeight="1" x14ac:dyDescent="0.3">
      <c r="A10" s="658"/>
      <c r="B10" s="659"/>
      <c r="C10" s="659"/>
      <c r="D10" s="659"/>
      <c r="E10" s="659"/>
      <c r="F10" s="659"/>
      <c r="G10" s="659"/>
      <c r="H10" s="659"/>
      <c r="I10" s="659"/>
      <c r="J10" s="659"/>
      <c r="K10" s="659"/>
      <c r="L10" s="659"/>
      <c r="M10" s="660"/>
    </row>
    <row r="11" spans="1:13" ht="28.5" customHeight="1" x14ac:dyDescent="0.3">
      <c r="A11" s="658"/>
      <c r="B11" s="659"/>
      <c r="C11" s="659"/>
      <c r="D11" s="659"/>
      <c r="E11" s="659"/>
      <c r="F11" s="659"/>
      <c r="G11" s="659"/>
      <c r="H11" s="659"/>
      <c r="I11" s="659"/>
      <c r="J11" s="659"/>
      <c r="K11" s="659"/>
      <c r="L11" s="659"/>
      <c r="M11" s="660"/>
    </row>
    <row r="12" spans="1:13" ht="28.5" customHeight="1" x14ac:dyDescent="0.3">
      <c r="A12" s="658"/>
      <c r="B12" s="659"/>
      <c r="C12" s="659"/>
      <c r="D12" s="659"/>
      <c r="E12" s="659"/>
      <c r="F12" s="659"/>
      <c r="G12" s="659"/>
      <c r="H12" s="659"/>
      <c r="I12" s="659"/>
      <c r="J12" s="659"/>
      <c r="K12" s="659"/>
      <c r="L12" s="659"/>
      <c r="M12" s="660"/>
    </row>
    <row r="13" spans="1:13" ht="30" customHeight="1" x14ac:dyDescent="0.3">
      <c r="A13" s="658"/>
      <c r="B13" s="659"/>
      <c r="C13" s="659"/>
      <c r="D13" s="659"/>
      <c r="E13" s="659"/>
      <c r="F13" s="659"/>
      <c r="G13" s="659"/>
      <c r="H13" s="659"/>
      <c r="I13" s="659"/>
      <c r="J13" s="659"/>
      <c r="K13" s="659"/>
      <c r="L13" s="659"/>
      <c r="M13" s="660"/>
    </row>
    <row r="14" spans="1:13" ht="23.25" customHeight="1" x14ac:dyDescent="0.3">
      <c r="A14" s="661"/>
      <c r="B14" s="662"/>
      <c r="C14" s="662"/>
      <c r="D14" s="662"/>
      <c r="E14" s="662"/>
      <c r="F14" s="662"/>
      <c r="G14" s="662"/>
      <c r="H14" s="662"/>
      <c r="I14" s="662"/>
      <c r="J14" s="662"/>
      <c r="K14" s="662"/>
      <c r="L14" s="662"/>
      <c r="M14" s="663"/>
    </row>
    <row r="15" spans="1:13" x14ac:dyDescent="0.3">
      <c r="A15" s="1"/>
      <c r="B15" s="1"/>
      <c r="C15" s="1"/>
      <c r="D15" s="1"/>
      <c r="E15" s="1"/>
      <c r="F15" s="1"/>
      <c r="G15" s="1"/>
      <c r="H15" s="1"/>
      <c r="I15" s="1"/>
      <c r="J15" s="1"/>
      <c r="K15" s="1"/>
      <c r="L15" s="1"/>
      <c r="M15" s="1"/>
    </row>
    <row r="16" spans="1:13" x14ac:dyDescent="0.3">
      <c r="A16" s="1" t="s">
        <v>179</v>
      </c>
      <c r="B16" s="1"/>
      <c r="C16" s="1"/>
      <c r="D16" s="1"/>
      <c r="E16" s="1"/>
      <c r="F16" s="1"/>
      <c r="G16" s="1"/>
      <c r="H16" s="1"/>
      <c r="I16" s="1"/>
      <c r="J16" s="1"/>
      <c r="K16" s="1"/>
      <c r="L16" s="1"/>
      <c r="M16" s="1"/>
    </row>
    <row r="17" spans="1:13" ht="25.5" x14ac:dyDescent="0.3">
      <c r="A17" s="39" t="s">
        <v>7</v>
      </c>
      <c r="B17" s="39" t="s">
        <v>8</v>
      </c>
      <c r="C17" s="39" t="s">
        <v>9</v>
      </c>
      <c r="D17" s="39" t="s">
        <v>180</v>
      </c>
      <c r="E17" s="39" t="s">
        <v>181</v>
      </c>
      <c r="F17" s="39" t="s">
        <v>10</v>
      </c>
      <c r="G17" s="39" t="s">
        <v>11</v>
      </c>
      <c r="H17" s="39" t="s">
        <v>182</v>
      </c>
      <c r="I17" s="39" t="s">
        <v>183</v>
      </c>
      <c r="J17" s="39" t="s">
        <v>184</v>
      </c>
      <c r="K17" s="39" t="s">
        <v>185</v>
      </c>
      <c r="L17" s="39" t="s">
        <v>186</v>
      </c>
      <c r="M17" s="39" t="s">
        <v>12</v>
      </c>
    </row>
    <row r="18" spans="1:13" x14ac:dyDescent="0.3">
      <c r="A18" s="40">
        <v>273024000482</v>
      </c>
      <c r="B18" s="41" t="s">
        <v>13</v>
      </c>
      <c r="C18" s="42" t="s">
        <v>187</v>
      </c>
      <c r="D18" s="42" t="s">
        <v>188</v>
      </c>
      <c r="E18" s="42" t="s">
        <v>189</v>
      </c>
      <c r="F18" s="42" t="s">
        <v>20</v>
      </c>
      <c r="G18" s="42" t="s">
        <v>16</v>
      </c>
      <c r="H18" s="43" t="s">
        <v>119</v>
      </c>
      <c r="I18" s="43" t="s">
        <v>118</v>
      </c>
      <c r="J18" s="44" t="s">
        <v>118</v>
      </c>
      <c r="K18" s="44" t="s">
        <v>118</v>
      </c>
      <c r="L18" s="77" t="s">
        <v>118</v>
      </c>
      <c r="M18" s="78" t="s">
        <v>118</v>
      </c>
    </row>
    <row r="19" spans="1:13" x14ac:dyDescent="0.3">
      <c r="A19" s="40">
        <v>173024000020</v>
      </c>
      <c r="B19" s="41" t="s">
        <v>13</v>
      </c>
      <c r="C19" s="45" t="s">
        <v>14</v>
      </c>
      <c r="D19" s="42" t="s">
        <v>188</v>
      </c>
      <c r="E19" s="45" t="s">
        <v>189</v>
      </c>
      <c r="F19" s="45" t="s">
        <v>15</v>
      </c>
      <c r="G19" s="45" t="s">
        <v>16</v>
      </c>
      <c r="H19" s="46" t="s">
        <v>17</v>
      </c>
      <c r="I19" s="46" t="s">
        <v>118</v>
      </c>
      <c r="J19" s="44" t="s">
        <v>118</v>
      </c>
      <c r="K19" s="44" t="s">
        <v>17</v>
      </c>
      <c r="L19" s="77" t="s">
        <v>17</v>
      </c>
      <c r="M19" s="77" t="s">
        <v>17</v>
      </c>
    </row>
    <row r="20" spans="1:13" x14ac:dyDescent="0.3">
      <c r="A20" s="40">
        <v>273026000587</v>
      </c>
      <c r="B20" s="41" t="s">
        <v>18</v>
      </c>
      <c r="C20" s="42" t="s">
        <v>19</v>
      </c>
      <c r="D20" s="42"/>
      <c r="E20" s="42" t="s">
        <v>189</v>
      </c>
      <c r="F20" s="42" t="s">
        <v>20</v>
      </c>
      <c r="G20" s="42" t="s">
        <v>16</v>
      </c>
      <c r="H20" s="43" t="s">
        <v>118</v>
      </c>
      <c r="I20" s="43" t="s">
        <v>17</v>
      </c>
      <c r="J20" s="44" t="s">
        <v>17</v>
      </c>
      <c r="K20" s="44" t="s">
        <v>17</v>
      </c>
      <c r="L20" s="77" t="s">
        <v>17</v>
      </c>
      <c r="M20" s="77" t="s">
        <v>17</v>
      </c>
    </row>
    <row r="21" spans="1:13" x14ac:dyDescent="0.3">
      <c r="A21" s="40">
        <v>173026000019</v>
      </c>
      <c r="B21" s="41" t="s">
        <v>18</v>
      </c>
      <c r="C21" s="47" t="s">
        <v>190</v>
      </c>
      <c r="D21" s="47"/>
      <c r="E21" s="47" t="s">
        <v>189</v>
      </c>
      <c r="F21" s="47" t="s">
        <v>15</v>
      </c>
      <c r="G21" s="47" t="s">
        <v>16</v>
      </c>
      <c r="H21" s="48" t="s">
        <v>118</v>
      </c>
      <c r="I21" s="48" t="s">
        <v>118</v>
      </c>
      <c r="J21" s="44" t="s">
        <v>118</v>
      </c>
      <c r="K21" s="44" t="s">
        <v>118</v>
      </c>
      <c r="L21" s="77" t="s">
        <v>118</v>
      </c>
      <c r="M21" s="77" t="s">
        <v>118</v>
      </c>
    </row>
    <row r="22" spans="1:13" x14ac:dyDescent="0.3">
      <c r="A22" s="40">
        <v>273026000099</v>
      </c>
      <c r="B22" s="41" t="s">
        <v>18</v>
      </c>
      <c r="C22" s="47" t="s">
        <v>21</v>
      </c>
      <c r="D22" s="47"/>
      <c r="E22" s="47" t="s">
        <v>189</v>
      </c>
      <c r="F22" s="47" t="s">
        <v>20</v>
      </c>
      <c r="G22" s="47" t="s">
        <v>16</v>
      </c>
      <c r="H22" s="48" t="s">
        <v>118</v>
      </c>
      <c r="I22" s="48" t="s">
        <v>118</v>
      </c>
      <c r="J22" s="44" t="s">
        <v>118</v>
      </c>
      <c r="K22" s="44" t="s">
        <v>118</v>
      </c>
      <c r="L22" s="86" t="s">
        <v>118</v>
      </c>
      <c r="M22" s="86" t="s">
        <v>17</v>
      </c>
    </row>
    <row r="23" spans="1:13" x14ac:dyDescent="0.3">
      <c r="A23" s="40">
        <v>173030000066</v>
      </c>
      <c r="B23" s="41" t="s">
        <v>191</v>
      </c>
      <c r="C23" s="42" t="s">
        <v>192</v>
      </c>
      <c r="D23" s="42"/>
      <c r="E23" s="42" t="s">
        <v>189</v>
      </c>
      <c r="F23" s="42" t="s">
        <v>15</v>
      </c>
      <c r="G23" s="42" t="s">
        <v>16</v>
      </c>
      <c r="H23" s="43" t="s">
        <v>119</v>
      </c>
      <c r="I23" s="43" t="s">
        <v>118</v>
      </c>
      <c r="J23" s="44" t="s">
        <v>118</v>
      </c>
      <c r="K23" s="44" t="s">
        <v>118</v>
      </c>
      <c r="L23" s="77" t="s">
        <v>118</v>
      </c>
      <c r="M23" s="77" t="s">
        <v>118</v>
      </c>
    </row>
    <row r="24" spans="1:13" x14ac:dyDescent="0.3">
      <c r="A24" s="40">
        <v>273030000192</v>
      </c>
      <c r="B24" s="41" t="s">
        <v>191</v>
      </c>
      <c r="C24" s="42" t="s">
        <v>193</v>
      </c>
      <c r="D24" s="42" t="s">
        <v>188</v>
      </c>
      <c r="E24" s="42" t="s">
        <v>189</v>
      </c>
      <c r="F24" s="42" t="s">
        <v>20</v>
      </c>
      <c r="G24" s="42" t="s">
        <v>16</v>
      </c>
      <c r="H24" s="43" t="s">
        <v>119</v>
      </c>
      <c r="I24" s="43" t="s">
        <v>118</v>
      </c>
      <c r="J24" s="44" t="s">
        <v>118</v>
      </c>
      <c r="K24" s="44" t="s">
        <v>119</v>
      </c>
      <c r="L24" s="77" t="s">
        <v>119</v>
      </c>
      <c r="M24" s="77" t="s">
        <v>119</v>
      </c>
    </row>
    <row r="25" spans="1:13" x14ac:dyDescent="0.3">
      <c r="A25" s="40">
        <v>273043000027</v>
      </c>
      <c r="B25" s="41" t="s">
        <v>22</v>
      </c>
      <c r="C25" s="47" t="s">
        <v>194</v>
      </c>
      <c r="D25" s="47"/>
      <c r="E25" s="47" t="s">
        <v>189</v>
      </c>
      <c r="F25" s="47" t="s">
        <v>20</v>
      </c>
      <c r="G25" s="47" t="s">
        <v>16</v>
      </c>
      <c r="H25" s="48" t="s">
        <v>118</v>
      </c>
      <c r="I25" s="48" t="s">
        <v>118</v>
      </c>
      <c r="J25" s="44" t="s">
        <v>118</v>
      </c>
      <c r="K25" s="44" t="s">
        <v>118</v>
      </c>
      <c r="L25" s="82" t="s">
        <v>118</v>
      </c>
      <c r="M25" s="82" t="s">
        <v>119</v>
      </c>
    </row>
    <row r="26" spans="1:13" x14ac:dyDescent="0.3">
      <c r="A26" s="40">
        <v>173043000014</v>
      </c>
      <c r="B26" s="41" t="s">
        <v>22</v>
      </c>
      <c r="C26" s="47" t="s">
        <v>195</v>
      </c>
      <c r="D26" s="42" t="s">
        <v>188</v>
      </c>
      <c r="E26" s="47" t="s">
        <v>189</v>
      </c>
      <c r="F26" s="47" t="s">
        <v>15</v>
      </c>
      <c r="G26" s="47" t="s">
        <v>16</v>
      </c>
      <c r="H26" s="48" t="s">
        <v>118</v>
      </c>
      <c r="I26" s="48" t="s">
        <v>118</v>
      </c>
      <c r="J26" s="44" t="s">
        <v>118</v>
      </c>
      <c r="K26" s="44" t="s">
        <v>118</v>
      </c>
      <c r="L26" s="77" t="s">
        <v>118</v>
      </c>
      <c r="M26" s="77" t="s">
        <v>118</v>
      </c>
    </row>
    <row r="27" spans="1:13" x14ac:dyDescent="0.3">
      <c r="A27" s="40">
        <v>273043000787</v>
      </c>
      <c r="B27" s="41" t="s">
        <v>22</v>
      </c>
      <c r="C27" s="47" t="s">
        <v>23</v>
      </c>
      <c r="D27" s="42" t="s">
        <v>188</v>
      </c>
      <c r="E27" s="47" t="s">
        <v>189</v>
      </c>
      <c r="F27" s="47" t="s">
        <v>20</v>
      </c>
      <c r="G27" s="47" t="s">
        <v>16</v>
      </c>
      <c r="H27" s="48" t="s">
        <v>118</v>
      </c>
      <c r="I27" s="48" t="s">
        <v>118</v>
      </c>
      <c r="J27" s="44" t="s">
        <v>118</v>
      </c>
      <c r="K27" s="44" t="s">
        <v>17</v>
      </c>
      <c r="L27" s="77" t="s">
        <v>17</v>
      </c>
      <c r="M27" s="77" t="s">
        <v>17</v>
      </c>
    </row>
    <row r="28" spans="1:13" x14ac:dyDescent="0.3">
      <c r="A28" s="40">
        <v>173055000893</v>
      </c>
      <c r="B28" s="41" t="s">
        <v>196</v>
      </c>
      <c r="C28" s="42" t="s">
        <v>197</v>
      </c>
      <c r="D28" s="42"/>
      <c r="E28" s="42" t="s">
        <v>189</v>
      </c>
      <c r="F28" s="42" t="s">
        <v>15</v>
      </c>
      <c r="G28" s="42" t="s">
        <v>16</v>
      </c>
      <c r="H28" s="43" t="s">
        <v>119</v>
      </c>
      <c r="I28" s="43" t="s">
        <v>118</v>
      </c>
      <c r="J28" s="44" t="s">
        <v>118</v>
      </c>
      <c r="K28" s="44" t="s">
        <v>118</v>
      </c>
      <c r="L28" s="82" t="s">
        <v>118</v>
      </c>
      <c r="M28" s="82" t="s">
        <v>119</v>
      </c>
    </row>
    <row r="29" spans="1:13" x14ac:dyDescent="0.3">
      <c r="A29" s="40">
        <v>273055000219</v>
      </c>
      <c r="B29" s="41" t="s">
        <v>196</v>
      </c>
      <c r="C29" s="42" t="s">
        <v>198</v>
      </c>
      <c r="D29" s="42"/>
      <c r="E29" s="42" t="s">
        <v>189</v>
      </c>
      <c r="F29" s="42" t="s">
        <v>20</v>
      </c>
      <c r="G29" s="42" t="s">
        <v>16</v>
      </c>
      <c r="H29" s="43" t="s">
        <v>119</v>
      </c>
      <c r="I29" s="43" t="s">
        <v>118</v>
      </c>
      <c r="J29" s="44" t="s">
        <v>118</v>
      </c>
      <c r="K29" s="44" t="s">
        <v>118</v>
      </c>
      <c r="L29" s="82" t="s">
        <v>118</v>
      </c>
      <c r="M29" s="82" t="s">
        <v>119</v>
      </c>
    </row>
    <row r="30" spans="1:13" x14ac:dyDescent="0.3">
      <c r="A30" s="40">
        <v>173055000044</v>
      </c>
      <c r="B30" s="41" t="s">
        <v>196</v>
      </c>
      <c r="C30" s="47" t="s">
        <v>199</v>
      </c>
      <c r="D30" s="42" t="s">
        <v>188</v>
      </c>
      <c r="E30" s="47" t="s">
        <v>189</v>
      </c>
      <c r="F30" s="47" t="s">
        <v>15</v>
      </c>
      <c r="G30" s="47" t="s">
        <v>16</v>
      </c>
      <c r="H30" s="48" t="s">
        <v>118</v>
      </c>
      <c r="I30" s="48" t="s">
        <v>118</v>
      </c>
      <c r="J30" s="44" t="s">
        <v>118</v>
      </c>
      <c r="K30" s="44" t="s">
        <v>118</v>
      </c>
      <c r="L30" s="77" t="s">
        <v>118</v>
      </c>
      <c r="M30" s="77" t="s">
        <v>118</v>
      </c>
    </row>
    <row r="31" spans="1:13" x14ac:dyDescent="0.3">
      <c r="A31" s="40">
        <v>173055000095</v>
      </c>
      <c r="B31" s="41" t="s">
        <v>196</v>
      </c>
      <c r="C31" s="47" t="s">
        <v>200</v>
      </c>
      <c r="D31" s="42" t="s">
        <v>188</v>
      </c>
      <c r="E31" s="47" t="s">
        <v>189</v>
      </c>
      <c r="F31" s="47" t="s">
        <v>15</v>
      </c>
      <c r="G31" s="47" t="s">
        <v>16</v>
      </c>
      <c r="H31" s="48" t="s">
        <v>118</v>
      </c>
      <c r="I31" s="48" t="s">
        <v>118</v>
      </c>
      <c r="J31" s="44" t="s">
        <v>118</v>
      </c>
      <c r="K31" s="44" t="s">
        <v>118</v>
      </c>
      <c r="L31" s="77" t="s">
        <v>119</v>
      </c>
      <c r="M31" s="77" t="s">
        <v>119</v>
      </c>
    </row>
    <row r="32" spans="1:13" x14ac:dyDescent="0.3">
      <c r="A32" s="40">
        <v>273067001024</v>
      </c>
      <c r="B32" s="41" t="s">
        <v>201</v>
      </c>
      <c r="C32" s="49" t="s">
        <v>202</v>
      </c>
      <c r="D32" s="49"/>
      <c r="E32" s="50" t="s">
        <v>189</v>
      </c>
      <c r="F32" s="50" t="s">
        <v>20</v>
      </c>
      <c r="G32" s="50" t="s">
        <v>16</v>
      </c>
      <c r="H32" s="51" t="s">
        <v>203</v>
      </c>
      <c r="I32" s="51" t="s">
        <v>203</v>
      </c>
      <c r="J32" s="51" t="s">
        <v>203</v>
      </c>
      <c r="K32" s="51" t="s">
        <v>203</v>
      </c>
      <c r="L32" s="51" t="s">
        <v>204</v>
      </c>
      <c r="M32" s="52" t="s">
        <v>204</v>
      </c>
    </row>
    <row r="33" spans="1:13" x14ac:dyDescent="0.3">
      <c r="A33" s="40">
        <v>273067001482</v>
      </c>
      <c r="B33" s="41" t="s">
        <v>201</v>
      </c>
      <c r="C33" s="47" t="s">
        <v>205</v>
      </c>
      <c r="D33" s="47"/>
      <c r="E33" s="47" t="s">
        <v>189</v>
      </c>
      <c r="F33" s="47" t="s">
        <v>20</v>
      </c>
      <c r="G33" s="47" t="s">
        <v>16</v>
      </c>
      <c r="H33" s="48" t="s">
        <v>118</v>
      </c>
      <c r="I33" s="48" t="s">
        <v>118</v>
      </c>
      <c r="J33" s="44" t="s">
        <v>118</v>
      </c>
      <c r="K33" s="44" t="s">
        <v>118</v>
      </c>
      <c r="L33" s="82" t="s">
        <v>118</v>
      </c>
      <c r="M33" s="82" t="s">
        <v>119</v>
      </c>
    </row>
    <row r="34" spans="1:13" x14ac:dyDescent="0.3">
      <c r="A34" s="40">
        <v>173067000104</v>
      </c>
      <c r="B34" s="41" t="s">
        <v>201</v>
      </c>
      <c r="C34" s="47" t="s">
        <v>206</v>
      </c>
      <c r="D34" s="42" t="s">
        <v>188</v>
      </c>
      <c r="E34" s="47" t="s">
        <v>189</v>
      </c>
      <c r="F34" s="47" t="s">
        <v>15</v>
      </c>
      <c r="G34" s="47" t="s">
        <v>16</v>
      </c>
      <c r="H34" s="48" t="s">
        <v>118</v>
      </c>
      <c r="I34" s="48" t="s">
        <v>118</v>
      </c>
      <c r="J34" s="44" t="s">
        <v>118</v>
      </c>
      <c r="K34" s="44" t="s">
        <v>118</v>
      </c>
      <c r="L34" s="77" t="s">
        <v>118</v>
      </c>
      <c r="M34" s="79" t="s">
        <v>118</v>
      </c>
    </row>
    <row r="35" spans="1:13" x14ac:dyDescent="0.3">
      <c r="A35" s="40">
        <v>273067001202</v>
      </c>
      <c r="B35" s="41" t="s">
        <v>201</v>
      </c>
      <c r="C35" s="45" t="s">
        <v>207</v>
      </c>
      <c r="D35" s="45"/>
      <c r="E35" s="45" t="s">
        <v>189</v>
      </c>
      <c r="F35" s="45" t="s">
        <v>20</v>
      </c>
      <c r="G35" s="45" t="s">
        <v>16</v>
      </c>
      <c r="H35" s="46" t="s">
        <v>118</v>
      </c>
      <c r="I35" s="46" t="s">
        <v>119</v>
      </c>
      <c r="J35" s="44" t="s">
        <v>119</v>
      </c>
      <c r="K35" s="44" t="s">
        <v>118</v>
      </c>
      <c r="L35" s="82" t="s">
        <v>118</v>
      </c>
      <c r="M35" s="83" t="s">
        <v>119</v>
      </c>
    </row>
    <row r="36" spans="1:13" x14ac:dyDescent="0.3">
      <c r="A36" s="40">
        <v>273067001075</v>
      </c>
      <c r="B36" s="41" t="s">
        <v>201</v>
      </c>
      <c r="C36" s="47" t="s">
        <v>208</v>
      </c>
      <c r="D36" s="47"/>
      <c r="E36" s="47" t="s">
        <v>189</v>
      </c>
      <c r="F36" s="47" t="s">
        <v>20</v>
      </c>
      <c r="G36" s="47" t="s">
        <v>16</v>
      </c>
      <c r="H36" s="48" t="s">
        <v>119</v>
      </c>
      <c r="I36" s="48" t="s">
        <v>119</v>
      </c>
      <c r="J36" s="44" t="s">
        <v>119</v>
      </c>
      <c r="K36" s="44" t="s">
        <v>118</v>
      </c>
      <c r="L36" s="82" t="s">
        <v>118</v>
      </c>
      <c r="M36" s="82" t="s">
        <v>119</v>
      </c>
    </row>
    <row r="37" spans="1:13" x14ac:dyDescent="0.3">
      <c r="A37" s="40">
        <v>173124000019</v>
      </c>
      <c r="B37" s="41" t="s">
        <v>24</v>
      </c>
      <c r="C37" s="47" t="s">
        <v>25</v>
      </c>
      <c r="D37" s="47"/>
      <c r="E37" s="47" t="s">
        <v>189</v>
      </c>
      <c r="F37" s="47" t="s">
        <v>15</v>
      </c>
      <c r="G37" s="47" t="s">
        <v>16</v>
      </c>
      <c r="H37" s="48" t="s">
        <v>17</v>
      </c>
      <c r="I37" s="48" t="s">
        <v>17</v>
      </c>
      <c r="J37" s="44" t="s">
        <v>17</v>
      </c>
      <c r="K37" s="44" t="s">
        <v>17</v>
      </c>
      <c r="L37" s="77" t="s">
        <v>17</v>
      </c>
      <c r="M37" s="77" t="s">
        <v>17</v>
      </c>
    </row>
    <row r="38" spans="1:13" x14ac:dyDescent="0.3">
      <c r="A38" s="40">
        <v>273124000366</v>
      </c>
      <c r="B38" s="41" t="s">
        <v>24</v>
      </c>
      <c r="C38" s="53" t="s">
        <v>26</v>
      </c>
      <c r="D38" s="42" t="s">
        <v>188</v>
      </c>
      <c r="E38" s="53" t="s">
        <v>189</v>
      </c>
      <c r="F38" s="53" t="s">
        <v>20</v>
      </c>
      <c r="G38" s="53" t="s">
        <v>16</v>
      </c>
      <c r="H38" s="54" t="s">
        <v>17</v>
      </c>
      <c r="I38" s="54" t="s">
        <v>17</v>
      </c>
      <c r="J38" s="55" t="s">
        <v>17</v>
      </c>
      <c r="K38" s="55" t="s">
        <v>17</v>
      </c>
      <c r="L38" s="77" t="s">
        <v>17</v>
      </c>
      <c r="M38" s="77" t="s">
        <v>17</v>
      </c>
    </row>
    <row r="39" spans="1:13" x14ac:dyDescent="0.3">
      <c r="A39" s="56">
        <v>273124000358</v>
      </c>
      <c r="B39" s="41" t="s">
        <v>24</v>
      </c>
      <c r="C39" s="57" t="s">
        <v>209</v>
      </c>
      <c r="D39" s="57"/>
      <c r="E39" s="53" t="s">
        <v>189</v>
      </c>
      <c r="F39" s="53" t="s">
        <v>20</v>
      </c>
      <c r="G39" s="53" t="s">
        <v>16</v>
      </c>
      <c r="H39" s="54" t="s">
        <v>204</v>
      </c>
      <c r="I39" s="54" t="s">
        <v>204</v>
      </c>
      <c r="J39" s="55" t="s">
        <v>119</v>
      </c>
      <c r="K39" s="55" t="s">
        <v>118</v>
      </c>
      <c r="L39" s="82" t="s">
        <v>118</v>
      </c>
      <c r="M39" s="82" t="s">
        <v>119</v>
      </c>
    </row>
    <row r="40" spans="1:13" x14ac:dyDescent="0.3">
      <c r="A40" s="40">
        <v>173124000817</v>
      </c>
      <c r="B40" s="41" t="s">
        <v>24</v>
      </c>
      <c r="C40" s="53" t="s">
        <v>210</v>
      </c>
      <c r="D40" s="42" t="s">
        <v>188</v>
      </c>
      <c r="E40" s="53" t="s">
        <v>189</v>
      </c>
      <c r="F40" s="53" t="s">
        <v>15</v>
      </c>
      <c r="G40" s="53" t="s">
        <v>16</v>
      </c>
      <c r="H40" s="54" t="s">
        <v>17</v>
      </c>
      <c r="I40" s="54" t="s">
        <v>17</v>
      </c>
      <c r="J40" s="55" t="s">
        <v>17</v>
      </c>
      <c r="K40" s="55" t="s">
        <v>17</v>
      </c>
      <c r="L40" s="82" t="s">
        <v>17</v>
      </c>
      <c r="M40" s="83" t="s">
        <v>118</v>
      </c>
    </row>
    <row r="41" spans="1:13" x14ac:dyDescent="0.3">
      <c r="A41" s="40">
        <v>273124000498</v>
      </c>
      <c r="B41" s="41" t="s">
        <v>24</v>
      </c>
      <c r="C41" s="53" t="s">
        <v>27</v>
      </c>
      <c r="D41" s="53"/>
      <c r="E41" s="53" t="s">
        <v>189</v>
      </c>
      <c r="F41" s="53" t="s">
        <v>20</v>
      </c>
      <c r="G41" s="53" t="s">
        <v>16</v>
      </c>
      <c r="H41" s="54" t="s">
        <v>118</v>
      </c>
      <c r="I41" s="54" t="s">
        <v>118</v>
      </c>
      <c r="J41" s="55" t="s">
        <v>118</v>
      </c>
      <c r="K41" s="55" t="s">
        <v>17</v>
      </c>
      <c r="L41" s="77" t="s">
        <v>17</v>
      </c>
      <c r="M41" s="77" t="s">
        <v>17</v>
      </c>
    </row>
    <row r="42" spans="1:13" x14ac:dyDescent="0.3">
      <c r="A42" s="40">
        <v>173148000010</v>
      </c>
      <c r="B42" s="41" t="s">
        <v>211</v>
      </c>
      <c r="C42" s="53" t="s">
        <v>212</v>
      </c>
      <c r="D42" s="42" t="s">
        <v>188</v>
      </c>
      <c r="E42" s="53" t="s">
        <v>189</v>
      </c>
      <c r="F42" s="53" t="s">
        <v>15</v>
      </c>
      <c r="G42" s="53" t="s">
        <v>16</v>
      </c>
      <c r="H42" s="54" t="s">
        <v>118</v>
      </c>
      <c r="I42" s="54" t="s">
        <v>118</v>
      </c>
      <c r="J42" s="55" t="s">
        <v>118</v>
      </c>
      <c r="K42" s="55" t="s">
        <v>118</v>
      </c>
      <c r="L42" s="77" t="s">
        <v>118</v>
      </c>
      <c r="M42" s="77" t="s">
        <v>118</v>
      </c>
    </row>
    <row r="43" spans="1:13" x14ac:dyDescent="0.3">
      <c r="A43" s="40">
        <v>273152000231</v>
      </c>
      <c r="B43" s="41" t="s">
        <v>213</v>
      </c>
      <c r="C43" s="53" t="s">
        <v>214</v>
      </c>
      <c r="D43" s="53"/>
      <c r="E43" s="53" t="s">
        <v>189</v>
      </c>
      <c r="F43" s="53" t="s">
        <v>20</v>
      </c>
      <c r="G43" s="53" t="s">
        <v>16</v>
      </c>
      <c r="H43" s="54" t="s">
        <v>17</v>
      </c>
      <c r="I43" s="54" t="s">
        <v>17</v>
      </c>
      <c r="J43" s="55" t="s">
        <v>118</v>
      </c>
      <c r="K43" s="55" t="s">
        <v>118</v>
      </c>
      <c r="L43" s="82" t="s">
        <v>118</v>
      </c>
      <c r="M43" s="82" t="s">
        <v>119</v>
      </c>
    </row>
    <row r="44" spans="1:13" x14ac:dyDescent="0.3">
      <c r="A44" s="40">
        <v>273152000142</v>
      </c>
      <c r="B44" s="41" t="s">
        <v>213</v>
      </c>
      <c r="C44" s="58" t="s">
        <v>205</v>
      </c>
      <c r="D44" s="58"/>
      <c r="E44" s="58" t="s">
        <v>189</v>
      </c>
      <c r="F44" s="58" t="s">
        <v>20</v>
      </c>
      <c r="G44" s="58" t="s">
        <v>16</v>
      </c>
      <c r="H44" s="59" t="s">
        <v>118</v>
      </c>
      <c r="I44" s="59" t="s">
        <v>119</v>
      </c>
      <c r="J44" s="55" t="s">
        <v>119</v>
      </c>
      <c r="K44" s="55" t="s">
        <v>119</v>
      </c>
      <c r="L44" s="77" t="s">
        <v>119</v>
      </c>
      <c r="M44" s="77" t="s">
        <v>119</v>
      </c>
    </row>
    <row r="45" spans="1:13" x14ac:dyDescent="0.3">
      <c r="A45" s="40">
        <v>173152000016</v>
      </c>
      <c r="B45" s="41" t="s">
        <v>213</v>
      </c>
      <c r="C45" s="53" t="s">
        <v>215</v>
      </c>
      <c r="D45" s="42" t="s">
        <v>188</v>
      </c>
      <c r="E45" s="53" t="s">
        <v>189</v>
      </c>
      <c r="F45" s="53" t="s">
        <v>15</v>
      </c>
      <c r="G45" s="53" t="s">
        <v>16</v>
      </c>
      <c r="H45" s="54" t="s">
        <v>118</v>
      </c>
      <c r="I45" s="54" t="s">
        <v>118</v>
      </c>
      <c r="J45" s="55" t="s">
        <v>17</v>
      </c>
      <c r="K45" s="55" t="s">
        <v>17</v>
      </c>
      <c r="L45" s="82" t="s">
        <v>17</v>
      </c>
      <c r="M45" s="82" t="s">
        <v>118</v>
      </c>
    </row>
    <row r="46" spans="1:13" x14ac:dyDescent="0.3">
      <c r="A46" s="40">
        <v>273168002111</v>
      </c>
      <c r="B46" s="41" t="s">
        <v>28</v>
      </c>
      <c r="C46" s="60" t="s">
        <v>216</v>
      </c>
      <c r="D46" s="42" t="s">
        <v>188</v>
      </c>
      <c r="E46" s="60" t="s">
        <v>189</v>
      </c>
      <c r="F46" s="60" t="s">
        <v>20</v>
      </c>
      <c r="G46" s="60" t="s">
        <v>16</v>
      </c>
      <c r="H46" s="61" t="s">
        <v>119</v>
      </c>
      <c r="I46" s="55" t="s">
        <v>204</v>
      </c>
      <c r="J46" s="55" t="s">
        <v>204</v>
      </c>
      <c r="K46" s="55" t="s">
        <v>204</v>
      </c>
      <c r="L46" s="44" t="s">
        <v>204</v>
      </c>
      <c r="M46" s="44" t="s">
        <v>119</v>
      </c>
    </row>
    <row r="47" spans="1:13" x14ac:dyDescent="0.3">
      <c r="A47" s="40">
        <v>373168003022</v>
      </c>
      <c r="B47" s="62" t="s">
        <v>28</v>
      </c>
      <c r="C47" s="60" t="s">
        <v>217</v>
      </c>
      <c r="D47" s="60"/>
      <c r="E47" s="60" t="s">
        <v>189</v>
      </c>
      <c r="F47" s="60" t="s">
        <v>15</v>
      </c>
      <c r="G47" s="60" t="s">
        <v>32</v>
      </c>
      <c r="H47" s="61" t="s">
        <v>119</v>
      </c>
      <c r="I47" s="55" t="s">
        <v>204</v>
      </c>
      <c r="J47" s="55" t="s">
        <v>204</v>
      </c>
      <c r="K47" s="55" t="s">
        <v>204</v>
      </c>
      <c r="L47" s="44" t="s">
        <v>204</v>
      </c>
      <c r="M47" s="52" t="s">
        <v>204</v>
      </c>
    </row>
    <row r="48" spans="1:13" x14ac:dyDescent="0.3">
      <c r="A48" s="40">
        <v>173168000105</v>
      </c>
      <c r="B48" s="41" t="s">
        <v>28</v>
      </c>
      <c r="C48" s="53" t="s">
        <v>218</v>
      </c>
      <c r="D48" s="53"/>
      <c r="E48" s="53" t="s">
        <v>189</v>
      </c>
      <c r="F48" s="53" t="s">
        <v>15</v>
      </c>
      <c r="G48" s="53" t="s">
        <v>16</v>
      </c>
      <c r="H48" s="54" t="s">
        <v>118</v>
      </c>
      <c r="I48" s="54" t="s">
        <v>118</v>
      </c>
      <c r="J48" s="55" t="s">
        <v>118</v>
      </c>
      <c r="K48" s="55" t="s">
        <v>118</v>
      </c>
      <c r="L48" s="77" t="s">
        <v>118</v>
      </c>
      <c r="M48" s="77" t="s">
        <v>118</v>
      </c>
    </row>
    <row r="49" spans="1:13" x14ac:dyDescent="0.3">
      <c r="A49" s="40">
        <v>273168000908</v>
      </c>
      <c r="B49" s="41" t="s">
        <v>28</v>
      </c>
      <c r="C49" s="53" t="s">
        <v>219</v>
      </c>
      <c r="D49" s="53"/>
      <c r="E49" s="53" t="s">
        <v>189</v>
      </c>
      <c r="F49" s="53" t="s">
        <v>20</v>
      </c>
      <c r="G49" s="53" t="s">
        <v>16</v>
      </c>
      <c r="H49" s="54" t="s">
        <v>118</v>
      </c>
      <c r="I49" s="54" t="s">
        <v>118</v>
      </c>
      <c r="J49" s="55" t="s">
        <v>118</v>
      </c>
      <c r="K49" s="55" t="s">
        <v>118</v>
      </c>
      <c r="L49" s="82" t="s">
        <v>118</v>
      </c>
      <c r="M49" s="82" t="s">
        <v>119</v>
      </c>
    </row>
    <row r="50" spans="1:13" x14ac:dyDescent="0.3">
      <c r="A50" s="40">
        <v>273168002277</v>
      </c>
      <c r="B50" s="41" t="s">
        <v>28</v>
      </c>
      <c r="C50" s="53" t="s">
        <v>220</v>
      </c>
      <c r="D50" s="53"/>
      <c r="E50" s="53" t="s">
        <v>189</v>
      </c>
      <c r="F50" s="53" t="s">
        <v>20</v>
      </c>
      <c r="G50" s="53" t="s">
        <v>16</v>
      </c>
      <c r="H50" s="54" t="s">
        <v>119</v>
      </c>
      <c r="I50" s="54" t="s">
        <v>119</v>
      </c>
      <c r="J50" s="55" t="s">
        <v>119</v>
      </c>
      <c r="K50" s="55" t="s">
        <v>119</v>
      </c>
      <c r="L50" s="77" t="s">
        <v>119</v>
      </c>
      <c r="M50" s="77" t="s">
        <v>119</v>
      </c>
    </row>
    <row r="51" spans="1:13" x14ac:dyDescent="0.3">
      <c r="A51" s="40">
        <v>273168002803</v>
      </c>
      <c r="B51" s="41" t="s">
        <v>28</v>
      </c>
      <c r="C51" s="53" t="s">
        <v>221</v>
      </c>
      <c r="D51" s="42" t="s">
        <v>188</v>
      </c>
      <c r="E51" s="53" t="s">
        <v>189</v>
      </c>
      <c r="F51" s="53" t="s">
        <v>20</v>
      </c>
      <c r="G51" s="53" t="s">
        <v>16</v>
      </c>
      <c r="H51" s="54" t="s">
        <v>119</v>
      </c>
      <c r="I51" s="54" t="s">
        <v>119</v>
      </c>
      <c r="J51" s="55" t="s">
        <v>119</v>
      </c>
      <c r="K51" s="55" t="s">
        <v>119</v>
      </c>
      <c r="L51" s="77" t="s">
        <v>119</v>
      </c>
      <c r="M51" s="77" t="s">
        <v>119</v>
      </c>
    </row>
    <row r="52" spans="1:13" x14ac:dyDescent="0.3">
      <c r="A52" s="56">
        <v>273168000487</v>
      </c>
      <c r="B52" s="62" t="s">
        <v>28</v>
      </c>
      <c r="C52" s="63" t="s">
        <v>222</v>
      </c>
      <c r="D52" s="63"/>
      <c r="E52" s="64" t="s">
        <v>189</v>
      </c>
      <c r="F52" s="63" t="s">
        <v>20</v>
      </c>
      <c r="G52" s="63" t="s">
        <v>16</v>
      </c>
      <c r="H52" s="55" t="s">
        <v>204</v>
      </c>
      <c r="I52" s="55" t="s">
        <v>204</v>
      </c>
      <c r="J52" s="55" t="s">
        <v>119</v>
      </c>
      <c r="K52" s="55" t="s">
        <v>119</v>
      </c>
      <c r="L52" s="77" t="s">
        <v>119</v>
      </c>
      <c r="M52" s="77" t="s">
        <v>119</v>
      </c>
    </row>
    <row r="53" spans="1:13" x14ac:dyDescent="0.3">
      <c r="A53" s="40">
        <v>173168000113</v>
      </c>
      <c r="B53" s="41" t="s">
        <v>28</v>
      </c>
      <c r="C53" s="65" t="s">
        <v>29</v>
      </c>
      <c r="D53" s="42" t="s">
        <v>188</v>
      </c>
      <c r="E53" s="65" t="s">
        <v>189</v>
      </c>
      <c r="F53" s="65" t="s">
        <v>15</v>
      </c>
      <c r="G53" s="65" t="s">
        <v>16</v>
      </c>
      <c r="H53" s="66" t="s">
        <v>17</v>
      </c>
      <c r="I53" s="66" t="s">
        <v>35</v>
      </c>
      <c r="J53" s="55" t="s">
        <v>35</v>
      </c>
      <c r="K53" s="55" t="s">
        <v>35</v>
      </c>
      <c r="L53" s="82" t="s">
        <v>35</v>
      </c>
      <c r="M53" s="82" t="s">
        <v>17</v>
      </c>
    </row>
    <row r="54" spans="1:13" x14ac:dyDescent="0.3">
      <c r="A54" s="40">
        <v>173168000121</v>
      </c>
      <c r="B54" s="41" t="s">
        <v>28</v>
      </c>
      <c r="C54" s="65" t="s">
        <v>30</v>
      </c>
      <c r="D54" s="42" t="s">
        <v>188</v>
      </c>
      <c r="E54" s="65" t="s">
        <v>189</v>
      </c>
      <c r="F54" s="65" t="s">
        <v>15</v>
      </c>
      <c r="G54" s="65" t="s">
        <v>16</v>
      </c>
      <c r="H54" s="66" t="s">
        <v>17</v>
      </c>
      <c r="I54" s="66" t="s">
        <v>35</v>
      </c>
      <c r="J54" s="55" t="s">
        <v>35</v>
      </c>
      <c r="K54" s="55" t="s">
        <v>35</v>
      </c>
      <c r="L54" s="82" t="s">
        <v>35</v>
      </c>
      <c r="M54" s="82" t="s">
        <v>17</v>
      </c>
    </row>
    <row r="55" spans="1:13" x14ac:dyDescent="0.3">
      <c r="A55" s="40">
        <v>373168003375</v>
      </c>
      <c r="B55" s="41" t="s">
        <v>28</v>
      </c>
      <c r="C55" s="53" t="s">
        <v>31</v>
      </c>
      <c r="D55" s="53"/>
      <c r="E55" s="53" t="s">
        <v>189</v>
      </c>
      <c r="F55" s="53" t="s">
        <v>15</v>
      </c>
      <c r="G55" s="53" t="s">
        <v>32</v>
      </c>
      <c r="H55" s="54" t="s">
        <v>35</v>
      </c>
      <c r="I55" s="54" t="s">
        <v>35</v>
      </c>
      <c r="J55" s="55" t="s">
        <v>33</v>
      </c>
      <c r="K55" s="55" t="s">
        <v>33</v>
      </c>
      <c r="L55" s="77" t="s">
        <v>33</v>
      </c>
      <c r="M55" s="77" t="s">
        <v>33</v>
      </c>
    </row>
    <row r="56" spans="1:13" x14ac:dyDescent="0.3">
      <c r="A56" s="40">
        <v>373168002794</v>
      </c>
      <c r="B56" s="41" t="s">
        <v>28</v>
      </c>
      <c r="C56" s="53" t="s">
        <v>34</v>
      </c>
      <c r="D56" s="53"/>
      <c r="E56" s="53" t="s">
        <v>189</v>
      </c>
      <c r="F56" s="53" t="s">
        <v>15</v>
      </c>
      <c r="G56" s="53" t="s">
        <v>32</v>
      </c>
      <c r="H56" s="54" t="s">
        <v>17</v>
      </c>
      <c r="I56" s="54" t="s">
        <v>17</v>
      </c>
      <c r="J56" s="55" t="s">
        <v>17</v>
      </c>
      <c r="K56" s="55" t="s">
        <v>17</v>
      </c>
      <c r="L56" s="77" t="s">
        <v>35</v>
      </c>
      <c r="M56" s="77" t="s">
        <v>35</v>
      </c>
    </row>
    <row r="57" spans="1:13" x14ac:dyDescent="0.3">
      <c r="A57" s="40">
        <v>173168003538</v>
      </c>
      <c r="B57" s="41" t="s">
        <v>28</v>
      </c>
      <c r="C57" s="65" t="s">
        <v>223</v>
      </c>
      <c r="D57" s="65"/>
      <c r="E57" s="65" t="s">
        <v>189</v>
      </c>
      <c r="F57" s="65" t="s">
        <v>15</v>
      </c>
      <c r="G57" s="65" t="s">
        <v>16</v>
      </c>
      <c r="H57" s="66" t="s">
        <v>118</v>
      </c>
      <c r="I57" s="66" t="s">
        <v>17</v>
      </c>
      <c r="J57" s="55" t="s">
        <v>17</v>
      </c>
      <c r="K57" s="55" t="s">
        <v>17</v>
      </c>
      <c r="L57" s="77" t="s">
        <v>118</v>
      </c>
      <c r="M57" s="77" t="s">
        <v>118</v>
      </c>
    </row>
    <row r="58" spans="1:13" x14ac:dyDescent="0.3">
      <c r="A58" s="40">
        <v>273200000150</v>
      </c>
      <c r="B58" s="41" t="s">
        <v>224</v>
      </c>
      <c r="C58" s="65" t="s">
        <v>225</v>
      </c>
      <c r="D58" s="65"/>
      <c r="E58" s="65" t="s">
        <v>189</v>
      </c>
      <c r="F58" s="65" t="s">
        <v>20</v>
      </c>
      <c r="G58" s="65" t="s">
        <v>16</v>
      </c>
      <c r="H58" s="66" t="s">
        <v>119</v>
      </c>
      <c r="I58" s="66" t="s">
        <v>118</v>
      </c>
      <c r="J58" s="55" t="s">
        <v>118</v>
      </c>
      <c r="K58" s="55" t="s">
        <v>118</v>
      </c>
      <c r="L58" s="77" t="s">
        <v>118</v>
      </c>
      <c r="M58" s="77" t="s">
        <v>118</v>
      </c>
    </row>
    <row r="59" spans="1:13" x14ac:dyDescent="0.3">
      <c r="A59" s="40">
        <v>273200000354</v>
      </c>
      <c r="B59" s="41" t="s">
        <v>224</v>
      </c>
      <c r="C59" s="53" t="s">
        <v>214</v>
      </c>
      <c r="D59" s="53"/>
      <c r="E59" s="53" t="s">
        <v>189</v>
      </c>
      <c r="F59" s="53" t="s">
        <v>20</v>
      </c>
      <c r="G59" s="53" t="s">
        <v>16</v>
      </c>
      <c r="H59" s="54" t="s">
        <v>118</v>
      </c>
      <c r="I59" s="54" t="s">
        <v>118</v>
      </c>
      <c r="J59" s="55" t="s">
        <v>118</v>
      </c>
      <c r="K59" s="55" t="s">
        <v>118</v>
      </c>
      <c r="L59" s="77" t="s">
        <v>118</v>
      </c>
      <c r="M59" s="77" t="s">
        <v>118</v>
      </c>
    </row>
    <row r="60" spans="1:13" x14ac:dyDescent="0.3">
      <c r="A60" s="40">
        <v>173200000368</v>
      </c>
      <c r="B60" s="41" t="s">
        <v>224</v>
      </c>
      <c r="C60" s="53" t="s">
        <v>226</v>
      </c>
      <c r="D60" s="53"/>
      <c r="E60" s="53" t="s">
        <v>189</v>
      </c>
      <c r="F60" s="53" t="s">
        <v>15</v>
      </c>
      <c r="G60" s="53" t="s">
        <v>16</v>
      </c>
      <c r="H60" s="54" t="s">
        <v>118</v>
      </c>
      <c r="I60" s="54" t="s">
        <v>118</v>
      </c>
      <c r="J60" s="55" t="s">
        <v>118</v>
      </c>
      <c r="K60" s="55" t="s">
        <v>118</v>
      </c>
      <c r="L60" s="82" t="s">
        <v>118</v>
      </c>
      <c r="M60" s="82" t="s">
        <v>119</v>
      </c>
    </row>
    <row r="61" spans="1:13" x14ac:dyDescent="0.3">
      <c r="A61" s="40">
        <v>273200000095</v>
      </c>
      <c r="B61" s="41" t="s">
        <v>224</v>
      </c>
      <c r="C61" s="53" t="s">
        <v>227</v>
      </c>
      <c r="D61" s="42" t="s">
        <v>188</v>
      </c>
      <c r="E61" s="53" t="s">
        <v>189</v>
      </c>
      <c r="F61" s="53" t="s">
        <v>20</v>
      </c>
      <c r="G61" s="53" t="s">
        <v>16</v>
      </c>
      <c r="H61" s="54" t="s">
        <v>119</v>
      </c>
      <c r="I61" s="54" t="s">
        <v>119</v>
      </c>
      <c r="J61" s="55" t="s">
        <v>119</v>
      </c>
      <c r="K61" s="55" t="s">
        <v>119</v>
      </c>
      <c r="L61" s="77" t="s">
        <v>119</v>
      </c>
      <c r="M61" s="77" t="s">
        <v>119</v>
      </c>
    </row>
    <row r="62" spans="1:13" x14ac:dyDescent="0.3">
      <c r="A62" s="40">
        <v>273217000927</v>
      </c>
      <c r="B62" s="41" t="s">
        <v>228</v>
      </c>
      <c r="C62" s="47" t="s">
        <v>229</v>
      </c>
      <c r="D62" s="47"/>
      <c r="E62" s="47" t="s">
        <v>189</v>
      </c>
      <c r="F62" s="47" t="s">
        <v>20</v>
      </c>
      <c r="G62" s="47" t="s">
        <v>16</v>
      </c>
      <c r="H62" s="44" t="s">
        <v>203</v>
      </c>
      <c r="I62" s="44" t="s">
        <v>203</v>
      </c>
      <c r="J62" s="44" t="s">
        <v>203</v>
      </c>
      <c r="K62" s="44" t="s">
        <v>203</v>
      </c>
      <c r="L62" s="77" t="s">
        <v>119</v>
      </c>
      <c r="M62" s="77" t="s">
        <v>119</v>
      </c>
    </row>
    <row r="63" spans="1:13" x14ac:dyDescent="0.3">
      <c r="A63" s="40">
        <v>173217000035</v>
      </c>
      <c r="B63" s="41" t="s">
        <v>228</v>
      </c>
      <c r="C63" s="53" t="s">
        <v>230</v>
      </c>
      <c r="D63" s="42" t="s">
        <v>188</v>
      </c>
      <c r="E63" s="53" t="s">
        <v>189</v>
      </c>
      <c r="F63" s="53" t="s">
        <v>15</v>
      </c>
      <c r="G63" s="53" t="s">
        <v>16</v>
      </c>
      <c r="H63" s="54" t="s">
        <v>119</v>
      </c>
      <c r="I63" s="54" t="s">
        <v>119</v>
      </c>
      <c r="J63" s="55" t="s">
        <v>119</v>
      </c>
      <c r="K63" s="55" t="s">
        <v>119</v>
      </c>
      <c r="L63" s="77" t="s">
        <v>119</v>
      </c>
      <c r="M63" s="77" t="s">
        <v>119</v>
      </c>
    </row>
    <row r="64" spans="1:13" x14ac:dyDescent="0.3">
      <c r="A64" s="40">
        <v>273217000315</v>
      </c>
      <c r="B64" s="41" t="s">
        <v>228</v>
      </c>
      <c r="C64" s="67" t="s">
        <v>231</v>
      </c>
      <c r="D64" s="67"/>
      <c r="E64" s="53" t="s">
        <v>189</v>
      </c>
      <c r="F64" s="53" t="s">
        <v>20</v>
      </c>
      <c r="G64" s="53" t="s">
        <v>16</v>
      </c>
      <c r="H64" s="54" t="s">
        <v>204</v>
      </c>
      <c r="I64" s="54" t="s">
        <v>204</v>
      </c>
      <c r="J64" s="55" t="s">
        <v>119</v>
      </c>
      <c r="K64" s="55" t="s">
        <v>119</v>
      </c>
      <c r="L64" s="77" t="s">
        <v>119</v>
      </c>
      <c r="M64" s="77" t="s">
        <v>119</v>
      </c>
    </row>
    <row r="65" spans="1:13" x14ac:dyDescent="0.3">
      <c r="A65" s="40">
        <v>273217000692</v>
      </c>
      <c r="B65" s="41" t="s">
        <v>228</v>
      </c>
      <c r="C65" s="53" t="s">
        <v>232</v>
      </c>
      <c r="D65" s="53"/>
      <c r="E65" s="53" t="s">
        <v>189</v>
      </c>
      <c r="F65" s="53" t="s">
        <v>20</v>
      </c>
      <c r="G65" s="53" t="s">
        <v>16</v>
      </c>
      <c r="H65" s="54" t="s">
        <v>119</v>
      </c>
      <c r="I65" s="54" t="s">
        <v>119</v>
      </c>
      <c r="J65" s="55" t="s">
        <v>119</v>
      </c>
      <c r="K65" s="55" t="s">
        <v>119</v>
      </c>
      <c r="L65" s="77" t="s">
        <v>119</v>
      </c>
      <c r="M65" s="77" t="s">
        <v>119</v>
      </c>
    </row>
    <row r="66" spans="1:13" x14ac:dyDescent="0.3">
      <c r="A66" s="40">
        <v>273217001001</v>
      </c>
      <c r="B66" s="41" t="s">
        <v>228</v>
      </c>
      <c r="C66" s="53" t="s">
        <v>233</v>
      </c>
      <c r="D66" s="53"/>
      <c r="E66" s="53" t="s">
        <v>189</v>
      </c>
      <c r="F66" s="53" t="s">
        <v>20</v>
      </c>
      <c r="G66" s="53" t="s">
        <v>16</v>
      </c>
      <c r="H66" s="54" t="s">
        <v>119</v>
      </c>
      <c r="I66" s="54" t="s">
        <v>119</v>
      </c>
      <c r="J66" s="55" t="s">
        <v>119</v>
      </c>
      <c r="K66" s="55" t="s">
        <v>119</v>
      </c>
      <c r="L66" s="77" t="s">
        <v>119</v>
      </c>
      <c r="M66" s="77" t="s">
        <v>119</v>
      </c>
    </row>
    <row r="67" spans="1:13" x14ac:dyDescent="0.3">
      <c r="A67" s="40">
        <v>273217000293</v>
      </c>
      <c r="B67" s="41" t="s">
        <v>228</v>
      </c>
      <c r="C67" s="53" t="s">
        <v>234</v>
      </c>
      <c r="D67" s="53"/>
      <c r="E67" s="53" t="s">
        <v>189</v>
      </c>
      <c r="F67" s="53" t="s">
        <v>20</v>
      </c>
      <c r="G67" s="53" t="s">
        <v>16</v>
      </c>
      <c r="H67" s="54" t="s">
        <v>119</v>
      </c>
      <c r="I67" s="54" t="s">
        <v>119</v>
      </c>
      <c r="J67" s="55" t="s">
        <v>119</v>
      </c>
      <c r="K67" s="55" t="s">
        <v>119</v>
      </c>
      <c r="L67" s="77" t="s">
        <v>119</v>
      </c>
      <c r="M67" s="77" t="s">
        <v>119</v>
      </c>
    </row>
    <row r="68" spans="1:13" x14ac:dyDescent="0.3">
      <c r="A68" s="40">
        <v>273217000234</v>
      </c>
      <c r="B68" s="41" t="s">
        <v>228</v>
      </c>
      <c r="C68" s="53" t="s">
        <v>235</v>
      </c>
      <c r="D68" s="53"/>
      <c r="E68" s="53" t="s">
        <v>189</v>
      </c>
      <c r="F68" s="53" t="s">
        <v>20</v>
      </c>
      <c r="G68" s="53" t="s">
        <v>16</v>
      </c>
      <c r="H68" s="54" t="s">
        <v>119</v>
      </c>
      <c r="I68" s="54" t="s">
        <v>119</v>
      </c>
      <c r="J68" s="55" t="s">
        <v>119</v>
      </c>
      <c r="K68" s="55" t="s">
        <v>119</v>
      </c>
      <c r="L68" s="77" t="s">
        <v>119</v>
      </c>
      <c r="M68" s="77" t="s">
        <v>119</v>
      </c>
    </row>
    <row r="69" spans="1:13" x14ac:dyDescent="0.3">
      <c r="A69" s="40">
        <v>273217001044</v>
      </c>
      <c r="B69" s="41" t="s">
        <v>228</v>
      </c>
      <c r="C69" s="47" t="s">
        <v>236</v>
      </c>
      <c r="D69" s="42" t="s">
        <v>188</v>
      </c>
      <c r="E69" s="47" t="s">
        <v>189</v>
      </c>
      <c r="F69" s="47" t="s">
        <v>20</v>
      </c>
      <c r="G69" s="47" t="s">
        <v>16</v>
      </c>
      <c r="H69" s="48" t="s">
        <v>119</v>
      </c>
      <c r="I69" s="48" t="s">
        <v>119</v>
      </c>
      <c r="J69" s="44" t="s">
        <v>119</v>
      </c>
      <c r="K69" s="44" t="s">
        <v>119</v>
      </c>
      <c r="L69" s="77" t="s">
        <v>119</v>
      </c>
      <c r="M69" s="77" t="s">
        <v>119</v>
      </c>
    </row>
    <row r="70" spans="1:13" x14ac:dyDescent="0.3">
      <c r="A70" s="40">
        <v>273217000455</v>
      </c>
      <c r="B70" s="41" t="s">
        <v>228</v>
      </c>
      <c r="C70" s="47" t="s">
        <v>237</v>
      </c>
      <c r="D70" s="47"/>
      <c r="E70" s="47" t="s">
        <v>189</v>
      </c>
      <c r="F70" s="47" t="s">
        <v>20</v>
      </c>
      <c r="G70" s="47" t="s">
        <v>16</v>
      </c>
      <c r="H70" s="48" t="s">
        <v>119</v>
      </c>
      <c r="I70" s="48" t="s">
        <v>119</v>
      </c>
      <c r="J70" s="44" t="s">
        <v>119</v>
      </c>
      <c r="K70" s="44" t="s">
        <v>119</v>
      </c>
      <c r="L70" s="77" t="s">
        <v>119</v>
      </c>
      <c r="M70" s="77" t="s">
        <v>119</v>
      </c>
    </row>
    <row r="71" spans="1:13" x14ac:dyDescent="0.3">
      <c r="A71" s="40">
        <v>273217000072</v>
      </c>
      <c r="B71" s="41" t="s">
        <v>228</v>
      </c>
      <c r="C71" s="47" t="s">
        <v>238</v>
      </c>
      <c r="D71" s="47"/>
      <c r="E71" s="47" t="s">
        <v>189</v>
      </c>
      <c r="F71" s="47" t="s">
        <v>20</v>
      </c>
      <c r="G71" s="47" t="s">
        <v>16</v>
      </c>
      <c r="H71" s="48" t="s">
        <v>119</v>
      </c>
      <c r="I71" s="48" t="s">
        <v>119</v>
      </c>
      <c r="J71" s="44" t="s">
        <v>119</v>
      </c>
      <c r="K71" s="44" t="s">
        <v>119</v>
      </c>
      <c r="L71" s="77" t="s">
        <v>119</v>
      </c>
      <c r="M71" s="77" t="s">
        <v>119</v>
      </c>
    </row>
    <row r="72" spans="1:13" x14ac:dyDescent="0.3">
      <c r="A72" s="40">
        <v>273217001061</v>
      </c>
      <c r="B72" s="41" t="s">
        <v>228</v>
      </c>
      <c r="C72" s="47" t="s">
        <v>239</v>
      </c>
      <c r="D72" s="47"/>
      <c r="E72" s="47" t="s">
        <v>189</v>
      </c>
      <c r="F72" s="47" t="s">
        <v>20</v>
      </c>
      <c r="G72" s="47" t="s">
        <v>16</v>
      </c>
      <c r="H72" s="48" t="s">
        <v>119</v>
      </c>
      <c r="I72" s="48" t="s">
        <v>119</v>
      </c>
      <c r="J72" s="44" t="s">
        <v>119</v>
      </c>
      <c r="K72" s="44" t="s">
        <v>119</v>
      </c>
      <c r="L72" s="77" t="s">
        <v>119</v>
      </c>
      <c r="M72" s="77" t="s">
        <v>119</v>
      </c>
    </row>
    <row r="73" spans="1:13" x14ac:dyDescent="0.3">
      <c r="A73" s="40">
        <v>273226000620</v>
      </c>
      <c r="B73" s="41" t="s">
        <v>240</v>
      </c>
      <c r="C73" s="68" t="s">
        <v>241</v>
      </c>
      <c r="D73" s="68"/>
      <c r="E73" s="68" t="s">
        <v>189</v>
      </c>
      <c r="F73" s="68" t="s">
        <v>20</v>
      </c>
      <c r="G73" s="68" t="s">
        <v>16</v>
      </c>
      <c r="H73" s="69" t="s">
        <v>119</v>
      </c>
      <c r="I73" s="55" t="s">
        <v>204</v>
      </c>
      <c r="J73" s="55" t="s">
        <v>204</v>
      </c>
      <c r="K73" s="55" t="s">
        <v>204</v>
      </c>
      <c r="L73" s="44" t="s">
        <v>204</v>
      </c>
      <c r="M73" s="44" t="s">
        <v>119</v>
      </c>
    </row>
    <row r="74" spans="1:13" x14ac:dyDescent="0.3">
      <c r="A74" s="40">
        <v>273226001049</v>
      </c>
      <c r="B74" s="41" t="s">
        <v>240</v>
      </c>
      <c r="C74" s="45" t="s">
        <v>242</v>
      </c>
      <c r="D74" s="45"/>
      <c r="E74" s="45" t="s">
        <v>189</v>
      </c>
      <c r="F74" s="45" t="s">
        <v>20</v>
      </c>
      <c r="G74" s="45" t="s">
        <v>16</v>
      </c>
      <c r="H74" s="46" t="s">
        <v>17</v>
      </c>
      <c r="I74" s="46" t="s">
        <v>118</v>
      </c>
      <c r="J74" s="44" t="s">
        <v>118</v>
      </c>
      <c r="K74" s="44" t="s">
        <v>118</v>
      </c>
      <c r="L74" s="77" t="s">
        <v>118</v>
      </c>
      <c r="M74" s="77" t="s">
        <v>118</v>
      </c>
    </row>
    <row r="75" spans="1:13" x14ac:dyDescent="0.3">
      <c r="A75" s="40">
        <v>173226000056</v>
      </c>
      <c r="B75" s="41" t="s">
        <v>240</v>
      </c>
      <c r="C75" s="47" t="s">
        <v>243</v>
      </c>
      <c r="D75" s="47"/>
      <c r="E75" s="47" t="s">
        <v>189</v>
      </c>
      <c r="F75" s="47" t="s">
        <v>15</v>
      </c>
      <c r="G75" s="47" t="s">
        <v>16</v>
      </c>
      <c r="H75" s="48" t="s">
        <v>118</v>
      </c>
      <c r="I75" s="48" t="s">
        <v>118</v>
      </c>
      <c r="J75" s="44" t="s">
        <v>118</v>
      </c>
      <c r="K75" s="44" t="s">
        <v>119</v>
      </c>
      <c r="L75" s="77" t="s">
        <v>119</v>
      </c>
      <c r="M75" s="77" t="s">
        <v>119</v>
      </c>
    </row>
    <row r="76" spans="1:13" x14ac:dyDescent="0.3">
      <c r="A76" s="40">
        <v>273226001421</v>
      </c>
      <c r="B76" s="41" t="s">
        <v>240</v>
      </c>
      <c r="C76" s="47" t="s">
        <v>244</v>
      </c>
      <c r="D76" s="42" t="s">
        <v>188</v>
      </c>
      <c r="E76" s="47" t="s">
        <v>189</v>
      </c>
      <c r="F76" s="47" t="s">
        <v>20</v>
      </c>
      <c r="G76" s="47" t="s">
        <v>16</v>
      </c>
      <c r="H76" s="48" t="s">
        <v>118</v>
      </c>
      <c r="I76" s="48" t="s">
        <v>118</v>
      </c>
      <c r="J76" s="44" t="s">
        <v>118</v>
      </c>
      <c r="K76" s="44" t="s">
        <v>118</v>
      </c>
      <c r="L76" s="82" t="s">
        <v>17</v>
      </c>
      <c r="M76" s="82" t="s">
        <v>118</v>
      </c>
    </row>
    <row r="77" spans="1:13" x14ac:dyDescent="0.3">
      <c r="A77" s="40">
        <v>273226001171</v>
      </c>
      <c r="B77" s="41" t="s">
        <v>240</v>
      </c>
      <c r="C77" s="47" t="s">
        <v>245</v>
      </c>
      <c r="D77" s="47"/>
      <c r="E77" s="47" t="s">
        <v>189</v>
      </c>
      <c r="F77" s="47" t="s">
        <v>20</v>
      </c>
      <c r="G77" s="47" t="s">
        <v>16</v>
      </c>
      <c r="H77" s="48" t="s">
        <v>118</v>
      </c>
      <c r="I77" s="48" t="s">
        <v>118</v>
      </c>
      <c r="J77" s="44" t="s">
        <v>118</v>
      </c>
      <c r="K77" s="44" t="s">
        <v>118</v>
      </c>
      <c r="L77" s="77" t="s">
        <v>119</v>
      </c>
      <c r="M77" s="77" t="s">
        <v>119</v>
      </c>
    </row>
    <row r="78" spans="1:13" x14ac:dyDescent="0.3">
      <c r="A78" s="40">
        <v>173236000020</v>
      </c>
      <c r="B78" s="41" t="s">
        <v>36</v>
      </c>
      <c r="C78" s="47" t="s">
        <v>37</v>
      </c>
      <c r="D78" s="47"/>
      <c r="E78" s="47" t="s">
        <v>189</v>
      </c>
      <c r="F78" s="47" t="s">
        <v>15</v>
      </c>
      <c r="G78" s="47" t="s">
        <v>16</v>
      </c>
      <c r="H78" s="48" t="s">
        <v>17</v>
      </c>
      <c r="I78" s="48" t="s">
        <v>17</v>
      </c>
      <c r="J78" s="44" t="s">
        <v>17</v>
      </c>
      <c r="K78" s="44" t="s">
        <v>17</v>
      </c>
      <c r="L78" s="77" t="s">
        <v>17</v>
      </c>
      <c r="M78" s="77" t="s">
        <v>17</v>
      </c>
    </row>
    <row r="79" spans="1:13" x14ac:dyDescent="0.3">
      <c r="A79" s="40">
        <v>273236000041</v>
      </c>
      <c r="B79" s="41" t="s">
        <v>36</v>
      </c>
      <c r="C79" s="42" t="s">
        <v>198</v>
      </c>
      <c r="D79" s="42"/>
      <c r="E79" s="42" t="s">
        <v>189</v>
      </c>
      <c r="F79" s="42" t="s">
        <v>20</v>
      </c>
      <c r="G79" s="42" t="s">
        <v>16</v>
      </c>
      <c r="H79" s="43" t="s">
        <v>119</v>
      </c>
      <c r="I79" s="43" t="s">
        <v>118</v>
      </c>
      <c r="J79" s="44" t="s">
        <v>118</v>
      </c>
      <c r="K79" s="44" t="s">
        <v>118</v>
      </c>
      <c r="L79" s="82" t="s">
        <v>118</v>
      </c>
      <c r="M79" s="82" t="s">
        <v>119</v>
      </c>
    </row>
    <row r="80" spans="1:13" x14ac:dyDescent="0.3">
      <c r="A80" s="40">
        <v>273236000288</v>
      </c>
      <c r="B80" s="41" t="s">
        <v>36</v>
      </c>
      <c r="C80" s="47" t="s">
        <v>49</v>
      </c>
      <c r="D80" s="42" t="s">
        <v>188</v>
      </c>
      <c r="E80" s="47" t="s">
        <v>189</v>
      </c>
      <c r="F80" s="47" t="s">
        <v>20</v>
      </c>
      <c r="G80" s="47" t="s">
        <v>16</v>
      </c>
      <c r="H80" s="48" t="s">
        <v>118</v>
      </c>
      <c r="I80" s="48" t="s">
        <v>118</v>
      </c>
      <c r="J80" s="44" t="s">
        <v>118</v>
      </c>
      <c r="K80" s="44" t="s">
        <v>118</v>
      </c>
      <c r="L80" s="77" t="s">
        <v>118</v>
      </c>
      <c r="M80" s="77" t="s">
        <v>118</v>
      </c>
    </row>
    <row r="81" spans="1:13" x14ac:dyDescent="0.3">
      <c r="A81" s="40">
        <v>273236000172</v>
      </c>
      <c r="B81" s="41" t="s">
        <v>36</v>
      </c>
      <c r="C81" s="47" t="s">
        <v>38</v>
      </c>
      <c r="D81" s="47"/>
      <c r="E81" s="47" t="s">
        <v>189</v>
      </c>
      <c r="F81" s="47" t="s">
        <v>20</v>
      </c>
      <c r="G81" s="47" t="s">
        <v>16</v>
      </c>
      <c r="H81" s="48" t="s">
        <v>17</v>
      </c>
      <c r="I81" s="48" t="s">
        <v>17</v>
      </c>
      <c r="J81" s="44" t="s">
        <v>17</v>
      </c>
      <c r="K81" s="44" t="s">
        <v>17</v>
      </c>
      <c r="L81" s="77" t="s">
        <v>17</v>
      </c>
      <c r="M81" s="77" t="s">
        <v>17</v>
      </c>
    </row>
    <row r="82" spans="1:13" x14ac:dyDescent="0.3">
      <c r="A82" s="40">
        <v>373268001574</v>
      </c>
      <c r="B82" s="41" t="s">
        <v>39</v>
      </c>
      <c r="C82" s="49" t="s">
        <v>246</v>
      </c>
      <c r="D82" s="49"/>
      <c r="E82" s="50" t="s">
        <v>189</v>
      </c>
      <c r="F82" s="50" t="s">
        <v>15</v>
      </c>
      <c r="G82" s="50" t="s">
        <v>32</v>
      </c>
      <c r="H82" s="51" t="s">
        <v>203</v>
      </c>
      <c r="I82" s="51" t="s">
        <v>203</v>
      </c>
      <c r="J82" s="51" t="s">
        <v>203</v>
      </c>
      <c r="K82" s="81" t="s">
        <v>119</v>
      </c>
      <c r="L82" s="77" t="s">
        <v>119</v>
      </c>
      <c r="M82" s="77" t="s">
        <v>119</v>
      </c>
    </row>
    <row r="83" spans="1:13" x14ac:dyDescent="0.3">
      <c r="A83" s="40">
        <v>373268001434</v>
      </c>
      <c r="B83" s="41" t="s">
        <v>39</v>
      </c>
      <c r="C83" s="47" t="s">
        <v>247</v>
      </c>
      <c r="D83" s="47"/>
      <c r="E83" s="47" t="s">
        <v>189</v>
      </c>
      <c r="F83" s="47" t="s">
        <v>15</v>
      </c>
      <c r="G83" s="47" t="s">
        <v>32</v>
      </c>
      <c r="H83" s="48" t="s">
        <v>118</v>
      </c>
      <c r="I83" s="48" t="s">
        <v>118</v>
      </c>
      <c r="J83" s="44" t="s">
        <v>118</v>
      </c>
      <c r="K83" s="44" t="s">
        <v>204</v>
      </c>
      <c r="L83" s="77" t="s">
        <v>118</v>
      </c>
      <c r="M83" s="77" t="s">
        <v>118</v>
      </c>
    </row>
    <row r="84" spans="1:13" x14ac:dyDescent="0.3">
      <c r="A84" s="40">
        <v>373268000152</v>
      </c>
      <c r="B84" s="41" t="s">
        <v>39</v>
      </c>
      <c r="C84" s="47" t="s">
        <v>40</v>
      </c>
      <c r="D84" s="47"/>
      <c r="E84" s="47" t="s">
        <v>189</v>
      </c>
      <c r="F84" s="47" t="s">
        <v>15</v>
      </c>
      <c r="G84" s="47" t="s">
        <v>32</v>
      </c>
      <c r="H84" s="48" t="s">
        <v>35</v>
      </c>
      <c r="I84" s="48" t="s">
        <v>35</v>
      </c>
      <c r="J84" s="44" t="s">
        <v>35</v>
      </c>
      <c r="K84" s="44" t="s">
        <v>35</v>
      </c>
      <c r="L84" s="77" t="s">
        <v>35</v>
      </c>
      <c r="M84" s="77" t="s">
        <v>35</v>
      </c>
    </row>
    <row r="85" spans="1:13" x14ac:dyDescent="0.3">
      <c r="A85" s="40">
        <v>373268001451</v>
      </c>
      <c r="B85" s="41" t="s">
        <v>39</v>
      </c>
      <c r="C85" s="47" t="s">
        <v>41</v>
      </c>
      <c r="D85" s="47"/>
      <c r="E85" s="47" t="s">
        <v>189</v>
      </c>
      <c r="F85" s="47" t="s">
        <v>15</v>
      </c>
      <c r="G85" s="47" t="s">
        <v>32</v>
      </c>
      <c r="H85" s="48" t="s">
        <v>17</v>
      </c>
      <c r="I85" s="48" t="s">
        <v>17</v>
      </c>
      <c r="J85" s="44" t="s">
        <v>17</v>
      </c>
      <c r="K85" s="44" t="s">
        <v>35</v>
      </c>
      <c r="L85" s="77" t="s">
        <v>35</v>
      </c>
      <c r="M85" s="77" t="s">
        <v>35</v>
      </c>
    </row>
    <row r="86" spans="1:13" x14ac:dyDescent="0.3">
      <c r="A86" s="40">
        <v>373268001779</v>
      </c>
      <c r="B86" s="49" t="s">
        <v>39</v>
      </c>
      <c r="C86" s="49" t="s">
        <v>248</v>
      </c>
      <c r="D86" s="49"/>
      <c r="E86" s="50" t="s">
        <v>189</v>
      </c>
      <c r="F86" s="50" t="s">
        <v>15</v>
      </c>
      <c r="G86" s="50" t="s">
        <v>32</v>
      </c>
      <c r="H86" s="51" t="s">
        <v>203</v>
      </c>
      <c r="I86" s="51" t="s">
        <v>203</v>
      </c>
      <c r="J86" s="44" t="s">
        <v>17</v>
      </c>
      <c r="K86" s="51" t="s">
        <v>17</v>
      </c>
      <c r="L86" s="82" t="s">
        <v>17</v>
      </c>
      <c r="M86" s="82" t="s">
        <v>118</v>
      </c>
    </row>
    <row r="87" spans="1:13" x14ac:dyDescent="0.3">
      <c r="A87" s="40">
        <v>173268000137</v>
      </c>
      <c r="B87" s="41" t="s">
        <v>39</v>
      </c>
      <c r="C87" s="47" t="s">
        <v>249</v>
      </c>
      <c r="D87" s="47"/>
      <c r="E87" s="47" t="s">
        <v>189</v>
      </c>
      <c r="F87" s="47" t="s">
        <v>15</v>
      </c>
      <c r="G87" s="47" t="s">
        <v>16</v>
      </c>
      <c r="H87" s="48" t="s">
        <v>118</v>
      </c>
      <c r="I87" s="48" t="s">
        <v>118</v>
      </c>
      <c r="J87" s="44" t="s">
        <v>118</v>
      </c>
      <c r="K87" s="44" t="s">
        <v>118</v>
      </c>
      <c r="L87" s="77" t="s">
        <v>118</v>
      </c>
      <c r="M87" s="77" t="s">
        <v>118</v>
      </c>
    </row>
    <row r="88" spans="1:13" x14ac:dyDescent="0.3">
      <c r="A88" s="40">
        <v>273268001120</v>
      </c>
      <c r="B88" s="41" t="s">
        <v>39</v>
      </c>
      <c r="C88" s="42" t="s">
        <v>250</v>
      </c>
      <c r="D88" s="42" t="s">
        <v>188</v>
      </c>
      <c r="E88" s="42" t="s">
        <v>189</v>
      </c>
      <c r="F88" s="42" t="s">
        <v>20</v>
      </c>
      <c r="G88" s="42" t="s">
        <v>16</v>
      </c>
      <c r="H88" s="43" t="s">
        <v>119</v>
      </c>
      <c r="I88" s="43" t="s">
        <v>118</v>
      </c>
      <c r="J88" s="44" t="s">
        <v>118</v>
      </c>
      <c r="K88" s="44" t="s">
        <v>118</v>
      </c>
      <c r="L88" s="77" t="s">
        <v>118</v>
      </c>
      <c r="M88" s="77" t="s">
        <v>118</v>
      </c>
    </row>
    <row r="89" spans="1:13" x14ac:dyDescent="0.3">
      <c r="A89" s="40">
        <v>373268001078</v>
      </c>
      <c r="B89" s="41" t="s">
        <v>39</v>
      </c>
      <c r="C89" s="47" t="s">
        <v>251</v>
      </c>
      <c r="D89" s="47"/>
      <c r="E89" s="47" t="s">
        <v>189</v>
      </c>
      <c r="F89" s="47" t="s">
        <v>15</v>
      </c>
      <c r="G89" s="47" t="s">
        <v>32</v>
      </c>
      <c r="H89" s="48" t="s">
        <v>118</v>
      </c>
      <c r="I89" s="48" t="s">
        <v>118</v>
      </c>
      <c r="J89" s="44" t="s">
        <v>118</v>
      </c>
      <c r="K89" s="44" t="s">
        <v>118</v>
      </c>
      <c r="L89" s="77" t="s">
        <v>118</v>
      </c>
      <c r="M89" s="77" t="s">
        <v>118</v>
      </c>
    </row>
    <row r="90" spans="1:13" x14ac:dyDescent="0.3">
      <c r="A90" s="40">
        <v>273268000476</v>
      </c>
      <c r="B90" s="41" t="s">
        <v>39</v>
      </c>
      <c r="C90" s="47" t="s">
        <v>252</v>
      </c>
      <c r="D90" s="47"/>
      <c r="E90" s="47" t="s">
        <v>189</v>
      </c>
      <c r="F90" s="47" t="s">
        <v>20</v>
      </c>
      <c r="G90" s="47" t="s">
        <v>16</v>
      </c>
      <c r="H90" s="48" t="s">
        <v>119</v>
      </c>
      <c r="I90" s="48" t="s">
        <v>119</v>
      </c>
      <c r="J90" s="44" t="s">
        <v>119</v>
      </c>
      <c r="K90" s="44" t="s">
        <v>119</v>
      </c>
      <c r="L90" s="86" t="s">
        <v>119</v>
      </c>
      <c r="M90" s="86" t="s">
        <v>118</v>
      </c>
    </row>
    <row r="91" spans="1:13" x14ac:dyDescent="0.3">
      <c r="A91" s="40">
        <v>273268000336</v>
      </c>
      <c r="B91" s="41" t="s">
        <v>39</v>
      </c>
      <c r="C91" s="47" t="s">
        <v>253</v>
      </c>
      <c r="D91" s="47"/>
      <c r="E91" s="47" t="s">
        <v>189</v>
      </c>
      <c r="F91" s="47" t="s">
        <v>20</v>
      </c>
      <c r="G91" s="47" t="s">
        <v>16</v>
      </c>
      <c r="H91" s="48" t="s">
        <v>119</v>
      </c>
      <c r="I91" s="48" t="s">
        <v>119</v>
      </c>
      <c r="J91" s="44" t="s">
        <v>119</v>
      </c>
      <c r="K91" s="44" t="s">
        <v>119</v>
      </c>
      <c r="L91" s="77" t="s">
        <v>119</v>
      </c>
      <c r="M91" s="77" t="s">
        <v>119</v>
      </c>
    </row>
    <row r="92" spans="1:13" x14ac:dyDescent="0.3">
      <c r="A92" s="40">
        <v>173268001010</v>
      </c>
      <c r="B92" s="41" t="s">
        <v>39</v>
      </c>
      <c r="C92" s="47" t="s">
        <v>254</v>
      </c>
      <c r="D92" s="42" t="s">
        <v>188</v>
      </c>
      <c r="E92" s="47" t="s">
        <v>189</v>
      </c>
      <c r="F92" s="47" t="s">
        <v>15</v>
      </c>
      <c r="G92" s="47" t="s">
        <v>16</v>
      </c>
      <c r="H92" s="48" t="s">
        <v>119</v>
      </c>
      <c r="I92" s="48" t="s">
        <v>119</v>
      </c>
      <c r="J92" s="44" t="s">
        <v>119</v>
      </c>
      <c r="K92" s="44" t="s">
        <v>119</v>
      </c>
      <c r="L92" s="77" t="s">
        <v>119</v>
      </c>
      <c r="M92" s="77" t="s">
        <v>119</v>
      </c>
    </row>
    <row r="93" spans="1:13" x14ac:dyDescent="0.3">
      <c r="A93" s="40">
        <v>373268001213</v>
      </c>
      <c r="B93" s="41" t="s">
        <v>39</v>
      </c>
      <c r="C93" s="47" t="s">
        <v>255</v>
      </c>
      <c r="D93" s="47"/>
      <c r="E93" s="47" t="s">
        <v>189</v>
      </c>
      <c r="F93" s="47" t="s">
        <v>15</v>
      </c>
      <c r="G93" s="47" t="s">
        <v>32</v>
      </c>
      <c r="H93" s="48" t="s">
        <v>119</v>
      </c>
      <c r="I93" s="48" t="s">
        <v>119</v>
      </c>
      <c r="J93" s="44" t="s">
        <v>119</v>
      </c>
      <c r="K93" s="44" t="s">
        <v>119</v>
      </c>
      <c r="L93" s="86" t="s">
        <v>119</v>
      </c>
      <c r="M93" s="86" t="s">
        <v>118</v>
      </c>
    </row>
    <row r="94" spans="1:13" x14ac:dyDescent="0.3">
      <c r="A94" s="40">
        <v>373268000675</v>
      </c>
      <c r="B94" s="41" t="s">
        <v>39</v>
      </c>
      <c r="C94" s="47" t="s">
        <v>42</v>
      </c>
      <c r="D94" s="47"/>
      <c r="E94" s="47" t="s">
        <v>189</v>
      </c>
      <c r="F94" s="47" t="s">
        <v>15</v>
      </c>
      <c r="G94" s="47" t="s">
        <v>32</v>
      </c>
      <c r="H94" s="48" t="s">
        <v>35</v>
      </c>
      <c r="I94" s="48" t="s">
        <v>35</v>
      </c>
      <c r="J94" s="44" t="s">
        <v>35</v>
      </c>
      <c r="K94" s="44" t="s">
        <v>33</v>
      </c>
      <c r="L94" s="82" t="s">
        <v>33</v>
      </c>
      <c r="M94" s="82" t="s">
        <v>35</v>
      </c>
    </row>
    <row r="95" spans="1:13" x14ac:dyDescent="0.3">
      <c r="A95" s="40">
        <v>273268000506</v>
      </c>
      <c r="B95" s="41" t="s">
        <v>39</v>
      </c>
      <c r="C95" s="47" t="s">
        <v>256</v>
      </c>
      <c r="D95" s="42" t="s">
        <v>188</v>
      </c>
      <c r="E95" s="47" t="s">
        <v>189</v>
      </c>
      <c r="F95" s="47" t="s">
        <v>20</v>
      </c>
      <c r="G95" s="47" t="s">
        <v>16</v>
      </c>
      <c r="H95" s="48" t="s">
        <v>118</v>
      </c>
      <c r="I95" s="48" t="s">
        <v>118</v>
      </c>
      <c r="J95" s="44" t="s">
        <v>118</v>
      </c>
      <c r="K95" s="44" t="s">
        <v>119</v>
      </c>
      <c r="L95" s="77" t="s">
        <v>118</v>
      </c>
      <c r="M95" s="77" t="s">
        <v>118</v>
      </c>
    </row>
    <row r="96" spans="1:13" x14ac:dyDescent="0.3">
      <c r="A96" s="70" t="s">
        <v>43</v>
      </c>
      <c r="B96" s="70" t="s">
        <v>39</v>
      </c>
      <c r="C96" s="70" t="s">
        <v>44</v>
      </c>
      <c r="D96" s="42"/>
      <c r="E96" s="47" t="s">
        <v>189</v>
      </c>
      <c r="F96" s="47" t="s">
        <v>15</v>
      </c>
      <c r="G96" s="47" t="s">
        <v>32</v>
      </c>
      <c r="H96" s="48" t="s">
        <v>257</v>
      </c>
      <c r="I96" s="48" t="s">
        <v>257</v>
      </c>
      <c r="J96" s="44" t="s">
        <v>257</v>
      </c>
      <c r="K96" s="44" t="s">
        <v>257</v>
      </c>
      <c r="L96" s="44" t="s">
        <v>257</v>
      </c>
      <c r="M96" s="44" t="s">
        <v>17</v>
      </c>
    </row>
    <row r="97" spans="1:13" x14ac:dyDescent="0.3">
      <c r="A97" s="40">
        <v>173268000218</v>
      </c>
      <c r="B97" s="41" t="s">
        <v>39</v>
      </c>
      <c r="C97" s="45" t="s">
        <v>258</v>
      </c>
      <c r="D97" s="42" t="s">
        <v>188</v>
      </c>
      <c r="E97" s="45" t="s">
        <v>189</v>
      </c>
      <c r="F97" s="45" t="s">
        <v>15</v>
      </c>
      <c r="G97" s="45" t="s">
        <v>16</v>
      </c>
      <c r="H97" s="46" t="s">
        <v>118</v>
      </c>
      <c r="I97" s="46" t="s">
        <v>119</v>
      </c>
      <c r="J97" s="44" t="s">
        <v>119</v>
      </c>
      <c r="K97" s="44" t="s">
        <v>119</v>
      </c>
      <c r="L97" s="77" t="s">
        <v>118</v>
      </c>
      <c r="M97" s="77" t="s">
        <v>118</v>
      </c>
    </row>
    <row r="98" spans="1:13" x14ac:dyDescent="0.3">
      <c r="A98" s="40">
        <v>173268000200</v>
      </c>
      <c r="B98" s="41" t="s">
        <v>39</v>
      </c>
      <c r="C98" s="47" t="s">
        <v>259</v>
      </c>
      <c r="D98" s="42" t="s">
        <v>188</v>
      </c>
      <c r="E98" s="47" t="s">
        <v>189</v>
      </c>
      <c r="F98" s="47" t="s">
        <v>15</v>
      </c>
      <c r="G98" s="47" t="s">
        <v>16</v>
      </c>
      <c r="H98" s="48" t="s">
        <v>17</v>
      </c>
      <c r="I98" s="48" t="s">
        <v>17</v>
      </c>
      <c r="J98" s="44" t="s">
        <v>17</v>
      </c>
      <c r="K98" s="44" t="s">
        <v>17</v>
      </c>
      <c r="L98" s="77" t="s">
        <v>118</v>
      </c>
      <c r="M98" s="77" t="s">
        <v>118</v>
      </c>
    </row>
    <row r="99" spans="1:13" x14ac:dyDescent="0.3">
      <c r="A99" s="40">
        <v>173268001346</v>
      </c>
      <c r="B99" s="41" t="s">
        <v>39</v>
      </c>
      <c r="C99" s="47" t="s">
        <v>260</v>
      </c>
      <c r="D99" s="47"/>
      <c r="E99" s="47" t="s">
        <v>189</v>
      </c>
      <c r="F99" s="47" t="s">
        <v>15</v>
      </c>
      <c r="G99" s="47" t="s">
        <v>16</v>
      </c>
      <c r="H99" s="48" t="s">
        <v>118</v>
      </c>
      <c r="I99" s="48" t="s">
        <v>118</v>
      </c>
      <c r="J99" s="44" t="s">
        <v>118</v>
      </c>
      <c r="K99" s="44" t="s">
        <v>17</v>
      </c>
      <c r="L99" s="77" t="s">
        <v>118</v>
      </c>
      <c r="M99" s="77" t="s">
        <v>118</v>
      </c>
    </row>
    <row r="100" spans="1:13" x14ac:dyDescent="0.3">
      <c r="A100" s="40">
        <v>273270000262</v>
      </c>
      <c r="B100" s="41" t="s">
        <v>45</v>
      </c>
      <c r="C100" s="47" t="s">
        <v>261</v>
      </c>
      <c r="D100" s="47"/>
      <c r="E100" s="47" t="s">
        <v>189</v>
      </c>
      <c r="F100" s="47" t="s">
        <v>20</v>
      </c>
      <c r="G100" s="47" t="s">
        <v>16</v>
      </c>
      <c r="H100" s="48" t="s">
        <v>118</v>
      </c>
      <c r="I100" s="48" t="s">
        <v>118</v>
      </c>
      <c r="J100" s="44" t="s">
        <v>118</v>
      </c>
      <c r="K100" s="44" t="s">
        <v>118</v>
      </c>
      <c r="L100" s="77" t="s">
        <v>118</v>
      </c>
      <c r="M100" s="77" t="s">
        <v>118</v>
      </c>
    </row>
    <row r="101" spans="1:13" x14ac:dyDescent="0.3">
      <c r="A101" s="40">
        <v>273270000726</v>
      </c>
      <c r="B101" s="41" t="s">
        <v>45</v>
      </c>
      <c r="C101" s="47" t="s">
        <v>46</v>
      </c>
      <c r="D101" s="47"/>
      <c r="E101" s="47" t="s">
        <v>189</v>
      </c>
      <c r="F101" s="47" t="s">
        <v>20</v>
      </c>
      <c r="G101" s="47" t="s">
        <v>16</v>
      </c>
      <c r="H101" s="48" t="s">
        <v>118</v>
      </c>
      <c r="I101" s="48" t="s">
        <v>118</v>
      </c>
      <c r="J101" s="44" t="s">
        <v>118</v>
      </c>
      <c r="K101" s="44" t="s">
        <v>17</v>
      </c>
      <c r="L101" s="77" t="s">
        <v>17</v>
      </c>
      <c r="M101" s="77" t="s">
        <v>17</v>
      </c>
    </row>
    <row r="102" spans="1:13" x14ac:dyDescent="0.3">
      <c r="A102" s="40">
        <v>273270000661</v>
      </c>
      <c r="B102" s="41" t="s">
        <v>45</v>
      </c>
      <c r="C102" s="47" t="s">
        <v>47</v>
      </c>
      <c r="D102" s="47"/>
      <c r="E102" s="47" t="s">
        <v>189</v>
      </c>
      <c r="F102" s="47" t="s">
        <v>20</v>
      </c>
      <c r="G102" s="47" t="s">
        <v>16</v>
      </c>
      <c r="H102" s="48" t="s">
        <v>118</v>
      </c>
      <c r="I102" s="48" t="s">
        <v>118</v>
      </c>
      <c r="J102" s="44" t="s">
        <v>118</v>
      </c>
      <c r="K102" s="44" t="s">
        <v>17</v>
      </c>
      <c r="L102" s="86" t="s">
        <v>118</v>
      </c>
      <c r="M102" s="86" t="s">
        <v>17</v>
      </c>
    </row>
    <row r="103" spans="1:13" x14ac:dyDescent="0.3">
      <c r="A103" s="40">
        <v>1733275000428</v>
      </c>
      <c r="B103" s="41" t="s">
        <v>262</v>
      </c>
      <c r="C103" s="68" t="s">
        <v>263</v>
      </c>
      <c r="D103" s="68"/>
      <c r="E103" s="68" t="s">
        <v>189</v>
      </c>
      <c r="F103" s="68" t="s">
        <v>15</v>
      </c>
      <c r="G103" s="68" t="s">
        <v>16</v>
      </c>
      <c r="H103" s="69" t="s">
        <v>204</v>
      </c>
      <c r="I103" s="69" t="s">
        <v>204</v>
      </c>
      <c r="J103" s="69" t="s">
        <v>204</v>
      </c>
      <c r="K103" s="69" t="s">
        <v>204</v>
      </c>
      <c r="L103" s="77" t="s">
        <v>119</v>
      </c>
      <c r="M103" s="77" t="s">
        <v>119</v>
      </c>
    </row>
    <row r="104" spans="1:13" x14ac:dyDescent="0.3">
      <c r="A104" s="40">
        <v>373275000478</v>
      </c>
      <c r="B104" s="41" t="s">
        <v>262</v>
      </c>
      <c r="C104" s="47" t="s">
        <v>264</v>
      </c>
      <c r="D104" s="47"/>
      <c r="E104" s="47" t="s">
        <v>189</v>
      </c>
      <c r="F104" s="47" t="s">
        <v>15</v>
      </c>
      <c r="G104" s="47" t="s">
        <v>32</v>
      </c>
      <c r="H104" s="48" t="s">
        <v>118</v>
      </c>
      <c r="I104" s="48" t="s">
        <v>118</v>
      </c>
      <c r="J104" s="44" t="s">
        <v>118</v>
      </c>
      <c r="K104" s="44" t="s">
        <v>118</v>
      </c>
      <c r="L104" s="77" t="s">
        <v>118</v>
      </c>
      <c r="M104" s="77" t="s">
        <v>118</v>
      </c>
    </row>
    <row r="105" spans="1:13" x14ac:dyDescent="0.3">
      <c r="A105" s="40">
        <v>373275000257</v>
      </c>
      <c r="B105" s="41" t="s">
        <v>262</v>
      </c>
      <c r="C105" s="45" t="s">
        <v>265</v>
      </c>
      <c r="D105" s="45"/>
      <c r="E105" s="45" t="s">
        <v>189</v>
      </c>
      <c r="F105" s="45" t="s">
        <v>15</v>
      </c>
      <c r="G105" s="45" t="s">
        <v>32</v>
      </c>
      <c r="H105" s="46" t="s">
        <v>17</v>
      </c>
      <c r="I105" s="46" t="s">
        <v>118</v>
      </c>
      <c r="J105" s="44" t="s">
        <v>118</v>
      </c>
      <c r="K105" s="44" t="s">
        <v>118</v>
      </c>
      <c r="L105" s="77" t="s">
        <v>118</v>
      </c>
      <c r="M105" s="77" t="s">
        <v>118</v>
      </c>
    </row>
    <row r="106" spans="1:13" x14ac:dyDescent="0.3">
      <c r="A106" s="40">
        <v>173275000037</v>
      </c>
      <c r="B106" s="41" t="s">
        <v>262</v>
      </c>
      <c r="C106" s="47" t="s">
        <v>266</v>
      </c>
      <c r="D106" s="47"/>
      <c r="E106" s="47" t="s">
        <v>189</v>
      </c>
      <c r="F106" s="47" t="s">
        <v>15</v>
      </c>
      <c r="G106" s="47" t="s">
        <v>16</v>
      </c>
      <c r="H106" s="48" t="s">
        <v>119</v>
      </c>
      <c r="I106" s="48" t="s">
        <v>119</v>
      </c>
      <c r="J106" s="44" t="s">
        <v>119</v>
      </c>
      <c r="K106" s="44" t="s">
        <v>119</v>
      </c>
      <c r="L106" s="77" t="s">
        <v>119</v>
      </c>
      <c r="M106" s="77" t="s">
        <v>119</v>
      </c>
    </row>
    <row r="107" spans="1:13" x14ac:dyDescent="0.3">
      <c r="A107" s="40">
        <v>173275000118</v>
      </c>
      <c r="B107" s="41" t="s">
        <v>262</v>
      </c>
      <c r="C107" s="47" t="s">
        <v>267</v>
      </c>
      <c r="D107" s="47"/>
      <c r="E107" s="47" t="s">
        <v>189</v>
      </c>
      <c r="F107" s="47" t="s">
        <v>15</v>
      </c>
      <c r="G107" s="47" t="s">
        <v>16</v>
      </c>
      <c r="H107" s="48" t="s">
        <v>119</v>
      </c>
      <c r="I107" s="48" t="s">
        <v>119</v>
      </c>
      <c r="J107" s="44" t="s">
        <v>119</v>
      </c>
      <c r="K107" s="44" t="s">
        <v>119</v>
      </c>
      <c r="L107" s="77" t="s">
        <v>119</v>
      </c>
      <c r="M107" s="77" t="s">
        <v>119</v>
      </c>
    </row>
    <row r="108" spans="1:13" x14ac:dyDescent="0.3">
      <c r="A108" s="40">
        <v>273275000163</v>
      </c>
      <c r="B108" s="41" t="s">
        <v>262</v>
      </c>
      <c r="C108" s="47" t="s">
        <v>268</v>
      </c>
      <c r="D108" s="47"/>
      <c r="E108" s="47" t="s">
        <v>189</v>
      </c>
      <c r="F108" s="47" t="s">
        <v>20</v>
      </c>
      <c r="G108" s="47" t="s">
        <v>16</v>
      </c>
      <c r="H108" s="48" t="s">
        <v>119</v>
      </c>
      <c r="I108" s="48" t="s">
        <v>119</v>
      </c>
      <c r="J108" s="44" t="s">
        <v>119</v>
      </c>
      <c r="K108" s="44" t="s">
        <v>119</v>
      </c>
      <c r="L108" s="77" t="s">
        <v>119</v>
      </c>
      <c r="M108" s="77" t="s">
        <v>119</v>
      </c>
    </row>
    <row r="109" spans="1:13" x14ac:dyDescent="0.3">
      <c r="A109" s="40">
        <v>373275000028</v>
      </c>
      <c r="B109" s="41" t="s">
        <v>262</v>
      </c>
      <c r="C109" s="45" t="s">
        <v>269</v>
      </c>
      <c r="D109" s="45"/>
      <c r="E109" s="45" t="s">
        <v>189</v>
      </c>
      <c r="F109" s="45" t="s">
        <v>15</v>
      </c>
      <c r="G109" s="45" t="s">
        <v>32</v>
      </c>
      <c r="H109" s="46" t="s">
        <v>118</v>
      </c>
      <c r="I109" s="46" t="s">
        <v>119</v>
      </c>
      <c r="J109" s="44" t="s">
        <v>119</v>
      </c>
      <c r="K109" s="44" t="s">
        <v>119</v>
      </c>
      <c r="L109" s="77" t="s">
        <v>119</v>
      </c>
      <c r="M109" s="77" t="s">
        <v>119</v>
      </c>
    </row>
    <row r="110" spans="1:13" x14ac:dyDescent="0.3">
      <c r="A110" s="40">
        <v>173283000038</v>
      </c>
      <c r="B110" s="41" t="s">
        <v>48</v>
      </c>
      <c r="C110" s="47" t="s">
        <v>49</v>
      </c>
      <c r="D110" s="42" t="s">
        <v>188</v>
      </c>
      <c r="E110" s="47" t="s">
        <v>189</v>
      </c>
      <c r="F110" s="47" t="s">
        <v>15</v>
      </c>
      <c r="G110" s="47" t="s">
        <v>16</v>
      </c>
      <c r="H110" s="48" t="s">
        <v>17</v>
      </c>
      <c r="I110" s="48" t="s">
        <v>17</v>
      </c>
      <c r="J110" s="44" t="s">
        <v>17</v>
      </c>
      <c r="K110" s="44" t="s">
        <v>17</v>
      </c>
      <c r="L110" s="77" t="s">
        <v>17</v>
      </c>
      <c r="M110" s="77" t="s">
        <v>17</v>
      </c>
    </row>
    <row r="111" spans="1:13" x14ac:dyDescent="0.3">
      <c r="A111" s="40">
        <v>173283000011</v>
      </c>
      <c r="B111" s="41" t="s">
        <v>48</v>
      </c>
      <c r="C111" s="42" t="s">
        <v>50</v>
      </c>
      <c r="D111" s="42" t="s">
        <v>188</v>
      </c>
      <c r="E111" s="42" t="s">
        <v>189</v>
      </c>
      <c r="F111" s="42" t="s">
        <v>15</v>
      </c>
      <c r="G111" s="42" t="s">
        <v>16</v>
      </c>
      <c r="H111" s="43" t="s">
        <v>118</v>
      </c>
      <c r="I111" s="43" t="s">
        <v>17</v>
      </c>
      <c r="J111" s="44" t="s">
        <v>17</v>
      </c>
      <c r="K111" s="44" t="s">
        <v>17</v>
      </c>
      <c r="L111" s="77" t="s">
        <v>17</v>
      </c>
      <c r="M111" s="77" t="s">
        <v>17</v>
      </c>
    </row>
    <row r="112" spans="1:13" x14ac:dyDescent="0.3">
      <c r="A112" s="40">
        <v>273283000326</v>
      </c>
      <c r="B112" s="41" t="s">
        <v>48</v>
      </c>
      <c r="C112" s="47" t="s">
        <v>270</v>
      </c>
      <c r="D112" s="42" t="s">
        <v>188</v>
      </c>
      <c r="E112" s="47" t="s">
        <v>189</v>
      </c>
      <c r="F112" s="47" t="s">
        <v>20</v>
      </c>
      <c r="G112" s="47" t="s">
        <v>16</v>
      </c>
      <c r="H112" s="48" t="s">
        <v>118</v>
      </c>
      <c r="I112" s="48" t="s">
        <v>118</v>
      </c>
      <c r="J112" s="44" t="s">
        <v>118</v>
      </c>
      <c r="K112" s="44" t="s">
        <v>118</v>
      </c>
      <c r="L112" s="77" t="s">
        <v>118</v>
      </c>
      <c r="M112" s="77" t="s">
        <v>118</v>
      </c>
    </row>
    <row r="113" spans="1:13" x14ac:dyDescent="0.3">
      <c r="A113" s="40">
        <v>273283000521</v>
      </c>
      <c r="B113" s="41" t="s">
        <v>48</v>
      </c>
      <c r="C113" s="47" t="s">
        <v>271</v>
      </c>
      <c r="D113" s="47"/>
      <c r="E113" s="47" t="s">
        <v>189</v>
      </c>
      <c r="F113" s="47" t="s">
        <v>20</v>
      </c>
      <c r="G113" s="47" t="s">
        <v>16</v>
      </c>
      <c r="H113" s="48" t="s">
        <v>118</v>
      </c>
      <c r="I113" s="48" t="s">
        <v>118</v>
      </c>
      <c r="J113" s="44" t="s">
        <v>118</v>
      </c>
      <c r="K113" s="44" t="s">
        <v>118</v>
      </c>
      <c r="L113" s="77" t="s">
        <v>118</v>
      </c>
      <c r="M113" s="77" t="s">
        <v>118</v>
      </c>
    </row>
    <row r="114" spans="1:13" x14ac:dyDescent="0.3">
      <c r="A114" s="40">
        <v>273283000075</v>
      </c>
      <c r="B114" s="41" t="s">
        <v>48</v>
      </c>
      <c r="C114" s="47" t="s">
        <v>51</v>
      </c>
      <c r="D114" s="47"/>
      <c r="E114" s="47" t="s">
        <v>189</v>
      </c>
      <c r="F114" s="47" t="s">
        <v>20</v>
      </c>
      <c r="G114" s="47" t="s">
        <v>16</v>
      </c>
      <c r="H114" s="48" t="s">
        <v>17</v>
      </c>
      <c r="I114" s="48" t="s">
        <v>17</v>
      </c>
      <c r="J114" s="44" t="s">
        <v>17</v>
      </c>
      <c r="K114" s="44" t="s">
        <v>17</v>
      </c>
      <c r="L114" s="77" t="s">
        <v>17</v>
      </c>
      <c r="M114" s="77" t="s">
        <v>17</v>
      </c>
    </row>
    <row r="115" spans="1:13" x14ac:dyDescent="0.3">
      <c r="A115" s="40">
        <v>173283000020</v>
      </c>
      <c r="B115" s="41" t="s">
        <v>48</v>
      </c>
      <c r="C115" s="47" t="s">
        <v>52</v>
      </c>
      <c r="D115" s="42" t="s">
        <v>188</v>
      </c>
      <c r="E115" s="47" t="s">
        <v>189</v>
      </c>
      <c r="F115" s="47" t="s">
        <v>15</v>
      </c>
      <c r="G115" s="47" t="s">
        <v>16</v>
      </c>
      <c r="H115" s="48" t="s">
        <v>17</v>
      </c>
      <c r="I115" s="48" t="s">
        <v>17</v>
      </c>
      <c r="J115" s="44" t="s">
        <v>17</v>
      </c>
      <c r="K115" s="44" t="s">
        <v>35</v>
      </c>
      <c r="L115" s="77" t="s">
        <v>35</v>
      </c>
      <c r="M115" s="77" t="s">
        <v>35</v>
      </c>
    </row>
    <row r="116" spans="1:13" x14ac:dyDescent="0.3">
      <c r="A116" s="40">
        <v>273283000245</v>
      </c>
      <c r="B116" s="41" t="s">
        <v>48</v>
      </c>
      <c r="C116" s="47" t="s">
        <v>53</v>
      </c>
      <c r="D116" s="47"/>
      <c r="E116" s="47" t="s">
        <v>189</v>
      </c>
      <c r="F116" s="47" t="s">
        <v>20</v>
      </c>
      <c r="G116" s="47" t="s">
        <v>16</v>
      </c>
      <c r="H116" s="48" t="s">
        <v>118</v>
      </c>
      <c r="I116" s="48" t="s">
        <v>118</v>
      </c>
      <c r="J116" s="44" t="s">
        <v>118</v>
      </c>
      <c r="K116" s="44" t="s">
        <v>17</v>
      </c>
      <c r="L116" s="77" t="s">
        <v>17</v>
      </c>
      <c r="M116" s="77" t="s">
        <v>17</v>
      </c>
    </row>
    <row r="117" spans="1:13" x14ac:dyDescent="0.3">
      <c r="A117" s="40">
        <v>273283001331</v>
      </c>
      <c r="B117" s="41" t="s">
        <v>48</v>
      </c>
      <c r="C117" s="47" t="s">
        <v>54</v>
      </c>
      <c r="D117" s="47"/>
      <c r="E117" s="47" t="s">
        <v>189</v>
      </c>
      <c r="F117" s="47" t="s">
        <v>20</v>
      </c>
      <c r="G117" s="47" t="s">
        <v>16</v>
      </c>
      <c r="H117" s="48" t="s">
        <v>118</v>
      </c>
      <c r="I117" s="48" t="s">
        <v>118</v>
      </c>
      <c r="J117" s="44" t="s">
        <v>118</v>
      </c>
      <c r="K117" s="44" t="s">
        <v>17</v>
      </c>
      <c r="L117" s="77" t="s">
        <v>17</v>
      </c>
      <c r="M117" s="77" t="s">
        <v>17</v>
      </c>
    </row>
    <row r="118" spans="1:13" x14ac:dyDescent="0.3">
      <c r="A118" s="40">
        <v>173319000099</v>
      </c>
      <c r="B118" s="41" t="s">
        <v>272</v>
      </c>
      <c r="C118" s="47" t="s">
        <v>273</v>
      </c>
      <c r="D118" s="42" t="s">
        <v>188</v>
      </c>
      <c r="E118" s="47" t="s">
        <v>189</v>
      </c>
      <c r="F118" s="47" t="s">
        <v>15</v>
      </c>
      <c r="G118" s="47" t="s">
        <v>16</v>
      </c>
      <c r="H118" s="48" t="s">
        <v>118</v>
      </c>
      <c r="I118" s="48" t="s">
        <v>118</v>
      </c>
      <c r="J118" s="44" t="s">
        <v>118</v>
      </c>
      <c r="K118" s="44" t="s">
        <v>118</v>
      </c>
      <c r="L118" s="77" t="s">
        <v>118</v>
      </c>
      <c r="M118" s="77" t="s">
        <v>118</v>
      </c>
    </row>
    <row r="119" spans="1:13" x14ac:dyDescent="0.3">
      <c r="A119" s="40">
        <v>273319000379</v>
      </c>
      <c r="B119" s="41" t="s">
        <v>272</v>
      </c>
      <c r="C119" s="42" t="s">
        <v>274</v>
      </c>
      <c r="D119" s="42"/>
      <c r="E119" s="42" t="s">
        <v>189</v>
      </c>
      <c r="F119" s="42" t="s">
        <v>20</v>
      </c>
      <c r="G119" s="42" t="s">
        <v>16</v>
      </c>
      <c r="H119" s="43" t="s">
        <v>119</v>
      </c>
      <c r="I119" s="43" t="s">
        <v>118</v>
      </c>
      <c r="J119" s="44" t="s">
        <v>118</v>
      </c>
      <c r="K119" s="44" t="s">
        <v>119</v>
      </c>
      <c r="L119" s="77" t="s">
        <v>119</v>
      </c>
      <c r="M119" s="77" t="s">
        <v>119</v>
      </c>
    </row>
    <row r="120" spans="1:13" x14ac:dyDescent="0.3">
      <c r="A120" s="40">
        <v>273319000841</v>
      </c>
      <c r="B120" s="41" t="s">
        <v>272</v>
      </c>
      <c r="C120" s="47" t="s">
        <v>275</v>
      </c>
      <c r="D120" s="42" t="s">
        <v>188</v>
      </c>
      <c r="E120" s="47" t="s">
        <v>189</v>
      </c>
      <c r="F120" s="47" t="s">
        <v>20</v>
      </c>
      <c r="G120" s="47" t="s">
        <v>16</v>
      </c>
      <c r="H120" s="48" t="s">
        <v>119</v>
      </c>
      <c r="I120" s="48" t="s">
        <v>119</v>
      </c>
      <c r="J120" s="44" t="s">
        <v>119</v>
      </c>
      <c r="K120" s="44" t="s">
        <v>119</v>
      </c>
      <c r="L120" s="77" t="s">
        <v>119</v>
      </c>
      <c r="M120" s="77" t="s">
        <v>119</v>
      </c>
    </row>
    <row r="121" spans="1:13" x14ac:dyDescent="0.3">
      <c r="A121" s="40">
        <v>273319001197</v>
      </c>
      <c r="B121" s="41" t="s">
        <v>272</v>
      </c>
      <c r="C121" s="47" t="s">
        <v>276</v>
      </c>
      <c r="D121" s="42" t="s">
        <v>188</v>
      </c>
      <c r="E121" s="47" t="s">
        <v>189</v>
      </c>
      <c r="F121" s="47" t="s">
        <v>20</v>
      </c>
      <c r="G121" s="47" t="s">
        <v>16</v>
      </c>
      <c r="H121" s="48" t="s">
        <v>119</v>
      </c>
      <c r="I121" s="48" t="s">
        <v>119</v>
      </c>
      <c r="J121" s="44" t="s">
        <v>119</v>
      </c>
      <c r="K121" s="44" t="s">
        <v>119</v>
      </c>
      <c r="L121" s="77" t="s">
        <v>119</v>
      </c>
      <c r="M121" s="77" t="s">
        <v>119</v>
      </c>
    </row>
    <row r="122" spans="1:13" x14ac:dyDescent="0.3">
      <c r="A122" s="40">
        <v>273319000859</v>
      </c>
      <c r="B122" s="41" t="s">
        <v>272</v>
      </c>
      <c r="C122" s="47" t="s">
        <v>277</v>
      </c>
      <c r="D122" s="42" t="s">
        <v>188</v>
      </c>
      <c r="E122" s="47" t="s">
        <v>189</v>
      </c>
      <c r="F122" s="47" t="s">
        <v>20</v>
      </c>
      <c r="G122" s="47" t="s">
        <v>16</v>
      </c>
      <c r="H122" s="48" t="s">
        <v>119</v>
      </c>
      <c r="I122" s="48" t="s">
        <v>119</v>
      </c>
      <c r="J122" s="44" t="s">
        <v>119</v>
      </c>
      <c r="K122" s="44" t="s">
        <v>119</v>
      </c>
      <c r="L122" s="82" t="s">
        <v>118</v>
      </c>
      <c r="M122" s="82" t="s">
        <v>119</v>
      </c>
    </row>
    <row r="123" spans="1:13" x14ac:dyDescent="0.3">
      <c r="A123" s="40">
        <v>173319000072</v>
      </c>
      <c r="B123" s="41" t="s">
        <v>272</v>
      </c>
      <c r="C123" s="47" t="s">
        <v>278</v>
      </c>
      <c r="D123" s="42" t="s">
        <v>188</v>
      </c>
      <c r="E123" s="47" t="s">
        <v>189</v>
      </c>
      <c r="F123" s="47" t="s">
        <v>15</v>
      </c>
      <c r="G123" s="47" t="s">
        <v>16</v>
      </c>
      <c r="H123" s="48" t="s">
        <v>118</v>
      </c>
      <c r="I123" s="48" t="s">
        <v>118</v>
      </c>
      <c r="J123" s="44" t="s">
        <v>118</v>
      </c>
      <c r="K123" s="44" t="s">
        <v>118</v>
      </c>
      <c r="L123" s="77" t="s">
        <v>119</v>
      </c>
      <c r="M123" s="77" t="s">
        <v>119</v>
      </c>
    </row>
    <row r="124" spans="1:13" x14ac:dyDescent="0.3">
      <c r="A124" s="40">
        <v>173319000081</v>
      </c>
      <c r="B124" s="41" t="s">
        <v>272</v>
      </c>
      <c r="C124" s="47" t="s">
        <v>279</v>
      </c>
      <c r="D124" s="47"/>
      <c r="E124" s="47" t="s">
        <v>189</v>
      </c>
      <c r="F124" s="47" t="s">
        <v>15</v>
      </c>
      <c r="G124" s="47" t="s">
        <v>16</v>
      </c>
      <c r="H124" s="48" t="s">
        <v>119</v>
      </c>
      <c r="I124" s="48" t="s">
        <v>119</v>
      </c>
      <c r="J124" s="44" t="s">
        <v>119</v>
      </c>
      <c r="K124" s="44" t="s">
        <v>118</v>
      </c>
      <c r="L124" s="77" t="s">
        <v>119</v>
      </c>
      <c r="M124" s="77" t="s">
        <v>119</v>
      </c>
    </row>
    <row r="125" spans="1:13" x14ac:dyDescent="0.3">
      <c r="A125" s="40">
        <v>173347000011</v>
      </c>
      <c r="B125" s="41" t="s">
        <v>55</v>
      </c>
      <c r="C125" s="47" t="s">
        <v>56</v>
      </c>
      <c r="D125" s="42" t="s">
        <v>188</v>
      </c>
      <c r="E125" s="47" t="s">
        <v>189</v>
      </c>
      <c r="F125" s="47" t="s">
        <v>15</v>
      </c>
      <c r="G125" s="47" t="s">
        <v>16</v>
      </c>
      <c r="H125" s="48" t="s">
        <v>17</v>
      </c>
      <c r="I125" s="48" t="s">
        <v>17</v>
      </c>
      <c r="J125" s="44" t="s">
        <v>17</v>
      </c>
      <c r="K125" s="44" t="s">
        <v>17</v>
      </c>
      <c r="L125" s="87" t="s">
        <v>17</v>
      </c>
      <c r="M125" s="86" t="s">
        <v>35</v>
      </c>
    </row>
    <row r="126" spans="1:13" x14ac:dyDescent="0.3">
      <c r="A126" s="40">
        <v>273347000384</v>
      </c>
      <c r="B126" s="41" t="s">
        <v>55</v>
      </c>
      <c r="C126" s="47" t="s">
        <v>57</v>
      </c>
      <c r="D126" s="47"/>
      <c r="E126" s="47" t="s">
        <v>189</v>
      </c>
      <c r="F126" s="47" t="s">
        <v>20</v>
      </c>
      <c r="G126" s="47" t="s">
        <v>16</v>
      </c>
      <c r="H126" s="48" t="s">
        <v>17</v>
      </c>
      <c r="I126" s="48" t="s">
        <v>17</v>
      </c>
      <c r="J126" s="44" t="s">
        <v>17</v>
      </c>
      <c r="K126" s="44" t="s">
        <v>17</v>
      </c>
      <c r="L126" s="80" t="s">
        <v>17</v>
      </c>
      <c r="M126" s="77" t="s">
        <v>17</v>
      </c>
    </row>
    <row r="127" spans="1:13" x14ac:dyDescent="0.3">
      <c r="A127" s="40">
        <v>273347000252</v>
      </c>
      <c r="B127" s="41" t="s">
        <v>55</v>
      </c>
      <c r="C127" s="47" t="s">
        <v>280</v>
      </c>
      <c r="D127" s="47"/>
      <c r="E127" s="47" t="s">
        <v>189</v>
      </c>
      <c r="F127" s="47" t="s">
        <v>20</v>
      </c>
      <c r="G127" s="47" t="s">
        <v>16</v>
      </c>
      <c r="H127" s="48" t="s">
        <v>118</v>
      </c>
      <c r="I127" s="48" t="s">
        <v>118</v>
      </c>
      <c r="J127" s="44" t="s">
        <v>118</v>
      </c>
      <c r="K127" s="44" t="s">
        <v>17</v>
      </c>
      <c r="L127" s="84" t="s">
        <v>17</v>
      </c>
      <c r="M127" s="82" t="s">
        <v>118</v>
      </c>
    </row>
    <row r="128" spans="1:13" x14ac:dyDescent="0.3">
      <c r="A128" s="40">
        <v>173349000026</v>
      </c>
      <c r="B128" s="41" t="s">
        <v>58</v>
      </c>
      <c r="C128" s="47" t="s">
        <v>59</v>
      </c>
      <c r="D128" s="42" t="s">
        <v>188</v>
      </c>
      <c r="E128" s="47" t="s">
        <v>189</v>
      </c>
      <c r="F128" s="47" t="s">
        <v>15</v>
      </c>
      <c r="G128" s="47" t="s">
        <v>16</v>
      </c>
      <c r="H128" s="48" t="s">
        <v>17</v>
      </c>
      <c r="I128" s="48" t="s">
        <v>17</v>
      </c>
      <c r="J128" s="44" t="s">
        <v>17</v>
      </c>
      <c r="K128" s="44" t="s">
        <v>17</v>
      </c>
      <c r="L128" s="77" t="s">
        <v>17</v>
      </c>
      <c r="M128" s="77" t="s">
        <v>17</v>
      </c>
    </row>
    <row r="129" spans="1:13" x14ac:dyDescent="0.3">
      <c r="A129" s="40">
        <v>173349000735</v>
      </c>
      <c r="B129" s="41" t="s">
        <v>58</v>
      </c>
      <c r="C129" s="47" t="s">
        <v>281</v>
      </c>
      <c r="D129" s="42" t="s">
        <v>188</v>
      </c>
      <c r="E129" s="47" t="s">
        <v>189</v>
      </c>
      <c r="F129" s="47" t="s">
        <v>15</v>
      </c>
      <c r="G129" s="47" t="s">
        <v>16</v>
      </c>
      <c r="H129" s="48" t="s">
        <v>119</v>
      </c>
      <c r="I129" s="48" t="s">
        <v>119</v>
      </c>
      <c r="J129" s="44" t="s">
        <v>119</v>
      </c>
      <c r="K129" s="44" t="s">
        <v>119</v>
      </c>
      <c r="L129" s="77" t="s">
        <v>119</v>
      </c>
      <c r="M129" s="77" t="s">
        <v>119</v>
      </c>
    </row>
    <row r="130" spans="1:13" x14ac:dyDescent="0.3">
      <c r="A130" s="40">
        <v>173349000263</v>
      </c>
      <c r="B130" s="41" t="s">
        <v>58</v>
      </c>
      <c r="C130" s="47" t="s">
        <v>282</v>
      </c>
      <c r="D130" s="47"/>
      <c r="E130" s="47" t="s">
        <v>189</v>
      </c>
      <c r="F130" s="47" t="s">
        <v>15</v>
      </c>
      <c r="G130" s="47" t="s">
        <v>16</v>
      </c>
      <c r="H130" s="48" t="s">
        <v>119</v>
      </c>
      <c r="I130" s="48" t="s">
        <v>119</v>
      </c>
      <c r="J130" s="44" t="s">
        <v>119</v>
      </c>
      <c r="K130" s="44" t="s">
        <v>119</v>
      </c>
      <c r="L130" s="77" t="s">
        <v>119</v>
      </c>
      <c r="M130" s="77" t="s">
        <v>119</v>
      </c>
    </row>
    <row r="131" spans="1:13" x14ac:dyDescent="0.3">
      <c r="A131" s="40">
        <v>373349000688</v>
      </c>
      <c r="B131" s="41" t="s">
        <v>58</v>
      </c>
      <c r="C131" s="68" t="s">
        <v>60</v>
      </c>
      <c r="D131" s="68"/>
      <c r="E131" s="68" t="s">
        <v>189</v>
      </c>
      <c r="F131" s="68" t="s">
        <v>15</v>
      </c>
      <c r="G131" s="68" t="s">
        <v>32</v>
      </c>
      <c r="H131" s="69" t="s">
        <v>283</v>
      </c>
      <c r="I131" s="69" t="s">
        <v>283</v>
      </c>
      <c r="J131" s="69" t="s">
        <v>35</v>
      </c>
      <c r="K131" s="69" t="s">
        <v>35</v>
      </c>
      <c r="L131" s="77" t="s">
        <v>35</v>
      </c>
      <c r="M131" s="77" t="s">
        <v>35</v>
      </c>
    </row>
    <row r="132" spans="1:13" x14ac:dyDescent="0.3">
      <c r="A132" s="40">
        <v>173349000034</v>
      </c>
      <c r="B132" s="41" t="s">
        <v>58</v>
      </c>
      <c r="C132" s="47" t="s">
        <v>284</v>
      </c>
      <c r="D132" s="47"/>
      <c r="E132" s="47" t="s">
        <v>189</v>
      </c>
      <c r="F132" s="47" t="s">
        <v>15</v>
      </c>
      <c r="G132" s="47" t="s">
        <v>16</v>
      </c>
      <c r="H132" s="48" t="s">
        <v>118</v>
      </c>
      <c r="I132" s="48" t="s">
        <v>118</v>
      </c>
      <c r="J132" s="44" t="s">
        <v>118</v>
      </c>
      <c r="K132" s="44" t="s">
        <v>17</v>
      </c>
      <c r="L132" s="82" t="s">
        <v>17</v>
      </c>
      <c r="M132" s="82" t="s">
        <v>118</v>
      </c>
    </row>
    <row r="133" spans="1:13" x14ac:dyDescent="0.3">
      <c r="A133" s="40">
        <v>373349000696</v>
      </c>
      <c r="B133" s="41" t="s">
        <v>58</v>
      </c>
      <c r="C133" s="45" t="s">
        <v>61</v>
      </c>
      <c r="D133" s="45"/>
      <c r="E133" s="45" t="s">
        <v>189</v>
      </c>
      <c r="F133" s="45" t="s">
        <v>15</v>
      </c>
      <c r="G133" s="45" t="s">
        <v>32</v>
      </c>
      <c r="H133" s="46" t="s">
        <v>33</v>
      </c>
      <c r="I133" s="46" t="s">
        <v>35</v>
      </c>
      <c r="J133" s="44" t="s">
        <v>33</v>
      </c>
      <c r="K133" s="44" t="s">
        <v>33</v>
      </c>
      <c r="L133" s="82" t="s">
        <v>33</v>
      </c>
      <c r="M133" s="82" t="s">
        <v>35</v>
      </c>
    </row>
    <row r="134" spans="1:13" x14ac:dyDescent="0.3">
      <c r="A134" s="40">
        <v>173349000093</v>
      </c>
      <c r="B134" s="41" t="s">
        <v>58</v>
      </c>
      <c r="C134" s="47" t="s">
        <v>62</v>
      </c>
      <c r="D134" s="47"/>
      <c r="E134" s="47" t="s">
        <v>189</v>
      </c>
      <c r="F134" s="47" t="s">
        <v>15</v>
      </c>
      <c r="G134" s="47" t="s">
        <v>16</v>
      </c>
      <c r="H134" s="48" t="s">
        <v>118</v>
      </c>
      <c r="I134" s="48" t="s">
        <v>118</v>
      </c>
      <c r="J134" s="44" t="s">
        <v>118</v>
      </c>
      <c r="K134" s="44" t="s">
        <v>118</v>
      </c>
      <c r="L134" s="77" t="s">
        <v>17</v>
      </c>
      <c r="M134" s="77" t="s">
        <v>17</v>
      </c>
    </row>
    <row r="135" spans="1:13" x14ac:dyDescent="0.3">
      <c r="A135" s="40">
        <v>173349000255</v>
      </c>
      <c r="B135" s="41" t="s">
        <v>58</v>
      </c>
      <c r="C135" s="47" t="s">
        <v>285</v>
      </c>
      <c r="D135" s="42" t="s">
        <v>188</v>
      </c>
      <c r="E135" s="47" t="s">
        <v>189</v>
      </c>
      <c r="F135" s="47" t="s">
        <v>15</v>
      </c>
      <c r="G135" s="47" t="s">
        <v>16</v>
      </c>
      <c r="H135" s="48" t="s">
        <v>118</v>
      </c>
      <c r="I135" s="48" t="s">
        <v>118</v>
      </c>
      <c r="J135" s="44" t="s">
        <v>118</v>
      </c>
      <c r="K135" s="44" t="s">
        <v>118</v>
      </c>
      <c r="L135" s="77" t="s">
        <v>119</v>
      </c>
      <c r="M135" s="77" t="s">
        <v>119</v>
      </c>
    </row>
    <row r="136" spans="1:13" x14ac:dyDescent="0.3">
      <c r="A136" s="40">
        <v>173352000690</v>
      </c>
      <c r="B136" s="41" t="s">
        <v>63</v>
      </c>
      <c r="C136" s="42" t="s">
        <v>286</v>
      </c>
      <c r="D136" s="42" t="s">
        <v>188</v>
      </c>
      <c r="E136" s="42" t="s">
        <v>189</v>
      </c>
      <c r="F136" s="42" t="s">
        <v>15</v>
      </c>
      <c r="G136" s="42" t="s">
        <v>16</v>
      </c>
      <c r="H136" s="43" t="s">
        <v>118</v>
      </c>
      <c r="I136" s="43" t="s">
        <v>17</v>
      </c>
      <c r="J136" s="44" t="s">
        <v>118</v>
      </c>
      <c r="K136" s="44" t="s">
        <v>118</v>
      </c>
      <c r="L136" s="77" t="s">
        <v>118</v>
      </c>
      <c r="M136" s="77" t="s">
        <v>118</v>
      </c>
    </row>
    <row r="137" spans="1:13" x14ac:dyDescent="0.3">
      <c r="A137" s="40">
        <v>273352000163</v>
      </c>
      <c r="B137" s="41" t="s">
        <v>63</v>
      </c>
      <c r="C137" s="47" t="s">
        <v>287</v>
      </c>
      <c r="D137" s="47"/>
      <c r="E137" s="47" t="s">
        <v>189</v>
      </c>
      <c r="F137" s="47" t="s">
        <v>20</v>
      </c>
      <c r="G137" s="47" t="s">
        <v>16</v>
      </c>
      <c r="H137" s="48" t="s">
        <v>118</v>
      </c>
      <c r="I137" s="48" t="s">
        <v>118</v>
      </c>
      <c r="J137" s="44" t="s">
        <v>118</v>
      </c>
      <c r="K137" s="44" t="s">
        <v>118</v>
      </c>
      <c r="L137" s="82" t="s">
        <v>118</v>
      </c>
      <c r="M137" s="82" t="s">
        <v>119</v>
      </c>
    </row>
    <row r="138" spans="1:13" x14ac:dyDescent="0.3">
      <c r="A138" s="56">
        <v>273352000651</v>
      </c>
      <c r="B138" s="41" t="s">
        <v>63</v>
      </c>
      <c r="C138" s="57" t="s">
        <v>288</v>
      </c>
      <c r="D138" s="57"/>
      <c r="E138" s="47" t="s">
        <v>189</v>
      </c>
      <c r="F138" s="47" t="s">
        <v>20</v>
      </c>
      <c r="G138" s="47" t="s">
        <v>16</v>
      </c>
      <c r="H138" s="48" t="s">
        <v>204</v>
      </c>
      <c r="I138" s="48" t="s">
        <v>257</v>
      </c>
      <c r="J138" s="44" t="s">
        <v>119</v>
      </c>
      <c r="K138" s="44" t="s">
        <v>119</v>
      </c>
      <c r="L138" s="77" t="s">
        <v>119</v>
      </c>
      <c r="M138" s="77" t="s">
        <v>119</v>
      </c>
    </row>
    <row r="139" spans="1:13" x14ac:dyDescent="0.3">
      <c r="A139" s="40">
        <v>273352000201</v>
      </c>
      <c r="B139" s="41" t="s">
        <v>63</v>
      </c>
      <c r="C139" s="47" t="s">
        <v>289</v>
      </c>
      <c r="D139" s="47"/>
      <c r="E139" s="47" t="s">
        <v>189</v>
      </c>
      <c r="F139" s="47" t="s">
        <v>20</v>
      </c>
      <c r="G139" s="47" t="s">
        <v>16</v>
      </c>
      <c r="H139" s="48" t="s">
        <v>118</v>
      </c>
      <c r="I139" s="48" t="s">
        <v>118</v>
      </c>
      <c r="J139" s="44" t="s">
        <v>118</v>
      </c>
      <c r="K139" s="44" t="s">
        <v>118</v>
      </c>
      <c r="L139" s="77" t="s">
        <v>119</v>
      </c>
      <c r="M139" s="77" t="s">
        <v>119</v>
      </c>
    </row>
    <row r="140" spans="1:13" x14ac:dyDescent="0.3">
      <c r="A140" s="40">
        <v>273352000601</v>
      </c>
      <c r="B140" s="41" t="s">
        <v>63</v>
      </c>
      <c r="C140" s="47" t="s">
        <v>64</v>
      </c>
      <c r="D140" s="47"/>
      <c r="E140" s="47" t="s">
        <v>189</v>
      </c>
      <c r="F140" s="47" t="s">
        <v>20</v>
      </c>
      <c r="G140" s="47" t="s">
        <v>16</v>
      </c>
      <c r="H140" s="48" t="s">
        <v>17</v>
      </c>
      <c r="I140" s="48" t="s">
        <v>17</v>
      </c>
      <c r="J140" s="44" t="s">
        <v>17</v>
      </c>
      <c r="K140" s="44" t="s">
        <v>35</v>
      </c>
      <c r="L140" s="77" t="s">
        <v>17</v>
      </c>
      <c r="M140" s="77" t="s">
        <v>17</v>
      </c>
    </row>
    <row r="141" spans="1:13" x14ac:dyDescent="0.3">
      <c r="A141" s="40">
        <v>173352000037</v>
      </c>
      <c r="B141" s="41" t="s">
        <v>63</v>
      </c>
      <c r="C141" s="47" t="s">
        <v>290</v>
      </c>
      <c r="D141" s="47"/>
      <c r="E141" s="47" t="s">
        <v>189</v>
      </c>
      <c r="F141" s="47" t="s">
        <v>15</v>
      </c>
      <c r="G141" s="47" t="s">
        <v>16</v>
      </c>
      <c r="H141" s="48" t="s">
        <v>118</v>
      </c>
      <c r="I141" s="48" t="s">
        <v>118</v>
      </c>
      <c r="J141" s="44" t="s">
        <v>118</v>
      </c>
      <c r="K141" s="44" t="s">
        <v>17</v>
      </c>
      <c r="L141" s="77" t="s">
        <v>118</v>
      </c>
      <c r="M141" s="77" t="s">
        <v>118</v>
      </c>
    </row>
    <row r="142" spans="1:13" x14ac:dyDescent="0.3">
      <c r="A142" s="40">
        <v>173408000019</v>
      </c>
      <c r="B142" s="41" t="s">
        <v>65</v>
      </c>
      <c r="C142" s="42" t="s">
        <v>291</v>
      </c>
      <c r="D142" s="42"/>
      <c r="E142" s="42" t="s">
        <v>189</v>
      </c>
      <c r="F142" s="42" t="s">
        <v>15</v>
      </c>
      <c r="G142" s="42" t="s">
        <v>16</v>
      </c>
      <c r="H142" s="43" t="s">
        <v>119</v>
      </c>
      <c r="I142" s="43" t="s">
        <v>118</v>
      </c>
      <c r="J142" s="44" t="s">
        <v>118</v>
      </c>
      <c r="K142" s="44" t="s">
        <v>118</v>
      </c>
      <c r="L142" s="82" t="s">
        <v>118</v>
      </c>
      <c r="M142" s="82" t="s">
        <v>119</v>
      </c>
    </row>
    <row r="143" spans="1:13" x14ac:dyDescent="0.3">
      <c r="A143" s="40">
        <v>373408000476</v>
      </c>
      <c r="B143" s="41" t="s">
        <v>65</v>
      </c>
      <c r="C143" s="47" t="s">
        <v>66</v>
      </c>
      <c r="D143" s="47"/>
      <c r="E143" s="47" t="s">
        <v>189</v>
      </c>
      <c r="F143" s="47" t="s">
        <v>15</v>
      </c>
      <c r="G143" s="47" t="s">
        <v>32</v>
      </c>
      <c r="H143" s="48" t="s">
        <v>17</v>
      </c>
      <c r="I143" s="48" t="s">
        <v>17</v>
      </c>
      <c r="J143" s="44" t="s">
        <v>35</v>
      </c>
      <c r="K143" s="44" t="s">
        <v>35</v>
      </c>
      <c r="L143" s="82" t="s">
        <v>35</v>
      </c>
      <c r="M143" s="82" t="s">
        <v>17</v>
      </c>
    </row>
    <row r="144" spans="1:13" x14ac:dyDescent="0.3">
      <c r="A144" s="40">
        <v>173408000663</v>
      </c>
      <c r="B144" s="41" t="s">
        <v>65</v>
      </c>
      <c r="C144" s="47" t="s">
        <v>292</v>
      </c>
      <c r="D144" s="42" t="s">
        <v>188</v>
      </c>
      <c r="E144" s="47" t="s">
        <v>189</v>
      </c>
      <c r="F144" s="47" t="s">
        <v>15</v>
      </c>
      <c r="G144" s="47" t="s">
        <v>16</v>
      </c>
      <c r="H144" s="48" t="s">
        <v>118</v>
      </c>
      <c r="I144" s="48" t="s">
        <v>118</v>
      </c>
      <c r="J144" s="44" t="s">
        <v>118</v>
      </c>
      <c r="K144" s="44" t="s">
        <v>17</v>
      </c>
      <c r="L144" s="82" t="s">
        <v>17</v>
      </c>
      <c r="M144" s="82" t="s">
        <v>118</v>
      </c>
    </row>
    <row r="145" spans="1:13" x14ac:dyDescent="0.3">
      <c r="A145" s="40">
        <v>173408000469</v>
      </c>
      <c r="B145" s="41" t="s">
        <v>65</v>
      </c>
      <c r="C145" s="42" t="s">
        <v>293</v>
      </c>
      <c r="D145" s="42" t="s">
        <v>188</v>
      </c>
      <c r="E145" s="42" t="s">
        <v>189</v>
      </c>
      <c r="F145" s="42" t="s">
        <v>15</v>
      </c>
      <c r="G145" s="42" t="s">
        <v>16</v>
      </c>
      <c r="H145" s="43" t="s">
        <v>119</v>
      </c>
      <c r="I145" s="43" t="s">
        <v>118</v>
      </c>
      <c r="J145" s="44" t="s">
        <v>118</v>
      </c>
      <c r="K145" s="44" t="s">
        <v>118</v>
      </c>
      <c r="L145" s="77" t="s">
        <v>119</v>
      </c>
      <c r="M145" s="77" t="s">
        <v>119</v>
      </c>
    </row>
    <row r="146" spans="1:13" x14ac:dyDescent="0.3">
      <c r="A146" s="40">
        <v>273408000137</v>
      </c>
      <c r="B146" s="41" t="s">
        <v>65</v>
      </c>
      <c r="C146" s="47" t="s">
        <v>294</v>
      </c>
      <c r="D146" s="47"/>
      <c r="E146" s="47" t="s">
        <v>189</v>
      </c>
      <c r="F146" s="47" t="s">
        <v>20</v>
      </c>
      <c r="G146" s="47" t="s">
        <v>16</v>
      </c>
      <c r="H146" s="48" t="s">
        <v>118</v>
      </c>
      <c r="I146" s="48" t="s">
        <v>118</v>
      </c>
      <c r="J146" s="44" t="s">
        <v>118</v>
      </c>
      <c r="K146" s="44" t="s">
        <v>118</v>
      </c>
      <c r="L146" s="77" t="s">
        <v>119</v>
      </c>
      <c r="M146" s="77" t="s">
        <v>119</v>
      </c>
    </row>
    <row r="147" spans="1:13" x14ac:dyDescent="0.3">
      <c r="A147" s="40">
        <v>173411000941</v>
      </c>
      <c r="B147" s="41" t="s">
        <v>67</v>
      </c>
      <c r="C147" s="60" t="s">
        <v>68</v>
      </c>
      <c r="D147" s="42" t="s">
        <v>188</v>
      </c>
      <c r="E147" s="68" t="s">
        <v>189</v>
      </c>
      <c r="F147" s="68" t="s">
        <v>15</v>
      </c>
      <c r="G147" s="68" t="s">
        <v>16</v>
      </c>
      <c r="H147" s="69" t="s">
        <v>17</v>
      </c>
      <c r="I147" s="44" t="s">
        <v>204</v>
      </c>
      <c r="J147" s="44" t="s">
        <v>204</v>
      </c>
      <c r="K147" s="44" t="s">
        <v>204</v>
      </c>
      <c r="L147" s="77" t="s">
        <v>35</v>
      </c>
      <c r="M147" s="77" t="s">
        <v>35</v>
      </c>
    </row>
    <row r="148" spans="1:13" x14ac:dyDescent="0.3">
      <c r="A148" s="40">
        <v>273411001624</v>
      </c>
      <c r="B148" s="41" t="s">
        <v>67</v>
      </c>
      <c r="C148" s="47" t="s">
        <v>295</v>
      </c>
      <c r="D148" s="47"/>
      <c r="E148" s="47" t="s">
        <v>189</v>
      </c>
      <c r="F148" s="47" t="s">
        <v>20</v>
      </c>
      <c r="G148" s="47" t="s">
        <v>16</v>
      </c>
      <c r="H148" s="48" t="s">
        <v>118</v>
      </c>
      <c r="I148" s="48" t="s">
        <v>118</v>
      </c>
      <c r="J148" s="44" t="s">
        <v>118</v>
      </c>
      <c r="K148" s="44" t="s">
        <v>118</v>
      </c>
      <c r="L148" s="77" t="s">
        <v>118</v>
      </c>
      <c r="M148" s="77" t="s">
        <v>118</v>
      </c>
    </row>
    <row r="149" spans="1:13" x14ac:dyDescent="0.3">
      <c r="A149" s="40">
        <v>273411000491</v>
      </c>
      <c r="B149" s="41" t="s">
        <v>67</v>
      </c>
      <c r="C149" s="47" t="s">
        <v>296</v>
      </c>
      <c r="D149" s="47"/>
      <c r="E149" s="47" t="s">
        <v>189</v>
      </c>
      <c r="F149" s="47" t="s">
        <v>20</v>
      </c>
      <c r="G149" s="47" t="s">
        <v>16</v>
      </c>
      <c r="H149" s="48" t="s">
        <v>118</v>
      </c>
      <c r="I149" s="48" t="s">
        <v>118</v>
      </c>
      <c r="J149" s="44" t="s">
        <v>118</v>
      </c>
      <c r="K149" s="44" t="s">
        <v>118</v>
      </c>
      <c r="L149" s="77" t="s">
        <v>118</v>
      </c>
      <c r="M149" s="77" t="s">
        <v>118</v>
      </c>
    </row>
    <row r="150" spans="1:13" x14ac:dyDescent="0.3">
      <c r="A150" s="40">
        <v>273411000661</v>
      </c>
      <c r="B150" s="41" t="s">
        <v>67</v>
      </c>
      <c r="C150" s="47" t="s">
        <v>69</v>
      </c>
      <c r="D150" s="47"/>
      <c r="E150" s="47" t="s">
        <v>189</v>
      </c>
      <c r="F150" s="47" t="s">
        <v>20</v>
      </c>
      <c r="G150" s="47" t="s">
        <v>16</v>
      </c>
      <c r="H150" s="48" t="s">
        <v>118</v>
      </c>
      <c r="I150" s="48" t="s">
        <v>118</v>
      </c>
      <c r="J150" s="44" t="s">
        <v>17</v>
      </c>
      <c r="K150" s="44" t="s">
        <v>17</v>
      </c>
      <c r="L150" s="77" t="s">
        <v>17</v>
      </c>
      <c r="M150" s="77" t="s">
        <v>17</v>
      </c>
    </row>
    <row r="151" spans="1:13" x14ac:dyDescent="0.3">
      <c r="A151" s="40">
        <v>173411000097</v>
      </c>
      <c r="B151" s="41" t="s">
        <v>67</v>
      </c>
      <c r="C151" s="47" t="s">
        <v>297</v>
      </c>
      <c r="D151" s="42" t="s">
        <v>188</v>
      </c>
      <c r="E151" s="47" t="s">
        <v>189</v>
      </c>
      <c r="F151" s="47" t="s">
        <v>15</v>
      </c>
      <c r="G151" s="47" t="s">
        <v>16</v>
      </c>
      <c r="H151" s="48" t="s">
        <v>17</v>
      </c>
      <c r="I151" s="48" t="s">
        <v>17</v>
      </c>
      <c r="J151" s="44" t="s">
        <v>17</v>
      </c>
      <c r="K151" s="44" t="s">
        <v>17</v>
      </c>
      <c r="L151" s="82" t="s">
        <v>17</v>
      </c>
      <c r="M151" s="82" t="s">
        <v>118</v>
      </c>
    </row>
    <row r="152" spans="1:13" x14ac:dyDescent="0.3">
      <c r="A152" s="40">
        <v>273411002043</v>
      </c>
      <c r="B152" s="41" t="s">
        <v>67</v>
      </c>
      <c r="C152" s="47" t="s">
        <v>70</v>
      </c>
      <c r="D152" s="47"/>
      <c r="E152" s="47" t="s">
        <v>189</v>
      </c>
      <c r="F152" s="47" t="s">
        <v>20</v>
      </c>
      <c r="G152" s="47" t="s">
        <v>16</v>
      </c>
      <c r="H152" s="48" t="s">
        <v>17</v>
      </c>
      <c r="I152" s="48" t="s">
        <v>17</v>
      </c>
      <c r="J152" s="44" t="s">
        <v>17</v>
      </c>
      <c r="K152" s="44" t="s">
        <v>17</v>
      </c>
      <c r="L152" s="77" t="s">
        <v>17</v>
      </c>
      <c r="M152" s="77" t="s">
        <v>17</v>
      </c>
    </row>
    <row r="153" spans="1:13" x14ac:dyDescent="0.3">
      <c r="A153" s="40">
        <v>273411000466</v>
      </c>
      <c r="B153" s="41" t="s">
        <v>67</v>
      </c>
      <c r="C153" s="68" t="s">
        <v>298</v>
      </c>
      <c r="D153" s="68"/>
      <c r="E153" s="68" t="s">
        <v>189</v>
      </c>
      <c r="F153" s="68" t="s">
        <v>20</v>
      </c>
      <c r="G153" s="68" t="s">
        <v>16</v>
      </c>
      <c r="H153" s="69" t="s">
        <v>119</v>
      </c>
      <c r="I153" s="55" t="s">
        <v>204</v>
      </c>
      <c r="J153" s="55" t="s">
        <v>204</v>
      </c>
      <c r="K153" s="44" t="s">
        <v>118</v>
      </c>
      <c r="L153" s="77" t="s">
        <v>118</v>
      </c>
      <c r="M153" s="77" t="s">
        <v>118</v>
      </c>
    </row>
    <row r="154" spans="1:13" x14ac:dyDescent="0.3">
      <c r="A154" s="40">
        <v>173411001000</v>
      </c>
      <c r="B154" s="41" t="s">
        <v>67</v>
      </c>
      <c r="C154" s="47" t="s">
        <v>71</v>
      </c>
      <c r="D154" s="42" t="s">
        <v>188</v>
      </c>
      <c r="E154" s="47" t="s">
        <v>189</v>
      </c>
      <c r="F154" s="47" t="s">
        <v>15</v>
      </c>
      <c r="G154" s="47" t="s">
        <v>16</v>
      </c>
      <c r="H154" s="48" t="s">
        <v>17</v>
      </c>
      <c r="I154" s="48" t="s">
        <v>17</v>
      </c>
      <c r="J154" s="44" t="s">
        <v>17</v>
      </c>
      <c r="K154" s="44" t="s">
        <v>35</v>
      </c>
      <c r="L154" s="82" t="s">
        <v>35</v>
      </c>
      <c r="M154" s="82" t="s">
        <v>17</v>
      </c>
    </row>
    <row r="155" spans="1:13" x14ac:dyDescent="0.3">
      <c r="A155" s="40">
        <v>373411000185</v>
      </c>
      <c r="B155" s="41" t="s">
        <v>67</v>
      </c>
      <c r="C155" s="71" t="s">
        <v>72</v>
      </c>
      <c r="D155" s="71"/>
      <c r="E155" s="71" t="s">
        <v>189</v>
      </c>
      <c r="F155" s="71" t="s">
        <v>15</v>
      </c>
      <c r="G155" s="71" t="s">
        <v>32</v>
      </c>
      <c r="H155" s="72" t="s">
        <v>33</v>
      </c>
      <c r="I155" s="73" t="s">
        <v>33</v>
      </c>
      <c r="J155" s="55" t="s">
        <v>33</v>
      </c>
      <c r="K155" s="55" t="s">
        <v>33</v>
      </c>
      <c r="L155" s="77" t="s">
        <v>33</v>
      </c>
      <c r="M155" s="77" t="s">
        <v>33</v>
      </c>
    </row>
    <row r="156" spans="1:13" x14ac:dyDescent="0.3">
      <c r="A156" s="40">
        <v>273411000687</v>
      </c>
      <c r="B156" s="41" t="s">
        <v>67</v>
      </c>
      <c r="C156" s="47" t="s">
        <v>299</v>
      </c>
      <c r="D156" s="47"/>
      <c r="E156" s="47" t="s">
        <v>189</v>
      </c>
      <c r="F156" s="47" t="s">
        <v>20</v>
      </c>
      <c r="G156" s="47" t="s">
        <v>16</v>
      </c>
      <c r="H156" s="48" t="s">
        <v>119</v>
      </c>
      <c r="I156" s="48" t="s">
        <v>119</v>
      </c>
      <c r="J156" s="44" t="s">
        <v>118</v>
      </c>
      <c r="K156" s="44" t="s">
        <v>118</v>
      </c>
      <c r="L156" s="82" t="s">
        <v>17</v>
      </c>
      <c r="M156" s="82" t="s">
        <v>118</v>
      </c>
    </row>
    <row r="157" spans="1:13" x14ac:dyDescent="0.3">
      <c r="A157" s="40">
        <v>173411000046</v>
      </c>
      <c r="B157" s="41" t="s">
        <v>67</v>
      </c>
      <c r="C157" s="47" t="s">
        <v>73</v>
      </c>
      <c r="D157" s="42" t="s">
        <v>188</v>
      </c>
      <c r="E157" s="47" t="s">
        <v>189</v>
      </c>
      <c r="F157" s="47" t="s">
        <v>15</v>
      </c>
      <c r="G157" s="47" t="s">
        <v>16</v>
      </c>
      <c r="H157" s="48" t="s">
        <v>17</v>
      </c>
      <c r="I157" s="48" t="s">
        <v>17</v>
      </c>
      <c r="J157" s="44" t="s">
        <v>17</v>
      </c>
      <c r="K157" s="44" t="s">
        <v>17</v>
      </c>
      <c r="L157" s="77" t="s">
        <v>35</v>
      </c>
      <c r="M157" s="77" t="s">
        <v>35</v>
      </c>
    </row>
    <row r="158" spans="1:13" x14ac:dyDescent="0.3">
      <c r="A158" s="40">
        <v>273411000563</v>
      </c>
      <c r="B158" s="41" t="s">
        <v>67</v>
      </c>
      <c r="C158" s="42" t="s">
        <v>300</v>
      </c>
      <c r="D158" s="42"/>
      <c r="E158" s="42" t="s">
        <v>189</v>
      </c>
      <c r="F158" s="42" t="s">
        <v>20</v>
      </c>
      <c r="G158" s="42" t="s">
        <v>16</v>
      </c>
      <c r="H158" s="43" t="s">
        <v>119</v>
      </c>
      <c r="I158" s="43" t="s">
        <v>118</v>
      </c>
      <c r="J158" s="44" t="s">
        <v>119</v>
      </c>
      <c r="K158" s="44" t="s">
        <v>118</v>
      </c>
      <c r="L158" s="82" t="s">
        <v>17</v>
      </c>
      <c r="M158" s="82" t="s">
        <v>118</v>
      </c>
    </row>
    <row r="159" spans="1:13" x14ac:dyDescent="0.3">
      <c r="A159" s="40">
        <v>173411000054</v>
      </c>
      <c r="B159" s="41" t="s">
        <v>67</v>
      </c>
      <c r="C159" s="47" t="s">
        <v>301</v>
      </c>
      <c r="D159" s="42" t="s">
        <v>188</v>
      </c>
      <c r="E159" s="47" t="s">
        <v>189</v>
      </c>
      <c r="F159" s="47" t="s">
        <v>15</v>
      </c>
      <c r="G159" s="47" t="s">
        <v>16</v>
      </c>
      <c r="H159" s="48" t="s">
        <v>118</v>
      </c>
      <c r="I159" s="48" t="s">
        <v>118</v>
      </c>
      <c r="J159" s="44" t="s">
        <v>118</v>
      </c>
      <c r="K159" s="44" t="s">
        <v>17</v>
      </c>
      <c r="L159" s="77" t="s">
        <v>118</v>
      </c>
      <c r="M159" s="77" t="s">
        <v>118</v>
      </c>
    </row>
    <row r="160" spans="1:13" x14ac:dyDescent="0.3">
      <c r="A160" s="40">
        <v>173443000315</v>
      </c>
      <c r="B160" s="41" t="s">
        <v>74</v>
      </c>
      <c r="C160" s="47" t="s">
        <v>75</v>
      </c>
      <c r="D160" s="47"/>
      <c r="E160" s="47" t="s">
        <v>189</v>
      </c>
      <c r="F160" s="47" t="s">
        <v>15</v>
      </c>
      <c r="G160" s="47" t="s">
        <v>16</v>
      </c>
      <c r="H160" s="48" t="s">
        <v>17</v>
      </c>
      <c r="I160" s="48" t="s">
        <v>17</v>
      </c>
      <c r="J160" s="44" t="s">
        <v>17</v>
      </c>
      <c r="K160" s="44" t="s">
        <v>17</v>
      </c>
      <c r="L160" s="79" t="s">
        <v>17</v>
      </c>
      <c r="M160" s="79" t="s">
        <v>17</v>
      </c>
    </row>
    <row r="161" spans="1:13" x14ac:dyDescent="0.3">
      <c r="A161" s="40">
        <v>373443001183</v>
      </c>
      <c r="B161" s="41" t="s">
        <v>74</v>
      </c>
      <c r="C161" s="47" t="s">
        <v>76</v>
      </c>
      <c r="D161" s="47"/>
      <c r="E161" s="47" t="s">
        <v>189</v>
      </c>
      <c r="F161" s="47" t="s">
        <v>15</v>
      </c>
      <c r="G161" s="47" t="s">
        <v>32</v>
      </c>
      <c r="H161" s="48" t="s">
        <v>17</v>
      </c>
      <c r="I161" s="48" t="s">
        <v>17</v>
      </c>
      <c r="J161" s="44" t="s">
        <v>35</v>
      </c>
      <c r="K161" s="44" t="s">
        <v>35</v>
      </c>
      <c r="L161" s="83" t="s">
        <v>35</v>
      </c>
      <c r="M161" s="83" t="s">
        <v>17</v>
      </c>
    </row>
    <row r="162" spans="1:13" x14ac:dyDescent="0.3">
      <c r="A162" s="40">
        <v>173443000277</v>
      </c>
      <c r="B162" s="41" t="s">
        <v>74</v>
      </c>
      <c r="C162" s="47" t="s">
        <v>302</v>
      </c>
      <c r="D162" s="42" t="s">
        <v>188</v>
      </c>
      <c r="E162" s="47" t="s">
        <v>189</v>
      </c>
      <c r="F162" s="47" t="s">
        <v>15</v>
      </c>
      <c r="G162" s="47" t="s">
        <v>16</v>
      </c>
      <c r="H162" s="48" t="s">
        <v>118</v>
      </c>
      <c r="I162" s="48" t="s">
        <v>118</v>
      </c>
      <c r="J162" s="44" t="s">
        <v>118</v>
      </c>
      <c r="K162" s="44" t="s">
        <v>17</v>
      </c>
      <c r="L162" s="55" t="s">
        <v>17</v>
      </c>
      <c r="M162" s="55" t="s">
        <v>204</v>
      </c>
    </row>
    <row r="163" spans="1:13" x14ac:dyDescent="0.3">
      <c r="A163" s="40">
        <v>273443000506</v>
      </c>
      <c r="B163" s="41" t="s">
        <v>74</v>
      </c>
      <c r="C163" s="47" t="s">
        <v>77</v>
      </c>
      <c r="D163" s="47"/>
      <c r="E163" s="47" t="s">
        <v>189</v>
      </c>
      <c r="F163" s="47" t="s">
        <v>20</v>
      </c>
      <c r="G163" s="47" t="s">
        <v>16</v>
      </c>
      <c r="H163" s="48" t="s">
        <v>118</v>
      </c>
      <c r="I163" s="48" t="s">
        <v>118</v>
      </c>
      <c r="J163" s="44" t="s">
        <v>118</v>
      </c>
      <c r="K163" s="44" t="s">
        <v>17</v>
      </c>
      <c r="L163" s="79" t="s">
        <v>17</v>
      </c>
      <c r="M163" s="79" t="s">
        <v>17</v>
      </c>
    </row>
    <row r="164" spans="1:13" x14ac:dyDescent="0.3">
      <c r="A164" s="40">
        <v>173443000021</v>
      </c>
      <c r="B164" s="41" t="s">
        <v>74</v>
      </c>
      <c r="C164" s="47" t="s">
        <v>78</v>
      </c>
      <c r="D164" s="47"/>
      <c r="E164" s="47" t="s">
        <v>189</v>
      </c>
      <c r="F164" s="47" t="s">
        <v>15</v>
      </c>
      <c r="G164" s="47" t="s">
        <v>16</v>
      </c>
      <c r="H164" s="48" t="s">
        <v>35</v>
      </c>
      <c r="I164" s="54" t="s">
        <v>35</v>
      </c>
      <c r="J164" s="55" t="s">
        <v>33</v>
      </c>
      <c r="K164" s="55" t="s">
        <v>33</v>
      </c>
      <c r="L164" s="79" t="s">
        <v>33</v>
      </c>
      <c r="M164" s="79" t="s">
        <v>33</v>
      </c>
    </row>
    <row r="165" spans="1:13" x14ac:dyDescent="0.3">
      <c r="A165" s="40">
        <v>173443000030</v>
      </c>
      <c r="B165" s="41" t="s">
        <v>74</v>
      </c>
      <c r="C165" s="42" t="s">
        <v>303</v>
      </c>
      <c r="D165" s="42" t="s">
        <v>188</v>
      </c>
      <c r="E165" s="42" t="s">
        <v>189</v>
      </c>
      <c r="F165" s="42" t="s">
        <v>15</v>
      </c>
      <c r="G165" s="42" t="s">
        <v>16</v>
      </c>
      <c r="H165" s="43" t="s">
        <v>118</v>
      </c>
      <c r="I165" s="43" t="s">
        <v>17</v>
      </c>
      <c r="J165" s="44" t="s">
        <v>17</v>
      </c>
      <c r="K165" s="44" t="s">
        <v>17</v>
      </c>
      <c r="L165" s="79" t="s">
        <v>118</v>
      </c>
      <c r="M165" s="79" t="s">
        <v>118</v>
      </c>
    </row>
    <row r="166" spans="1:13" x14ac:dyDescent="0.3">
      <c r="A166" s="40">
        <v>373443001281</v>
      </c>
      <c r="B166" s="42" t="s">
        <v>74</v>
      </c>
      <c r="C166" s="42" t="s">
        <v>79</v>
      </c>
      <c r="D166" s="42"/>
      <c r="E166" s="42" t="s">
        <v>189</v>
      </c>
      <c r="F166" s="42" t="s">
        <v>15</v>
      </c>
      <c r="G166" s="42" t="s">
        <v>32</v>
      </c>
      <c r="H166" s="43" t="s">
        <v>35</v>
      </c>
      <c r="I166" s="66" t="s">
        <v>33</v>
      </c>
      <c r="J166" s="55" t="s">
        <v>33</v>
      </c>
      <c r="K166" s="55" t="s">
        <v>35</v>
      </c>
      <c r="L166" s="88" t="s">
        <v>17</v>
      </c>
      <c r="M166" s="88" t="s">
        <v>35</v>
      </c>
    </row>
    <row r="167" spans="1:13" x14ac:dyDescent="0.3">
      <c r="A167" s="40">
        <v>373449000855</v>
      </c>
      <c r="B167" s="41" t="s">
        <v>80</v>
      </c>
      <c r="C167" s="49" t="s">
        <v>81</v>
      </c>
      <c r="D167" s="49"/>
      <c r="E167" s="47" t="s">
        <v>189</v>
      </c>
      <c r="F167" s="47" t="s">
        <v>15</v>
      </c>
      <c r="G167" s="47" t="s">
        <v>32</v>
      </c>
      <c r="H167" s="51" t="s">
        <v>203</v>
      </c>
      <c r="I167" s="51" t="s">
        <v>203</v>
      </c>
      <c r="J167" s="51" t="s">
        <v>203</v>
      </c>
      <c r="K167" s="51" t="s">
        <v>203</v>
      </c>
      <c r="L167" s="79" t="s">
        <v>35</v>
      </c>
      <c r="M167" s="79" t="s">
        <v>35</v>
      </c>
    </row>
    <row r="168" spans="1:13" x14ac:dyDescent="0.3">
      <c r="A168" s="40">
        <v>273449000141</v>
      </c>
      <c r="B168" s="41" t="s">
        <v>80</v>
      </c>
      <c r="C168" s="47" t="s">
        <v>82</v>
      </c>
      <c r="D168" s="42" t="s">
        <v>188</v>
      </c>
      <c r="E168" s="47" t="s">
        <v>189</v>
      </c>
      <c r="F168" s="47" t="s">
        <v>20</v>
      </c>
      <c r="G168" s="47" t="s">
        <v>16</v>
      </c>
      <c r="H168" s="48" t="s">
        <v>118</v>
      </c>
      <c r="I168" s="48" t="s">
        <v>118</v>
      </c>
      <c r="J168" s="44" t="s">
        <v>17</v>
      </c>
      <c r="K168" s="44" t="s">
        <v>17</v>
      </c>
      <c r="L168" s="79" t="s">
        <v>17</v>
      </c>
      <c r="M168" s="79" t="s">
        <v>17</v>
      </c>
    </row>
    <row r="169" spans="1:13" x14ac:dyDescent="0.3">
      <c r="A169" s="40">
        <v>173449000031</v>
      </c>
      <c r="B169" s="41" t="s">
        <v>80</v>
      </c>
      <c r="C169" s="47" t="s">
        <v>83</v>
      </c>
      <c r="D169" s="42" t="s">
        <v>188</v>
      </c>
      <c r="E169" s="47" t="s">
        <v>189</v>
      </c>
      <c r="F169" s="47" t="s">
        <v>15</v>
      </c>
      <c r="G169" s="47" t="s">
        <v>16</v>
      </c>
      <c r="H169" s="48" t="s">
        <v>17</v>
      </c>
      <c r="I169" s="48" t="s">
        <v>17</v>
      </c>
      <c r="J169" s="44" t="s">
        <v>17</v>
      </c>
      <c r="K169" s="44" t="s">
        <v>17</v>
      </c>
      <c r="L169" s="79" t="s">
        <v>17</v>
      </c>
      <c r="M169" s="79" t="s">
        <v>17</v>
      </c>
    </row>
    <row r="170" spans="1:13" x14ac:dyDescent="0.3">
      <c r="A170" s="40">
        <v>373449000553</v>
      </c>
      <c r="B170" s="41" t="s">
        <v>80</v>
      </c>
      <c r="C170" s="47" t="s">
        <v>84</v>
      </c>
      <c r="D170" s="47"/>
      <c r="E170" s="47" t="s">
        <v>189</v>
      </c>
      <c r="F170" s="47" t="s">
        <v>15</v>
      </c>
      <c r="G170" s="47" t="s">
        <v>32</v>
      </c>
      <c r="H170" s="48" t="s">
        <v>35</v>
      </c>
      <c r="I170" s="48" t="s">
        <v>35</v>
      </c>
      <c r="J170" s="44" t="s">
        <v>35</v>
      </c>
      <c r="K170" s="44" t="s">
        <v>35</v>
      </c>
      <c r="L170" s="79" t="s">
        <v>35</v>
      </c>
      <c r="M170" s="79" t="s">
        <v>35</v>
      </c>
    </row>
    <row r="171" spans="1:13" x14ac:dyDescent="0.3">
      <c r="A171" s="40">
        <v>373449000723</v>
      </c>
      <c r="B171" s="41" t="s">
        <v>80</v>
      </c>
      <c r="C171" s="47" t="s">
        <v>85</v>
      </c>
      <c r="D171" s="47"/>
      <c r="E171" s="47" t="s">
        <v>189</v>
      </c>
      <c r="F171" s="47" t="s">
        <v>15</v>
      </c>
      <c r="G171" s="47" t="s">
        <v>32</v>
      </c>
      <c r="H171" s="48" t="s">
        <v>118</v>
      </c>
      <c r="I171" s="48" t="s">
        <v>118</v>
      </c>
      <c r="J171" s="44" t="s">
        <v>17</v>
      </c>
      <c r="K171" s="44" t="s">
        <v>17</v>
      </c>
      <c r="L171" s="79" t="s">
        <v>17</v>
      </c>
      <c r="M171" s="79" t="s">
        <v>17</v>
      </c>
    </row>
    <row r="172" spans="1:13" x14ac:dyDescent="0.3">
      <c r="A172" s="40">
        <v>373449000049</v>
      </c>
      <c r="B172" s="41" t="s">
        <v>80</v>
      </c>
      <c r="C172" s="47" t="s">
        <v>86</v>
      </c>
      <c r="D172" s="47"/>
      <c r="E172" s="47" t="s">
        <v>189</v>
      </c>
      <c r="F172" s="47" t="s">
        <v>15</v>
      </c>
      <c r="G172" s="47" t="s">
        <v>32</v>
      </c>
      <c r="H172" s="48" t="s">
        <v>17</v>
      </c>
      <c r="I172" s="48" t="s">
        <v>17</v>
      </c>
      <c r="J172" s="44" t="s">
        <v>17</v>
      </c>
      <c r="K172" s="44" t="s">
        <v>35</v>
      </c>
      <c r="L172" s="79" t="s">
        <v>35</v>
      </c>
      <c r="M172" s="79" t="s">
        <v>35</v>
      </c>
    </row>
    <row r="173" spans="1:13" x14ac:dyDescent="0.3">
      <c r="A173" s="40">
        <v>173449000015</v>
      </c>
      <c r="B173" s="41" t="s">
        <v>80</v>
      </c>
      <c r="C173" s="47" t="s">
        <v>304</v>
      </c>
      <c r="D173" s="42" t="s">
        <v>188</v>
      </c>
      <c r="E173" s="47" t="s">
        <v>189</v>
      </c>
      <c r="F173" s="47" t="s">
        <v>15</v>
      </c>
      <c r="G173" s="47" t="s">
        <v>16</v>
      </c>
      <c r="H173" s="48" t="s">
        <v>118</v>
      </c>
      <c r="I173" s="48" t="s">
        <v>118</v>
      </c>
      <c r="J173" s="44" t="s">
        <v>118</v>
      </c>
      <c r="K173" s="44" t="s">
        <v>17</v>
      </c>
      <c r="L173" s="83" t="s">
        <v>17</v>
      </c>
      <c r="M173" s="83" t="s">
        <v>118</v>
      </c>
    </row>
    <row r="174" spans="1:13" x14ac:dyDescent="0.3">
      <c r="A174" s="40">
        <v>373449000685</v>
      </c>
      <c r="B174" s="41" t="s">
        <v>80</v>
      </c>
      <c r="C174" s="71" t="s">
        <v>87</v>
      </c>
      <c r="D174" s="71"/>
      <c r="E174" s="71" t="s">
        <v>189</v>
      </c>
      <c r="F174" s="71" t="s">
        <v>15</v>
      </c>
      <c r="G174" s="71" t="s">
        <v>16</v>
      </c>
      <c r="H174" s="72" t="s">
        <v>33</v>
      </c>
      <c r="I174" s="73" t="s">
        <v>33</v>
      </c>
      <c r="J174" s="55" t="s">
        <v>33</v>
      </c>
      <c r="K174" s="55" t="s">
        <v>33</v>
      </c>
      <c r="L174" s="79" t="s">
        <v>33</v>
      </c>
      <c r="M174" s="79" t="s">
        <v>33</v>
      </c>
    </row>
    <row r="175" spans="1:13" x14ac:dyDescent="0.3">
      <c r="A175" s="40">
        <v>273411000725</v>
      </c>
      <c r="B175" s="41" t="s">
        <v>88</v>
      </c>
      <c r="C175" s="47" t="s">
        <v>89</v>
      </c>
      <c r="D175" s="42" t="s">
        <v>188</v>
      </c>
      <c r="E175" s="47" t="s">
        <v>189</v>
      </c>
      <c r="F175" s="47" t="s">
        <v>15</v>
      </c>
      <c r="G175" s="47" t="s">
        <v>16</v>
      </c>
      <c r="H175" s="48" t="s">
        <v>118</v>
      </c>
      <c r="I175" s="48" t="s">
        <v>118</v>
      </c>
      <c r="J175" s="44" t="s">
        <v>118</v>
      </c>
      <c r="K175" s="44" t="s">
        <v>118</v>
      </c>
      <c r="L175" s="77" t="s">
        <v>17</v>
      </c>
      <c r="M175" s="77" t="s">
        <v>17</v>
      </c>
    </row>
    <row r="176" spans="1:13" x14ac:dyDescent="0.3">
      <c r="A176" s="40">
        <v>273411000695</v>
      </c>
      <c r="B176" s="41" t="s">
        <v>88</v>
      </c>
      <c r="C176" s="47" t="s">
        <v>305</v>
      </c>
      <c r="D176" s="47"/>
      <c r="E176" s="47" t="s">
        <v>189</v>
      </c>
      <c r="F176" s="47" t="s">
        <v>20</v>
      </c>
      <c r="G176" s="47" t="s">
        <v>16</v>
      </c>
      <c r="H176" s="48" t="s">
        <v>118</v>
      </c>
      <c r="I176" s="48" t="s">
        <v>118</v>
      </c>
      <c r="J176" s="44" t="s">
        <v>118</v>
      </c>
      <c r="K176" s="44" t="s">
        <v>118</v>
      </c>
      <c r="L176" s="82" t="s">
        <v>17</v>
      </c>
      <c r="M176" s="82" t="s">
        <v>118</v>
      </c>
    </row>
    <row r="177" spans="1:13" x14ac:dyDescent="0.3">
      <c r="A177" s="40">
        <v>173483000083</v>
      </c>
      <c r="B177" s="41" t="s">
        <v>90</v>
      </c>
      <c r="C177" s="47" t="s">
        <v>306</v>
      </c>
      <c r="D177" s="47"/>
      <c r="E177" s="47" t="s">
        <v>189</v>
      </c>
      <c r="F177" s="47" t="s">
        <v>15</v>
      </c>
      <c r="G177" s="47" t="s">
        <v>16</v>
      </c>
      <c r="H177" s="48" t="s">
        <v>118</v>
      </c>
      <c r="I177" s="48" t="s">
        <v>118</v>
      </c>
      <c r="J177" s="44" t="s">
        <v>118</v>
      </c>
      <c r="K177" s="44" t="s">
        <v>119</v>
      </c>
      <c r="L177" s="77" t="s">
        <v>119</v>
      </c>
      <c r="M177" s="77" t="s">
        <v>119</v>
      </c>
    </row>
    <row r="178" spans="1:13" x14ac:dyDescent="0.3">
      <c r="A178" s="40">
        <v>273483000851</v>
      </c>
      <c r="B178" s="41" t="s">
        <v>90</v>
      </c>
      <c r="C178" s="47" t="s">
        <v>307</v>
      </c>
      <c r="D178" s="47"/>
      <c r="E178" s="47" t="s">
        <v>189</v>
      </c>
      <c r="F178" s="47" t="s">
        <v>20</v>
      </c>
      <c r="G178" s="47" t="s">
        <v>16</v>
      </c>
      <c r="H178" s="48" t="s">
        <v>119</v>
      </c>
      <c r="I178" s="48" t="s">
        <v>119</v>
      </c>
      <c r="J178" s="44" t="s">
        <v>119</v>
      </c>
      <c r="K178" s="44" t="s">
        <v>118</v>
      </c>
      <c r="L178" s="82" t="s">
        <v>118</v>
      </c>
      <c r="M178" s="82" t="s">
        <v>119</v>
      </c>
    </row>
    <row r="179" spans="1:13" x14ac:dyDescent="0.3">
      <c r="A179" s="40">
        <v>273483000541</v>
      </c>
      <c r="B179" s="41" t="s">
        <v>90</v>
      </c>
      <c r="C179" s="47" t="s">
        <v>308</v>
      </c>
      <c r="D179" s="47"/>
      <c r="E179" s="47" t="s">
        <v>189</v>
      </c>
      <c r="F179" s="47" t="s">
        <v>20</v>
      </c>
      <c r="G179" s="47" t="s">
        <v>16</v>
      </c>
      <c r="H179" s="48" t="s">
        <v>119</v>
      </c>
      <c r="I179" s="48" t="s">
        <v>119</v>
      </c>
      <c r="J179" s="44" t="s">
        <v>119</v>
      </c>
      <c r="K179" s="44" t="s">
        <v>119</v>
      </c>
      <c r="L179" s="77" t="s">
        <v>119</v>
      </c>
      <c r="M179" s="77" t="s">
        <v>119</v>
      </c>
    </row>
    <row r="180" spans="1:13" x14ac:dyDescent="0.3">
      <c r="A180" s="40">
        <v>173483000016</v>
      </c>
      <c r="B180" s="41" t="s">
        <v>90</v>
      </c>
      <c r="C180" s="47" t="s">
        <v>102</v>
      </c>
      <c r="D180" s="42" t="s">
        <v>188</v>
      </c>
      <c r="E180" s="47" t="s">
        <v>189</v>
      </c>
      <c r="F180" s="47" t="s">
        <v>15</v>
      </c>
      <c r="G180" s="47" t="s">
        <v>16</v>
      </c>
      <c r="H180" s="48" t="s">
        <v>119</v>
      </c>
      <c r="I180" s="48" t="s">
        <v>119</v>
      </c>
      <c r="J180" s="44" t="s">
        <v>119</v>
      </c>
      <c r="K180" s="44" t="s">
        <v>119</v>
      </c>
      <c r="L180" s="77" t="s">
        <v>119</v>
      </c>
      <c r="M180" s="77" t="s">
        <v>119</v>
      </c>
    </row>
    <row r="181" spans="1:13" x14ac:dyDescent="0.3">
      <c r="A181" s="40">
        <v>273483000142</v>
      </c>
      <c r="B181" s="41" t="s">
        <v>90</v>
      </c>
      <c r="C181" s="47" t="s">
        <v>309</v>
      </c>
      <c r="D181" s="47"/>
      <c r="E181" s="47" t="s">
        <v>189</v>
      </c>
      <c r="F181" s="47" t="s">
        <v>20</v>
      </c>
      <c r="G181" s="47" t="s">
        <v>16</v>
      </c>
      <c r="H181" s="48" t="s">
        <v>119</v>
      </c>
      <c r="I181" s="48" t="s">
        <v>119</v>
      </c>
      <c r="J181" s="44" t="s">
        <v>119</v>
      </c>
      <c r="K181" s="44" t="s">
        <v>119</v>
      </c>
      <c r="L181" s="77" t="s">
        <v>119</v>
      </c>
      <c r="M181" s="77" t="s">
        <v>119</v>
      </c>
    </row>
    <row r="182" spans="1:13" x14ac:dyDescent="0.3">
      <c r="A182" s="40">
        <v>373483000724</v>
      </c>
      <c r="B182" s="41" t="s">
        <v>90</v>
      </c>
      <c r="C182" s="47" t="s">
        <v>91</v>
      </c>
      <c r="D182" s="47"/>
      <c r="E182" s="47" t="s">
        <v>189</v>
      </c>
      <c r="F182" s="47" t="s">
        <v>15</v>
      </c>
      <c r="G182" s="47" t="s">
        <v>32</v>
      </c>
      <c r="H182" s="48" t="s">
        <v>17</v>
      </c>
      <c r="I182" s="48" t="s">
        <v>17</v>
      </c>
      <c r="J182" s="44" t="s">
        <v>17</v>
      </c>
      <c r="K182" s="44" t="s">
        <v>35</v>
      </c>
      <c r="L182" s="77" t="s">
        <v>35</v>
      </c>
      <c r="M182" s="77" t="s">
        <v>35</v>
      </c>
    </row>
    <row r="183" spans="1:13" x14ac:dyDescent="0.3">
      <c r="A183" s="40">
        <v>273504000270</v>
      </c>
      <c r="B183" s="41" t="s">
        <v>310</v>
      </c>
      <c r="C183" s="47" t="s">
        <v>311</v>
      </c>
      <c r="D183" s="42" t="s">
        <v>188</v>
      </c>
      <c r="E183" s="47" t="s">
        <v>189</v>
      </c>
      <c r="F183" s="47" t="s">
        <v>20</v>
      </c>
      <c r="G183" s="47" t="s">
        <v>16</v>
      </c>
      <c r="H183" s="48" t="s">
        <v>118</v>
      </c>
      <c r="I183" s="48" t="s">
        <v>118</v>
      </c>
      <c r="J183" s="44" t="s">
        <v>118</v>
      </c>
      <c r="K183" s="44" t="s">
        <v>118</v>
      </c>
      <c r="L183" s="77" t="s">
        <v>118</v>
      </c>
      <c r="M183" s="77" t="s">
        <v>118</v>
      </c>
    </row>
    <row r="184" spans="1:13" x14ac:dyDescent="0.3">
      <c r="A184" s="40">
        <v>173504000011</v>
      </c>
      <c r="B184" s="41" t="s">
        <v>310</v>
      </c>
      <c r="C184" s="47" t="s">
        <v>312</v>
      </c>
      <c r="D184" s="42" t="s">
        <v>188</v>
      </c>
      <c r="E184" s="47" t="s">
        <v>189</v>
      </c>
      <c r="F184" s="47" t="s">
        <v>15</v>
      </c>
      <c r="G184" s="47" t="s">
        <v>16</v>
      </c>
      <c r="H184" s="48" t="s">
        <v>118</v>
      </c>
      <c r="I184" s="48" t="s">
        <v>118</v>
      </c>
      <c r="J184" s="44" t="s">
        <v>118</v>
      </c>
      <c r="K184" s="44" t="s">
        <v>118</v>
      </c>
      <c r="L184" s="77" t="s">
        <v>118</v>
      </c>
      <c r="M184" s="79" t="s">
        <v>118</v>
      </c>
    </row>
    <row r="185" spans="1:13" x14ac:dyDescent="0.3">
      <c r="A185" s="40">
        <v>273504002183</v>
      </c>
      <c r="B185" s="41" t="s">
        <v>310</v>
      </c>
      <c r="C185" s="47" t="s">
        <v>313</v>
      </c>
      <c r="D185" s="47"/>
      <c r="E185" s="47" t="s">
        <v>189</v>
      </c>
      <c r="F185" s="47" t="s">
        <v>20</v>
      </c>
      <c r="G185" s="47" t="s">
        <v>16</v>
      </c>
      <c r="H185" s="48" t="s">
        <v>119</v>
      </c>
      <c r="I185" s="48" t="s">
        <v>119</v>
      </c>
      <c r="J185" s="44" t="s">
        <v>119</v>
      </c>
      <c r="K185" s="44" t="s">
        <v>119</v>
      </c>
      <c r="L185" s="77" t="s">
        <v>119</v>
      </c>
      <c r="M185" s="77" t="s">
        <v>119</v>
      </c>
    </row>
    <row r="186" spans="1:13" x14ac:dyDescent="0.3">
      <c r="A186" s="40">
        <v>273504000687</v>
      </c>
      <c r="B186" s="41" t="s">
        <v>310</v>
      </c>
      <c r="C186" s="47" t="s">
        <v>314</v>
      </c>
      <c r="D186" s="47"/>
      <c r="E186" s="47" t="s">
        <v>189</v>
      </c>
      <c r="F186" s="47" t="s">
        <v>20</v>
      </c>
      <c r="G186" s="47" t="s">
        <v>16</v>
      </c>
      <c r="H186" s="48" t="s">
        <v>119</v>
      </c>
      <c r="I186" s="48" t="s">
        <v>119</v>
      </c>
      <c r="J186" s="44" t="s">
        <v>119</v>
      </c>
      <c r="K186" s="44" t="s">
        <v>119</v>
      </c>
      <c r="L186" s="77" t="s">
        <v>119</v>
      </c>
      <c r="M186" s="77" t="s">
        <v>119</v>
      </c>
    </row>
    <row r="187" spans="1:13" x14ac:dyDescent="0.3">
      <c r="A187" s="40">
        <v>273504002191</v>
      </c>
      <c r="B187" s="41" t="s">
        <v>310</v>
      </c>
      <c r="C187" s="47" t="s">
        <v>315</v>
      </c>
      <c r="D187" s="47"/>
      <c r="E187" s="47" t="s">
        <v>189</v>
      </c>
      <c r="F187" s="47" t="s">
        <v>20</v>
      </c>
      <c r="G187" s="47" t="s">
        <v>16</v>
      </c>
      <c r="H187" s="48" t="s">
        <v>119</v>
      </c>
      <c r="I187" s="48" t="s">
        <v>119</v>
      </c>
      <c r="J187" s="44" t="s">
        <v>119</v>
      </c>
      <c r="K187" s="44" t="s">
        <v>119</v>
      </c>
      <c r="L187" s="77" t="s">
        <v>119</v>
      </c>
      <c r="M187" s="77" t="s">
        <v>119</v>
      </c>
    </row>
    <row r="188" spans="1:13" x14ac:dyDescent="0.3">
      <c r="A188" s="40">
        <v>273504000415</v>
      </c>
      <c r="B188" s="41" t="s">
        <v>310</v>
      </c>
      <c r="C188" s="47" t="s">
        <v>316</v>
      </c>
      <c r="D188" s="47"/>
      <c r="E188" s="47" t="s">
        <v>189</v>
      </c>
      <c r="F188" s="47" t="s">
        <v>20</v>
      </c>
      <c r="G188" s="47" t="s">
        <v>16</v>
      </c>
      <c r="H188" s="48" t="s">
        <v>119</v>
      </c>
      <c r="I188" s="48" t="s">
        <v>119</v>
      </c>
      <c r="J188" s="44" t="s">
        <v>119</v>
      </c>
      <c r="K188" s="44" t="s">
        <v>119</v>
      </c>
      <c r="L188" s="77" t="s">
        <v>119</v>
      </c>
      <c r="M188" s="77" t="s">
        <v>119</v>
      </c>
    </row>
    <row r="189" spans="1:13" x14ac:dyDescent="0.3">
      <c r="A189" s="40">
        <v>273504000920</v>
      </c>
      <c r="B189" s="41" t="s">
        <v>310</v>
      </c>
      <c r="C189" s="47" t="s">
        <v>317</v>
      </c>
      <c r="D189" s="47"/>
      <c r="E189" s="47" t="s">
        <v>189</v>
      </c>
      <c r="F189" s="47" t="s">
        <v>20</v>
      </c>
      <c r="G189" s="47" t="s">
        <v>16</v>
      </c>
      <c r="H189" s="48" t="s">
        <v>119</v>
      </c>
      <c r="I189" s="48" t="s">
        <v>119</v>
      </c>
      <c r="J189" s="44" t="s">
        <v>119</v>
      </c>
      <c r="K189" s="44" t="s">
        <v>119</v>
      </c>
      <c r="L189" s="77" t="s">
        <v>119</v>
      </c>
      <c r="M189" s="77" t="s">
        <v>119</v>
      </c>
    </row>
    <row r="190" spans="1:13" x14ac:dyDescent="0.3">
      <c r="A190" s="40">
        <v>173504000330</v>
      </c>
      <c r="B190" s="41" t="s">
        <v>310</v>
      </c>
      <c r="C190" s="47" t="s">
        <v>318</v>
      </c>
      <c r="D190" s="47"/>
      <c r="E190" s="47" t="s">
        <v>189</v>
      </c>
      <c r="F190" s="47" t="s">
        <v>15</v>
      </c>
      <c r="G190" s="47" t="s">
        <v>16</v>
      </c>
      <c r="H190" s="48" t="s">
        <v>118</v>
      </c>
      <c r="I190" s="48" t="s">
        <v>118</v>
      </c>
      <c r="J190" s="44" t="s">
        <v>118</v>
      </c>
      <c r="K190" s="44" t="s">
        <v>118</v>
      </c>
      <c r="L190" s="82" t="s">
        <v>17</v>
      </c>
      <c r="M190" s="82" t="s">
        <v>118</v>
      </c>
    </row>
    <row r="191" spans="1:13" x14ac:dyDescent="0.3">
      <c r="A191" s="40">
        <v>273270000408</v>
      </c>
      <c r="B191" s="41" t="s">
        <v>319</v>
      </c>
      <c r="C191" s="42" t="s">
        <v>104</v>
      </c>
      <c r="D191" s="42" t="s">
        <v>188</v>
      </c>
      <c r="E191" s="42" t="s">
        <v>189</v>
      </c>
      <c r="F191" s="42" t="s">
        <v>15</v>
      </c>
      <c r="G191" s="42" t="s">
        <v>16</v>
      </c>
      <c r="H191" s="43" t="s">
        <v>119</v>
      </c>
      <c r="I191" s="43" t="s">
        <v>118</v>
      </c>
      <c r="J191" s="44" t="s">
        <v>118</v>
      </c>
      <c r="K191" s="44" t="s">
        <v>17</v>
      </c>
      <c r="L191" s="77" t="s">
        <v>17</v>
      </c>
      <c r="M191" s="77" t="s">
        <v>17</v>
      </c>
    </row>
    <row r="192" spans="1:13" x14ac:dyDescent="0.3">
      <c r="A192" s="40">
        <v>173547000015</v>
      </c>
      <c r="B192" s="41" t="s">
        <v>320</v>
      </c>
      <c r="C192" s="47" t="s">
        <v>321</v>
      </c>
      <c r="D192" s="42" t="s">
        <v>188</v>
      </c>
      <c r="E192" s="47" t="s">
        <v>189</v>
      </c>
      <c r="F192" s="47" t="s">
        <v>15</v>
      </c>
      <c r="G192" s="47" t="s">
        <v>16</v>
      </c>
      <c r="H192" s="48" t="s">
        <v>118</v>
      </c>
      <c r="I192" s="48" t="s">
        <v>118</v>
      </c>
      <c r="J192" s="44" t="s">
        <v>118</v>
      </c>
      <c r="K192" s="44" t="s">
        <v>118</v>
      </c>
      <c r="L192" s="77" t="s">
        <v>118</v>
      </c>
      <c r="M192" s="77" t="s">
        <v>118</v>
      </c>
    </row>
    <row r="193" spans="1:13" x14ac:dyDescent="0.3">
      <c r="A193" s="40">
        <v>273547000192</v>
      </c>
      <c r="B193" s="41" t="s">
        <v>320</v>
      </c>
      <c r="C193" s="47" t="s">
        <v>322</v>
      </c>
      <c r="D193" s="47"/>
      <c r="E193" s="47" t="s">
        <v>189</v>
      </c>
      <c r="F193" s="47" t="s">
        <v>20</v>
      </c>
      <c r="G193" s="47" t="s">
        <v>16</v>
      </c>
      <c r="H193" s="48" t="s">
        <v>118</v>
      </c>
      <c r="I193" s="48" t="s">
        <v>118</v>
      </c>
      <c r="J193" s="44" t="s">
        <v>17</v>
      </c>
      <c r="K193" s="44" t="s">
        <v>118</v>
      </c>
      <c r="L193" s="77" t="s">
        <v>118</v>
      </c>
      <c r="M193" s="77" t="s">
        <v>118</v>
      </c>
    </row>
    <row r="194" spans="1:13" x14ac:dyDescent="0.3">
      <c r="A194" s="40">
        <v>273555000754</v>
      </c>
      <c r="B194" s="41" t="s">
        <v>323</v>
      </c>
      <c r="C194" s="42" t="s">
        <v>205</v>
      </c>
      <c r="D194" s="42"/>
      <c r="E194" s="42" t="s">
        <v>189</v>
      </c>
      <c r="F194" s="42" t="s">
        <v>20</v>
      </c>
      <c r="G194" s="42" t="s">
        <v>16</v>
      </c>
      <c r="H194" s="43" t="s">
        <v>119</v>
      </c>
      <c r="I194" s="43" t="s">
        <v>118</v>
      </c>
      <c r="J194" s="44" t="s">
        <v>118</v>
      </c>
      <c r="K194" s="44" t="s">
        <v>118</v>
      </c>
      <c r="L194" s="82" t="s">
        <v>118</v>
      </c>
      <c r="M194" s="82" t="s">
        <v>119</v>
      </c>
    </row>
    <row r="195" spans="1:13" x14ac:dyDescent="0.3">
      <c r="A195" s="40">
        <v>173555000601</v>
      </c>
      <c r="B195" s="41" t="s">
        <v>323</v>
      </c>
      <c r="C195" s="47" t="s">
        <v>324</v>
      </c>
      <c r="D195" s="47"/>
      <c r="E195" s="47" t="s">
        <v>189</v>
      </c>
      <c r="F195" s="47" t="s">
        <v>15</v>
      </c>
      <c r="G195" s="47" t="s">
        <v>16</v>
      </c>
      <c r="H195" s="48" t="s">
        <v>118</v>
      </c>
      <c r="I195" s="48" t="s">
        <v>118</v>
      </c>
      <c r="J195" s="44" t="s">
        <v>118</v>
      </c>
      <c r="K195" s="44" t="s">
        <v>118</v>
      </c>
      <c r="L195" s="77" t="s">
        <v>118</v>
      </c>
      <c r="M195" s="77" t="s">
        <v>118</v>
      </c>
    </row>
    <row r="196" spans="1:13" x14ac:dyDescent="0.3">
      <c r="A196" s="40">
        <v>173555000016</v>
      </c>
      <c r="B196" s="41" t="s">
        <v>323</v>
      </c>
      <c r="C196" s="47" t="s">
        <v>325</v>
      </c>
      <c r="D196" s="42" t="s">
        <v>188</v>
      </c>
      <c r="E196" s="47" t="s">
        <v>189</v>
      </c>
      <c r="F196" s="47" t="s">
        <v>15</v>
      </c>
      <c r="G196" s="47" t="s">
        <v>16</v>
      </c>
      <c r="H196" s="48" t="s">
        <v>118</v>
      </c>
      <c r="I196" s="48" t="s">
        <v>118</v>
      </c>
      <c r="J196" s="44" t="s">
        <v>118</v>
      </c>
      <c r="K196" s="44" t="s">
        <v>118</v>
      </c>
      <c r="L196" s="77" t="s">
        <v>118</v>
      </c>
      <c r="M196" s="77" t="s">
        <v>118</v>
      </c>
    </row>
    <row r="197" spans="1:13" x14ac:dyDescent="0.3">
      <c r="A197" s="40">
        <v>273555000029</v>
      </c>
      <c r="B197" s="41" t="s">
        <v>323</v>
      </c>
      <c r="C197" s="47" t="s">
        <v>326</v>
      </c>
      <c r="D197" s="42" t="s">
        <v>188</v>
      </c>
      <c r="E197" s="47" t="s">
        <v>189</v>
      </c>
      <c r="F197" s="47" t="s">
        <v>20</v>
      </c>
      <c r="G197" s="47" t="s">
        <v>16</v>
      </c>
      <c r="H197" s="48" t="s">
        <v>118</v>
      </c>
      <c r="I197" s="48" t="s">
        <v>118</v>
      </c>
      <c r="J197" s="44" t="s">
        <v>118</v>
      </c>
      <c r="K197" s="44" t="s">
        <v>118</v>
      </c>
      <c r="L197" s="82" t="s">
        <v>118</v>
      </c>
      <c r="M197" s="82" t="s">
        <v>119</v>
      </c>
    </row>
    <row r="198" spans="1:13" x14ac:dyDescent="0.3">
      <c r="A198" s="40">
        <v>273555000924</v>
      </c>
      <c r="B198" s="41" t="s">
        <v>323</v>
      </c>
      <c r="C198" s="47" t="s">
        <v>327</v>
      </c>
      <c r="D198" s="47"/>
      <c r="E198" s="47" t="s">
        <v>189</v>
      </c>
      <c r="F198" s="47" t="s">
        <v>20</v>
      </c>
      <c r="G198" s="47" t="s">
        <v>16</v>
      </c>
      <c r="H198" s="48" t="s">
        <v>119</v>
      </c>
      <c r="I198" s="48" t="s">
        <v>119</v>
      </c>
      <c r="J198" s="44" t="s">
        <v>119</v>
      </c>
      <c r="K198" s="44" t="s">
        <v>119</v>
      </c>
      <c r="L198" s="77" t="s">
        <v>119</v>
      </c>
      <c r="M198" s="77" t="s">
        <v>119</v>
      </c>
    </row>
    <row r="199" spans="1:13" x14ac:dyDescent="0.3">
      <c r="A199" s="40">
        <v>273555000398</v>
      </c>
      <c r="B199" s="41" t="s">
        <v>323</v>
      </c>
      <c r="C199" s="47" t="s">
        <v>328</v>
      </c>
      <c r="D199" s="47"/>
      <c r="E199" s="47" t="s">
        <v>189</v>
      </c>
      <c r="F199" s="47" t="s">
        <v>20</v>
      </c>
      <c r="G199" s="47" t="s">
        <v>16</v>
      </c>
      <c r="H199" s="48" t="s">
        <v>119</v>
      </c>
      <c r="I199" s="48" t="s">
        <v>119</v>
      </c>
      <c r="J199" s="44" t="s">
        <v>119</v>
      </c>
      <c r="K199" s="44" t="s">
        <v>119</v>
      </c>
      <c r="L199" s="77" t="s">
        <v>119</v>
      </c>
      <c r="M199" s="77" t="s">
        <v>119</v>
      </c>
    </row>
    <row r="200" spans="1:13" x14ac:dyDescent="0.3">
      <c r="A200" s="56">
        <v>273555000169</v>
      </c>
      <c r="B200" s="41" t="s">
        <v>323</v>
      </c>
      <c r="C200" s="57" t="s">
        <v>329</v>
      </c>
      <c r="D200" s="57"/>
      <c r="E200" s="45" t="s">
        <v>189</v>
      </c>
      <c r="F200" s="45" t="s">
        <v>20</v>
      </c>
      <c r="G200" s="45" t="s">
        <v>16</v>
      </c>
      <c r="H200" s="46" t="s">
        <v>257</v>
      </c>
      <c r="I200" s="46" t="s">
        <v>257</v>
      </c>
      <c r="J200" s="44" t="s">
        <v>119</v>
      </c>
      <c r="K200" s="44" t="s">
        <v>119</v>
      </c>
      <c r="L200" s="77" t="s">
        <v>119</v>
      </c>
      <c r="M200" s="77" t="s">
        <v>119</v>
      </c>
    </row>
    <row r="201" spans="1:13" x14ac:dyDescent="0.3">
      <c r="A201" s="40">
        <v>273555000185</v>
      </c>
      <c r="B201" s="41" t="s">
        <v>323</v>
      </c>
      <c r="C201" s="45" t="s">
        <v>330</v>
      </c>
      <c r="D201" s="45"/>
      <c r="E201" s="45" t="s">
        <v>189</v>
      </c>
      <c r="F201" s="45" t="s">
        <v>20</v>
      </c>
      <c r="G201" s="45" t="s">
        <v>16</v>
      </c>
      <c r="H201" s="46" t="s">
        <v>118</v>
      </c>
      <c r="I201" s="46" t="s">
        <v>119</v>
      </c>
      <c r="J201" s="44" t="s">
        <v>119</v>
      </c>
      <c r="K201" s="44" t="s">
        <v>119</v>
      </c>
      <c r="L201" s="82" t="s">
        <v>118</v>
      </c>
      <c r="M201" s="83" t="s">
        <v>119</v>
      </c>
    </row>
    <row r="202" spans="1:13" x14ac:dyDescent="0.3">
      <c r="A202" s="40">
        <v>173563000017</v>
      </c>
      <c r="B202" s="41" t="s">
        <v>331</v>
      </c>
      <c r="C202" s="47" t="s">
        <v>332</v>
      </c>
      <c r="D202" s="47"/>
      <c r="E202" s="47" t="s">
        <v>189</v>
      </c>
      <c r="F202" s="47" t="s">
        <v>15</v>
      </c>
      <c r="G202" s="47" t="s">
        <v>16</v>
      </c>
      <c r="H202" s="48" t="s">
        <v>118</v>
      </c>
      <c r="I202" s="48" t="s">
        <v>118</v>
      </c>
      <c r="J202" s="44" t="s">
        <v>118</v>
      </c>
      <c r="K202" s="44" t="s">
        <v>118</v>
      </c>
      <c r="L202" s="77" t="s">
        <v>118</v>
      </c>
      <c r="M202" s="77" t="s">
        <v>118</v>
      </c>
    </row>
    <row r="203" spans="1:13" x14ac:dyDescent="0.3">
      <c r="A203" s="40">
        <v>273563000615</v>
      </c>
      <c r="B203" s="41" t="s">
        <v>331</v>
      </c>
      <c r="C203" s="47" t="s">
        <v>333</v>
      </c>
      <c r="D203" s="47"/>
      <c r="E203" s="47" t="s">
        <v>189</v>
      </c>
      <c r="F203" s="47" t="s">
        <v>20</v>
      </c>
      <c r="G203" s="47" t="s">
        <v>16</v>
      </c>
      <c r="H203" s="48" t="s">
        <v>118</v>
      </c>
      <c r="I203" s="48" t="s">
        <v>118</v>
      </c>
      <c r="J203" s="44" t="s">
        <v>118</v>
      </c>
      <c r="K203" s="44" t="s">
        <v>118</v>
      </c>
      <c r="L203" s="82" t="s">
        <v>118</v>
      </c>
      <c r="M203" s="82" t="s">
        <v>119</v>
      </c>
    </row>
    <row r="204" spans="1:13" x14ac:dyDescent="0.3">
      <c r="A204" s="40">
        <v>273563000534</v>
      </c>
      <c r="B204" s="41" t="s">
        <v>331</v>
      </c>
      <c r="C204" s="47" t="s">
        <v>334</v>
      </c>
      <c r="D204" s="47"/>
      <c r="E204" s="47" t="s">
        <v>189</v>
      </c>
      <c r="F204" s="47" t="s">
        <v>20</v>
      </c>
      <c r="G204" s="47" t="s">
        <v>16</v>
      </c>
      <c r="H204" s="48" t="s">
        <v>118</v>
      </c>
      <c r="I204" s="48" t="s">
        <v>118</v>
      </c>
      <c r="J204" s="44" t="s">
        <v>118</v>
      </c>
      <c r="K204" s="44" t="s">
        <v>118</v>
      </c>
      <c r="L204" s="77" t="s">
        <v>118</v>
      </c>
      <c r="M204" s="77" t="s">
        <v>118</v>
      </c>
    </row>
    <row r="205" spans="1:13" x14ac:dyDescent="0.3">
      <c r="A205" s="40">
        <v>173585000100</v>
      </c>
      <c r="B205" s="41" t="s">
        <v>92</v>
      </c>
      <c r="C205" s="47" t="s">
        <v>335</v>
      </c>
      <c r="D205" s="42" t="s">
        <v>188</v>
      </c>
      <c r="E205" s="47" t="s">
        <v>189</v>
      </c>
      <c r="F205" s="47" t="s">
        <v>15</v>
      </c>
      <c r="G205" s="47" t="s">
        <v>16</v>
      </c>
      <c r="H205" s="48" t="s">
        <v>118</v>
      </c>
      <c r="I205" s="48" t="s">
        <v>118</v>
      </c>
      <c r="J205" s="44" t="s">
        <v>119</v>
      </c>
      <c r="K205" s="44" t="s">
        <v>118</v>
      </c>
      <c r="L205" s="77" t="s">
        <v>118</v>
      </c>
      <c r="M205" s="77" t="s">
        <v>118</v>
      </c>
    </row>
    <row r="206" spans="1:13" x14ac:dyDescent="0.3">
      <c r="A206" s="70" t="s">
        <v>336</v>
      </c>
      <c r="B206" s="41" t="s">
        <v>92</v>
      </c>
      <c r="C206" s="70" t="s">
        <v>337</v>
      </c>
      <c r="D206" s="42"/>
      <c r="E206" s="47" t="s">
        <v>189</v>
      </c>
      <c r="F206" s="47" t="s">
        <v>15</v>
      </c>
      <c r="G206" s="47" t="s">
        <v>32</v>
      </c>
      <c r="H206" s="46" t="s">
        <v>257</v>
      </c>
      <c r="I206" s="46" t="s">
        <v>257</v>
      </c>
      <c r="J206" s="46" t="s">
        <v>257</v>
      </c>
      <c r="K206" s="46" t="s">
        <v>257</v>
      </c>
      <c r="L206" s="46" t="s">
        <v>257</v>
      </c>
      <c r="M206" s="44" t="s">
        <v>119</v>
      </c>
    </row>
    <row r="207" spans="1:13" x14ac:dyDescent="0.3">
      <c r="A207" s="40">
        <v>273585000996</v>
      </c>
      <c r="B207" s="41" t="s">
        <v>92</v>
      </c>
      <c r="C207" s="47" t="s">
        <v>338</v>
      </c>
      <c r="D207" s="42" t="s">
        <v>188</v>
      </c>
      <c r="E207" s="47" t="s">
        <v>189</v>
      </c>
      <c r="F207" s="47" t="s">
        <v>20</v>
      </c>
      <c r="G207" s="47" t="s">
        <v>16</v>
      </c>
      <c r="H207" s="48" t="s">
        <v>119</v>
      </c>
      <c r="I207" s="48" t="s">
        <v>119</v>
      </c>
      <c r="J207" s="44" t="s">
        <v>119</v>
      </c>
      <c r="K207" s="44" t="s">
        <v>119</v>
      </c>
      <c r="L207" s="77" t="s">
        <v>119</v>
      </c>
      <c r="M207" s="77" t="s">
        <v>119</v>
      </c>
    </row>
    <row r="208" spans="1:13" x14ac:dyDescent="0.3">
      <c r="A208" s="40">
        <v>273585000082</v>
      </c>
      <c r="B208" s="41" t="s">
        <v>92</v>
      </c>
      <c r="C208" s="47" t="s">
        <v>339</v>
      </c>
      <c r="D208" s="42" t="s">
        <v>188</v>
      </c>
      <c r="E208" s="47" t="s">
        <v>189</v>
      </c>
      <c r="F208" s="47" t="s">
        <v>20</v>
      </c>
      <c r="G208" s="47" t="s">
        <v>16</v>
      </c>
      <c r="H208" s="48" t="s">
        <v>119</v>
      </c>
      <c r="I208" s="48" t="s">
        <v>119</v>
      </c>
      <c r="J208" s="44" t="s">
        <v>119</v>
      </c>
      <c r="K208" s="44" t="s">
        <v>119</v>
      </c>
      <c r="L208" s="77" t="s">
        <v>119</v>
      </c>
      <c r="M208" s="77" t="s">
        <v>119</v>
      </c>
    </row>
    <row r="209" spans="1:13" x14ac:dyDescent="0.3">
      <c r="A209" s="40">
        <v>273585000864</v>
      </c>
      <c r="B209" s="41" t="s">
        <v>92</v>
      </c>
      <c r="C209" s="47" t="s">
        <v>340</v>
      </c>
      <c r="D209" s="47"/>
      <c r="E209" s="47" t="s">
        <v>189</v>
      </c>
      <c r="F209" s="47" t="s">
        <v>20</v>
      </c>
      <c r="G209" s="47" t="s">
        <v>16</v>
      </c>
      <c r="H209" s="48" t="s">
        <v>119</v>
      </c>
      <c r="I209" s="48" t="s">
        <v>119</v>
      </c>
      <c r="J209" s="44" t="s">
        <v>119</v>
      </c>
      <c r="K209" s="44" t="s">
        <v>119</v>
      </c>
      <c r="L209" s="77" t="s">
        <v>118</v>
      </c>
      <c r="M209" s="77" t="s">
        <v>118</v>
      </c>
    </row>
    <row r="210" spans="1:13" x14ac:dyDescent="0.3">
      <c r="A210" s="40">
        <v>373585000052</v>
      </c>
      <c r="B210" s="41" t="s">
        <v>92</v>
      </c>
      <c r="C210" s="47" t="s">
        <v>93</v>
      </c>
      <c r="D210" s="47"/>
      <c r="E210" s="47" t="s">
        <v>189</v>
      </c>
      <c r="F210" s="47" t="s">
        <v>15</v>
      </c>
      <c r="G210" s="47" t="s">
        <v>32</v>
      </c>
      <c r="H210" s="48" t="s">
        <v>17</v>
      </c>
      <c r="I210" s="48" t="s">
        <v>17</v>
      </c>
      <c r="J210" s="44" t="s">
        <v>17</v>
      </c>
      <c r="K210" s="44" t="s">
        <v>118</v>
      </c>
      <c r="L210" s="77" t="s">
        <v>35</v>
      </c>
      <c r="M210" s="77" t="s">
        <v>35</v>
      </c>
    </row>
    <row r="211" spans="1:13" x14ac:dyDescent="0.3">
      <c r="A211" s="40">
        <v>273585000571</v>
      </c>
      <c r="B211" s="41" t="s">
        <v>92</v>
      </c>
      <c r="C211" s="42" t="s">
        <v>341</v>
      </c>
      <c r="D211" s="42"/>
      <c r="E211" s="42" t="s">
        <v>189</v>
      </c>
      <c r="F211" s="42" t="s">
        <v>20</v>
      </c>
      <c r="G211" s="42" t="s">
        <v>16</v>
      </c>
      <c r="H211" s="43" t="s">
        <v>119</v>
      </c>
      <c r="I211" s="43" t="s">
        <v>118</v>
      </c>
      <c r="J211" s="44" t="s">
        <v>118</v>
      </c>
      <c r="K211" s="44" t="s">
        <v>118</v>
      </c>
      <c r="L211" s="86" t="s">
        <v>119</v>
      </c>
      <c r="M211" s="86" t="s">
        <v>118</v>
      </c>
    </row>
    <row r="212" spans="1:13" x14ac:dyDescent="0.3">
      <c r="A212" s="40">
        <v>273616000892</v>
      </c>
      <c r="B212" s="41" t="s">
        <v>94</v>
      </c>
      <c r="C212" s="42" t="s">
        <v>342</v>
      </c>
      <c r="D212" s="42"/>
      <c r="E212" s="42" t="s">
        <v>189</v>
      </c>
      <c r="F212" s="42" t="s">
        <v>20</v>
      </c>
      <c r="G212" s="42" t="s">
        <v>16</v>
      </c>
      <c r="H212" s="43" t="s">
        <v>119</v>
      </c>
      <c r="I212" s="43" t="s">
        <v>118</v>
      </c>
      <c r="J212" s="44" t="s">
        <v>118</v>
      </c>
      <c r="K212" s="44" t="s">
        <v>118</v>
      </c>
      <c r="L212" s="82" t="s">
        <v>118</v>
      </c>
      <c r="M212" s="82" t="s">
        <v>119</v>
      </c>
    </row>
    <row r="213" spans="1:13" x14ac:dyDescent="0.3">
      <c r="A213" s="40">
        <v>173616000022</v>
      </c>
      <c r="B213" s="41" t="s">
        <v>94</v>
      </c>
      <c r="C213" s="47" t="s">
        <v>343</v>
      </c>
      <c r="D213" s="42" t="s">
        <v>188</v>
      </c>
      <c r="E213" s="47" t="s">
        <v>189</v>
      </c>
      <c r="F213" s="47" t="s">
        <v>15</v>
      </c>
      <c r="G213" s="47" t="s">
        <v>16</v>
      </c>
      <c r="H213" s="48" t="s">
        <v>118</v>
      </c>
      <c r="I213" s="48" t="s">
        <v>118</v>
      </c>
      <c r="J213" s="44" t="s">
        <v>119</v>
      </c>
      <c r="K213" s="44" t="s">
        <v>118</v>
      </c>
      <c r="L213" s="77" t="s">
        <v>118</v>
      </c>
      <c r="M213" s="79" t="s">
        <v>118</v>
      </c>
    </row>
    <row r="214" spans="1:13" x14ac:dyDescent="0.3">
      <c r="A214" s="40">
        <v>273616001902</v>
      </c>
      <c r="B214" s="41" t="s">
        <v>94</v>
      </c>
      <c r="C214" s="47" t="s">
        <v>344</v>
      </c>
      <c r="D214" s="47"/>
      <c r="E214" s="47" t="s">
        <v>189</v>
      </c>
      <c r="F214" s="47" t="s">
        <v>20</v>
      </c>
      <c r="G214" s="47" t="s">
        <v>16</v>
      </c>
      <c r="H214" s="48" t="s">
        <v>118</v>
      </c>
      <c r="I214" s="48" t="s">
        <v>118</v>
      </c>
      <c r="J214" s="44" t="s">
        <v>119</v>
      </c>
      <c r="K214" s="44" t="s">
        <v>119</v>
      </c>
      <c r="L214" s="77" t="s">
        <v>119</v>
      </c>
      <c r="M214" s="77" t="s">
        <v>119</v>
      </c>
    </row>
    <row r="215" spans="1:13" x14ac:dyDescent="0.3">
      <c r="A215" s="40">
        <v>273616000302</v>
      </c>
      <c r="B215" s="41" t="s">
        <v>94</v>
      </c>
      <c r="C215" s="47" t="s">
        <v>345</v>
      </c>
      <c r="D215" s="47"/>
      <c r="E215" s="47" t="s">
        <v>189</v>
      </c>
      <c r="F215" s="47" t="s">
        <v>20</v>
      </c>
      <c r="G215" s="47" t="s">
        <v>16</v>
      </c>
      <c r="H215" s="48" t="s">
        <v>119</v>
      </c>
      <c r="I215" s="48" t="s">
        <v>119</v>
      </c>
      <c r="J215" s="44" t="s">
        <v>119</v>
      </c>
      <c r="K215" s="44" t="s">
        <v>119</v>
      </c>
      <c r="L215" s="77" t="s">
        <v>119</v>
      </c>
      <c r="M215" s="77" t="s">
        <v>119</v>
      </c>
    </row>
    <row r="216" spans="1:13" x14ac:dyDescent="0.3">
      <c r="A216" s="40">
        <v>273616000094</v>
      </c>
      <c r="B216" s="41" t="s">
        <v>94</v>
      </c>
      <c r="C216" s="41" t="s">
        <v>346</v>
      </c>
      <c r="D216" s="41"/>
      <c r="E216" s="41" t="s">
        <v>189</v>
      </c>
      <c r="F216" s="41" t="s">
        <v>20</v>
      </c>
      <c r="G216" s="41" t="s">
        <v>16</v>
      </c>
      <c r="H216" s="55" t="s">
        <v>204</v>
      </c>
      <c r="I216" s="55" t="s">
        <v>204</v>
      </c>
      <c r="J216" s="55" t="s">
        <v>204</v>
      </c>
      <c r="K216" s="44" t="s">
        <v>119</v>
      </c>
      <c r="L216" s="77" t="s">
        <v>119</v>
      </c>
      <c r="M216" s="77" t="s">
        <v>119</v>
      </c>
    </row>
    <row r="217" spans="1:13" x14ac:dyDescent="0.3">
      <c r="A217" s="40">
        <v>173616000278</v>
      </c>
      <c r="B217" s="41" t="s">
        <v>94</v>
      </c>
      <c r="C217" s="47" t="s">
        <v>62</v>
      </c>
      <c r="D217" s="42" t="s">
        <v>188</v>
      </c>
      <c r="E217" s="47" t="s">
        <v>189</v>
      </c>
      <c r="F217" s="47" t="s">
        <v>15</v>
      </c>
      <c r="G217" s="47" t="s">
        <v>16</v>
      </c>
      <c r="H217" s="48" t="s">
        <v>118</v>
      </c>
      <c r="I217" s="48" t="s">
        <v>118</v>
      </c>
      <c r="J217" s="44" t="s">
        <v>118</v>
      </c>
      <c r="K217" s="44" t="s">
        <v>118</v>
      </c>
      <c r="L217" s="77" t="s">
        <v>17</v>
      </c>
      <c r="M217" s="77" t="s">
        <v>17</v>
      </c>
    </row>
    <row r="218" spans="1:13" x14ac:dyDescent="0.3">
      <c r="A218" s="40">
        <v>273616000141</v>
      </c>
      <c r="B218" s="41" t="s">
        <v>94</v>
      </c>
      <c r="C218" s="47" t="s">
        <v>347</v>
      </c>
      <c r="D218" s="42" t="s">
        <v>188</v>
      </c>
      <c r="E218" s="47" t="s">
        <v>189</v>
      </c>
      <c r="F218" s="47" t="s">
        <v>20</v>
      </c>
      <c r="G218" s="47" t="s">
        <v>16</v>
      </c>
      <c r="H218" s="48" t="s">
        <v>118</v>
      </c>
      <c r="I218" s="48" t="s">
        <v>118</v>
      </c>
      <c r="J218" s="44" t="s">
        <v>17</v>
      </c>
      <c r="K218" s="44" t="s">
        <v>17</v>
      </c>
      <c r="L218" s="77" t="s">
        <v>118</v>
      </c>
      <c r="M218" s="77" t="s">
        <v>118</v>
      </c>
    </row>
    <row r="219" spans="1:13" x14ac:dyDescent="0.3">
      <c r="A219" s="40">
        <v>273622000268</v>
      </c>
      <c r="B219" s="41" t="s">
        <v>348</v>
      </c>
      <c r="C219" s="45" t="s">
        <v>349</v>
      </c>
      <c r="D219" s="45"/>
      <c r="E219" s="45" t="s">
        <v>189</v>
      </c>
      <c r="F219" s="45" t="s">
        <v>20</v>
      </c>
      <c r="G219" s="45" t="s">
        <v>16</v>
      </c>
      <c r="H219" s="46" t="s">
        <v>118</v>
      </c>
      <c r="I219" s="46" t="s">
        <v>119</v>
      </c>
      <c r="J219" s="44" t="s">
        <v>119</v>
      </c>
      <c r="K219" s="44" t="s">
        <v>119</v>
      </c>
      <c r="L219" s="77" t="s">
        <v>119</v>
      </c>
      <c r="M219" s="77" t="s">
        <v>119</v>
      </c>
    </row>
    <row r="220" spans="1:13" x14ac:dyDescent="0.3">
      <c r="A220" s="40">
        <v>273622000683</v>
      </c>
      <c r="B220" s="41" t="s">
        <v>348</v>
      </c>
      <c r="C220" s="47" t="s">
        <v>350</v>
      </c>
      <c r="D220" s="42" t="s">
        <v>188</v>
      </c>
      <c r="E220" s="47" t="s">
        <v>189</v>
      </c>
      <c r="F220" s="47" t="s">
        <v>20</v>
      </c>
      <c r="G220" s="47" t="s">
        <v>16</v>
      </c>
      <c r="H220" s="48" t="s">
        <v>118</v>
      </c>
      <c r="I220" s="48" t="s">
        <v>118</v>
      </c>
      <c r="J220" s="44" t="s">
        <v>118</v>
      </c>
      <c r="K220" s="44" t="s">
        <v>17</v>
      </c>
      <c r="L220" s="82" t="s">
        <v>17</v>
      </c>
      <c r="M220" s="83" t="s">
        <v>118</v>
      </c>
    </row>
    <row r="221" spans="1:13" x14ac:dyDescent="0.3">
      <c r="A221" s="40">
        <v>273624001261</v>
      </c>
      <c r="B221" s="41" t="s">
        <v>95</v>
      </c>
      <c r="C221" s="45" t="s">
        <v>96</v>
      </c>
      <c r="D221" s="42" t="s">
        <v>188</v>
      </c>
      <c r="E221" s="45" t="s">
        <v>189</v>
      </c>
      <c r="F221" s="45" t="s">
        <v>20</v>
      </c>
      <c r="G221" s="45" t="s">
        <v>16</v>
      </c>
      <c r="H221" s="46" t="s">
        <v>17</v>
      </c>
      <c r="I221" s="46" t="s">
        <v>118</v>
      </c>
      <c r="J221" s="44" t="s">
        <v>17</v>
      </c>
      <c r="K221" s="44" t="s">
        <v>17</v>
      </c>
      <c r="L221" s="77" t="s">
        <v>17</v>
      </c>
      <c r="M221" s="77" t="s">
        <v>17</v>
      </c>
    </row>
    <row r="222" spans="1:13" x14ac:dyDescent="0.3">
      <c r="A222" s="40">
        <v>273624001199</v>
      </c>
      <c r="B222" s="41" t="s">
        <v>95</v>
      </c>
      <c r="C222" s="47" t="s">
        <v>351</v>
      </c>
      <c r="D222" s="47"/>
      <c r="E222" s="47" t="s">
        <v>189</v>
      </c>
      <c r="F222" s="47" t="s">
        <v>20</v>
      </c>
      <c r="G222" s="47" t="s">
        <v>16</v>
      </c>
      <c r="H222" s="48" t="s">
        <v>118</v>
      </c>
      <c r="I222" s="48" t="s">
        <v>118</v>
      </c>
      <c r="J222" s="44" t="s">
        <v>118</v>
      </c>
      <c r="K222" s="44" t="s">
        <v>118</v>
      </c>
      <c r="L222" s="77" t="s">
        <v>118</v>
      </c>
      <c r="M222" s="77" t="s">
        <v>118</v>
      </c>
    </row>
    <row r="223" spans="1:13" x14ac:dyDescent="0.3">
      <c r="A223" s="40">
        <v>273624000389</v>
      </c>
      <c r="B223" s="41" t="s">
        <v>95</v>
      </c>
      <c r="C223" s="47" t="s">
        <v>352</v>
      </c>
      <c r="D223" s="47"/>
      <c r="E223" s="47" t="s">
        <v>189</v>
      </c>
      <c r="F223" s="47" t="s">
        <v>20</v>
      </c>
      <c r="G223" s="47" t="s">
        <v>16</v>
      </c>
      <c r="H223" s="48" t="s">
        <v>118</v>
      </c>
      <c r="I223" s="48" t="s">
        <v>118</v>
      </c>
      <c r="J223" s="44" t="s">
        <v>118</v>
      </c>
      <c r="K223" s="44" t="s">
        <v>118</v>
      </c>
      <c r="L223" s="77" t="s">
        <v>118</v>
      </c>
      <c r="M223" s="77" t="s">
        <v>118</v>
      </c>
    </row>
    <row r="224" spans="1:13" x14ac:dyDescent="0.3">
      <c r="A224" s="40">
        <v>273624000541</v>
      </c>
      <c r="B224" s="41" t="s">
        <v>95</v>
      </c>
      <c r="C224" s="45" t="s">
        <v>353</v>
      </c>
      <c r="D224" s="45"/>
      <c r="E224" s="45" t="s">
        <v>189</v>
      </c>
      <c r="F224" s="45" t="s">
        <v>20</v>
      </c>
      <c r="G224" s="45" t="s">
        <v>16</v>
      </c>
      <c r="H224" s="46" t="s">
        <v>17</v>
      </c>
      <c r="I224" s="46" t="s">
        <v>118</v>
      </c>
      <c r="J224" s="44" t="s">
        <v>118</v>
      </c>
      <c r="K224" s="44" t="s">
        <v>118</v>
      </c>
      <c r="L224" s="82" t="s">
        <v>118</v>
      </c>
      <c r="M224" s="82" t="s">
        <v>119</v>
      </c>
    </row>
    <row r="225" spans="1:13" x14ac:dyDescent="0.3">
      <c r="A225" s="40">
        <v>273624000524</v>
      </c>
      <c r="B225" s="41" t="s">
        <v>95</v>
      </c>
      <c r="C225" s="45" t="s">
        <v>354</v>
      </c>
      <c r="D225" s="45"/>
      <c r="E225" s="45" t="s">
        <v>189</v>
      </c>
      <c r="F225" s="45" t="s">
        <v>20</v>
      </c>
      <c r="G225" s="45" t="s">
        <v>16</v>
      </c>
      <c r="H225" s="46" t="s">
        <v>118</v>
      </c>
      <c r="I225" s="46" t="s">
        <v>119</v>
      </c>
      <c r="J225" s="44" t="s">
        <v>119</v>
      </c>
      <c r="K225" s="44" t="s">
        <v>118</v>
      </c>
      <c r="L225" s="77" t="s">
        <v>118</v>
      </c>
      <c r="M225" s="77" t="s">
        <v>118</v>
      </c>
    </row>
    <row r="226" spans="1:13" x14ac:dyDescent="0.3">
      <c r="A226" s="40">
        <v>173624001704</v>
      </c>
      <c r="B226" s="41" t="s">
        <v>95</v>
      </c>
      <c r="C226" s="47" t="s">
        <v>355</v>
      </c>
      <c r="D226" s="42" t="s">
        <v>188</v>
      </c>
      <c r="E226" s="47" t="s">
        <v>189</v>
      </c>
      <c r="F226" s="47" t="s">
        <v>15</v>
      </c>
      <c r="G226" s="47" t="s">
        <v>16</v>
      </c>
      <c r="H226" s="48" t="s">
        <v>118</v>
      </c>
      <c r="I226" s="48" t="s">
        <v>118</v>
      </c>
      <c r="J226" s="44" t="s">
        <v>119</v>
      </c>
      <c r="K226" s="44" t="s">
        <v>119</v>
      </c>
      <c r="L226" s="77" t="s">
        <v>119</v>
      </c>
      <c r="M226" s="77" t="s">
        <v>119</v>
      </c>
    </row>
    <row r="227" spans="1:13" x14ac:dyDescent="0.3">
      <c r="A227" s="40">
        <v>273624000583</v>
      </c>
      <c r="B227" s="41" t="s">
        <v>95</v>
      </c>
      <c r="C227" s="47" t="s">
        <v>356</v>
      </c>
      <c r="D227" s="47"/>
      <c r="E227" s="47" t="s">
        <v>189</v>
      </c>
      <c r="F227" s="47" t="s">
        <v>20</v>
      </c>
      <c r="G227" s="47" t="s">
        <v>16</v>
      </c>
      <c r="H227" s="48" t="s">
        <v>119</v>
      </c>
      <c r="I227" s="48" t="s">
        <v>119</v>
      </c>
      <c r="J227" s="44" t="s">
        <v>119</v>
      </c>
      <c r="K227" s="44" t="s">
        <v>119</v>
      </c>
      <c r="L227" s="86" t="s">
        <v>119</v>
      </c>
      <c r="M227" s="86" t="s">
        <v>118</v>
      </c>
    </row>
    <row r="228" spans="1:13" x14ac:dyDescent="0.3">
      <c r="A228" s="40">
        <v>173624000015</v>
      </c>
      <c r="B228" s="41" t="s">
        <v>95</v>
      </c>
      <c r="C228" s="47" t="s">
        <v>357</v>
      </c>
      <c r="D228" s="47"/>
      <c r="E228" s="47" t="s">
        <v>189</v>
      </c>
      <c r="F228" s="47" t="s">
        <v>15</v>
      </c>
      <c r="G228" s="47" t="s">
        <v>16</v>
      </c>
      <c r="H228" s="48" t="s">
        <v>118</v>
      </c>
      <c r="I228" s="48" t="s">
        <v>118</v>
      </c>
      <c r="J228" s="44" t="s">
        <v>118</v>
      </c>
      <c r="K228" s="44" t="s">
        <v>17</v>
      </c>
      <c r="L228" s="82" t="s">
        <v>17</v>
      </c>
      <c r="M228" s="82" t="s">
        <v>118</v>
      </c>
    </row>
    <row r="229" spans="1:13" x14ac:dyDescent="0.3">
      <c r="A229" s="40">
        <v>273624001181</v>
      </c>
      <c r="B229" s="41" t="s">
        <v>95</v>
      </c>
      <c r="C229" s="47" t="s">
        <v>358</v>
      </c>
      <c r="D229" s="47"/>
      <c r="E229" s="47" t="s">
        <v>189</v>
      </c>
      <c r="F229" s="47" t="s">
        <v>20</v>
      </c>
      <c r="G229" s="47" t="s">
        <v>16</v>
      </c>
      <c r="H229" s="48" t="s">
        <v>118</v>
      </c>
      <c r="I229" s="48" t="s">
        <v>118</v>
      </c>
      <c r="J229" s="44" t="s">
        <v>118</v>
      </c>
      <c r="K229" s="44" t="s">
        <v>17</v>
      </c>
      <c r="L229" s="77" t="s">
        <v>118</v>
      </c>
      <c r="M229" s="77" t="s">
        <v>118</v>
      </c>
    </row>
    <row r="230" spans="1:13" x14ac:dyDescent="0.3">
      <c r="A230" s="40">
        <v>273671000320</v>
      </c>
      <c r="B230" s="41" t="s">
        <v>359</v>
      </c>
      <c r="C230" s="47" t="s">
        <v>360</v>
      </c>
      <c r="D230" s="47"/>
      <c r="E230" s="47" t="s">
        <v>189</v>
      </c>
      <c r="F230" s="47" t="s">
        <v>20</v>
      </c>
      <c r="G230" s="47" t="s">
        <v>16</v>
      </c>
      <c r="H230" s="48" t="s">
        <v>119</v>
      </c>
      <c r="I230" s="48" t="s">
        <v>119</v>
      </c>
      <c r="J230" s="44" t="s">
        <v>119</v>
      </c>
      <c r="K230" s="44" t="s">
        <v>119</v>
      </c>
      <c r="L230" s="77" t="s">
        <v>119</v>
      </c>
      <c r="M230" s="77" t="s">
        <v>119</v>
      </c>
    </row>
    <row r="231" spans="1:13" x14ac:dyDescent="0.3">
      <c r="A231" s="40">
        <v>173671000228</v>
      </c>
      <c r="B231" s="41" t="s">
        <v>359</v>
      </c>
      <c r="C231" s="47" t="s">
        <v>361</v>
      </c>
      <c r="D231" s="42" t="s">
        <v>188</v>
      </c>
      <c r="E231" s="47" t="s">
        <v>189</v>
      </c>
      <c r="F231" s="47" t="s">
        <v>15</v>
      </c>
      <c r="G231" s="47" t="s">
        <v>16</v>
      </c>
      <c r="H231" s="48" t="s">
        <v>118</v>
      </c>
      <c r="I231" s="48" t="s">
        <v>118</v>
      </c>
      <c r="J231" s="44" t="s">
        <v>118</v>
      </c>
      <c r="K231" s="44" t="s">
        <v>118</v>
      </c>
      <c r="L231" s="77" t="s">
        <v>119</v>
      </c>
      <c r="M231" s="77" t="s">
        <v>119</v>
      </c>
    </row>
    <row r="232" spans="1:13" x14ac:dyDescent="0.3">
      <c r="A232" s="40">
        <v>173671000201</v>
      </c>
      <c r="B232" s="41" t="s">
        <v>359</v>
      </c>
      <c r="C232" s="47" t="s">
        <v>362</v>
      </c>
      <c r="D232" s="47"/>
      <c r="E232" s="47" t="s">
        <v>189</v>
      </c>
      <c r="F232" s="47" t="s">
        <v>15</v>
      </c>
      <c r="G232" s="47" t="s">
        <v>16</v>
      </c>
      <c r="H232" s="48" t="s">
        <v>118</v>
      </c>
      <c r="I232" s="48" t="s">
        <v>118</v>
      </c>
      <c r="J232" s="44" t="s">
        <v>118</v>
      </c>
      <c r="K232" s="44" t="s">
        <v>118</v>
      </c>
      <c r="L232" s="77" t="s">
        <v>119</v>
      </c>
      <c r="M232" s="77" t="s">
        <v>119</v>
      </c>
    </row>
    <row r="233" spans="1:13" x14ac:dyDescent="0.3">
      <c r="A233" s="40">
        <v>273675000839</v>
      </c>
      <c r="B233" s="41" t="s">
        <v>363</v>
      </c>
      <c r="C233" s="47" t="s">
        <v>364</v>
      </c>
      <c r="D233" s="47"/>
      <c r="E233" s="47" t="s">
        <v>189</v>
      </c>
      <c r="F233" s="47" t="s">
        <v>20</v>
      </c>
      <c r="G233" s="47" t="s">
        <v>16</v>
      </c>
      <c r="H233" s="48" t="s">
        <v>118</v>
      </c>
      <c r="I233" s="48" t="s">
        <v>118</v>
      </c>
      <c r="J233" s="44" t="s">
        <v>118</v>
      </c>
      <c r="K233" s="44" t="s">
        <v>118</v>
      </c>
      <c r="L233" s="82" t="s">
        <v>118</v>
      </c>
      <c r="M233" s="82" t="s">
        <v>119</v>
      </c>
    </row>
    <row r="234" spans="1:13" x14ac:dyDescent="0.3">
      <c r="A234" s="40">
        <v>273675000847</v>
      </c>
      <c r="B234" s="41" t="s">
        <v>363</v>
      </c>
      <c r="C234" s="47" t="s">
        <v>365</v>
      </c>
      <c r="D234" s="47"/>
      <c r="E234" s="47" t="s">
        <v>189</v>
      </c>
      <c r="F234" s="47" t="s">
        <v>20</v>
      </c>
      <c r="G234" s="47" t="s">
        <v>16</v>
      </c>
      <c r="H234" s="48" t="s">
        <v>17</v>
      </c>
      <c r="I234" s="48" t="s">
        <v>17</v>
      </c>
      <c r="J234" s="44" t="s">
        <v>17</v>
      </c>
      <c r="K234" s="44" t="s">
        <v>118</v>
      </c>
      <c r="L234" s="82" t="s">
        <v>118</v>
      </c>
      <c r="M234" s="82" t="s">
        <v>119</v>
      </c>
    </row>
    <row r="235" spans="1:13" x14ac:dyDescent="0.3">
      <c r="A235" s="40">
        <v>173675000010</v>
      </c>
      <c r="B235" s="41" t="s">
        <v>363</v>
      </c>
      <c r="C235" s="47" t="s">
        <v>366</v>
      </c>
      <c r="D235" s="47"/>
      <c r="E235" s="47" t="s">
        <v>189</v>
      </c>
      <c r="F235" s="47" t="s">
        <v>15</v>
      </c>
      <c r="G235" s="47" t="s">
        <v>16</v>
      </c>
      <c r="H235" s="48" t="s">
        <v>17</v>
      </c>
      <c r="I235" s="48" t="s">
        <v>17</v>
      </c>
      <c r="J235" s="44" t="s">
        <v>17</v>
      </c>
      <c r="K235" s="44" t="s">
        <v>118</v>
      </c>
      <c r="L235" s="77" t="s">
        <v>118</v>
      </c>
      <c r="M235" s="79" t="s">
        <v>118</v>
      </c>
    </row>
    <row r="236" spans="1:13" x14ac:dyDescent="0.3">
      <c r="A236" s="40">
        <v>273675000537</v>
      </c>
      <c r="B236" s="41" t="s">
        <v>363</v>
      </c>
      <c r="C236" s="42" t="s">
        <v>367</v>
      </c>
      <c r="D236" s="42"/>
      <c r="E236" s="42" t="s">
        <v>189</v>
      </c>
      <c r="F236" s="42" t="s">
        <v>20</v>
      </c>
      <c r="G236" s="42" t="s">
        <v>16</v>
      </c>
      <c r="H236" s="43" t="s">
        <v>119</v>
      </c>
      <c r="I236" s="43" t="s">
        <v>118</v>
      </c>
      <c r="J236" s="44" t="s">
        <v>118</v>
      </c>
      <c r="K236" s="44" t="s">
        <v>119</v>
      </c>
      <c r="L236" s="82" t="s">
        <v>118</v>
      </c>
      <c r="M236" s="82" t="s">
        <v>119</v>
      </c>
    </row>
    <row r="237" spans="1:13" x14ac:dyDescent="0.3">
      <c r="A237" s="56">
        <v>273678000198</v>
      </c>
      <c r="B237" s="41" t="s">
        <v>368</v>
      </c>
      <c r="C237" s="57" t="s">
        <v>369</v>
      </c>
      <c r="D237" s="57"/>
      <c r="E237" s="47" t="s">
        <v>189</v>
      </c>
      <c r="F237" s="47" t="s">
        <v>20</v>
      </c>
      <c r="G237" s="47" t="s">
        <v>16</v>
      </c>
      <c r="H237" s="48" t="s">
        <v>204</v>
      </c>
      <c r="I237" s="48" t="s">
        <v>204</v>
      </c>
      <c r="J237" s="44" t="s">
        <v>204</v>
      </c>
      <c r="K237" s="44" t="s">
        <v>204</v>
      </c>
      <c r="L237" s="77" t="s">
        <v>119</v>
      </c>
      <c r="M237" s="77" t="s">
        <v>119</v>
      </c>
    </row>
    <row r="238" spans="1:13" x14ac:dyDescent="0.3">
      <c r="A238" s="40">
        <v>273678000040</v>
      </c>
      <c r="B238" s="41" t="s">
        <v>368</v>
      </c>
      <c r="C238" s="47" t="s">
        <v>370</v>
      </c>
      <c r="D238" s="47"/>
      <c r="E238" s="47" t="s">
        <v>189</v>
      </c>
      <c r="F238" s="47" t="s">
        <v>20</v>
      </c>
      <c r="G238" s="47" t="s">
        <v>16</v>
      </c>
      <c r="H238" s="48" t="s">
        <v>118</v>
      </c>
      <c r="I238" s="48" t="s">
        <v>118</v>
      </c>
      <c r="J238" s="44" t="s">
        <v>118</v>
      </c>
      <c r="K238" s="44" t="s">
        <v>118</v>
      </c>
      <c r="L238" s="77" t="s">
        <v>118</v>
      </c>
      <c r="M238" s="77" t="s">
        <v>118</v>
      </c>
    </row>
    <row r="239" spans="1:13" x14ac:dyDescent="0.3">
      <c r="A239" s="40">
        <v>273678000384</v>
      </c>
      <c r="B239" s="41" t="s">
        <v>368</v>
      </c>
      <c r="C239" s="47" t="s">
        <v>371</v>
      </c>
      <c r="D239" s="42" t="s">
        <v>188</v>
      </c>
      <c r="E239" s="47" t="s">
        <v>189</v>
      </c>
      <c r="F239" s="47" t="s">
        <v>20</v>
      </c>
      <c r="G239" s="47" t="s">
        <v>16</v>
      </c>
      <c r="H239" s="48" t="s">
        <v>119</v>
      </c>
      <c r="I239" s="48" t="s">
        <v>119</v>
      </c>
      <c r="J239" s="44" t="s">
        <v>119</v>
      </c>
      <c r="K239" s="44" t="s">
        <v>118</v>
      </c>
      <c r="L239" s="82" t="s">
        <v>118</v>
      </c>
      <c r="M239" s="83" t="s">
        <v>119</v>
      </c>
    </row>
    <row r="240" spans="1:13" x14ac:dyDescent="0.3">
      <c r="A240" s="40">
        <v>173678000037</v>
      </c>
      <c r="B240" s="41" t="s">
        <v>368</v>
      </c>
      <c r="C240" s="47" t="s">
        <v>372</v>
      </c>
      <c r="D240" s="47"/>
      <c r="E240" s="47" t="s">
        <v>189</v>
      </c>
      <c r="F240" s="47" t="s">
        <v>15</v>
      </c>
      <c r="G240" s="47" t="s">
        <v>16</v>
      </c>
      <c r="H240" s="48" t="s">
        <v>118</v>
      </c>
      <c r="I240" s="48" t="s">
        <v>118</v>
      </c>
      <c r="J240" s="44" t="s">
        <v>118</v>
      </c>
      <c r="K240" s="44" t="s">
        <v>118</v>
      </c>
      <c r="L240" s="82" t="s">
        <v>17</v>
      </c>
      <c r="M240" s="82" t="s">
        <v>118</v>
      </c>
    </row>
    <row r="241" spans="1:13" x14ac:dyDescent="0.3">
      <c r="A241" s="40">
        <v>173686000020</v>
      </c>
      <c r="B241" s="41" t="s">
        <v>373</v>
      </c>
      <c r="C241" s="47" t="s">
        <v>374</v>
      </c>
      <c r="D241" s="42" t="s">
        <v>188</v>
      </c>
      <c r="E241" s="47" t="s">
        <v>189</v>
      </c>
      <c r="F241" s="47" t="s">
        <v>15</v>
      </c>
      <c r="G241" s="47" t="s">
        <v>16</v>
      </c>
      <c r="H241" s="48" t="s">
        <v>118</v>
      </c>
      <c r="I241" s="48" t="s">
        <v>118</v>
      </c>
      <c r="J241" s="44" t="s">
        <v>118</v>
      </c>
      <c r="K241" s="44" t="s">
        <v>17</v>
      </c>
      <c r="L241" s="85" t="s">
        <v>17</v>
      </c>
      <c r="M241" s="83" t="s">
        <v>118</v>
      </c>
    </row>
    <row r="242" spans="1:13" x14ac:dyDescent="0.3">
      <c r="A242" s="40">
        <v>273686000083</v>
      </c>
      <c r="B242" s="41" t="s">
        <v>373</v>
      </c>
      <c r="C242" s="47" t="s">
        <v>375</v>
      </c>
      <c r="D242" s="47"/>
      <c r="E242" s="47" t="s">
        <v>189</v>
      </c>
      <c r="F242" s="47" t="s">
        <v>20</v>
      </c>
      <c r="G242" s="47" t="s">
        <v>16</v>
      </c>
      <c r="H242" s="48" t="s">
        <v>118</v>
      </c>
      <c r="I242" s="48" t="s">
        <v>118</v>
      </c>
      <c r="J242" s="44" t="s">
        <v>118</v>
      </c>
      <c r="K242" s="44" t="s">
        <v>17</v>
      </c>
      <c r="L242" s="85" t="s">
        <v>17</v>
      </c>
      <c r="M242" s="83" t="s">
        <v>118</v>
      </c>
    </row>
    <row r="243" spans="1:13" x14ac:dyDescent="0.3">
      <c r="A243" s="40">
        <v>273686000261</v>
      </c>
      <c r="B243" s="41" t="s">
        <v>373</v>
      </c>
      <c r="C243" s="41" t="s">
        <v>376</v>
      </c>
      <c r="D243" s="42" t="s">
        <v>188</v>
      </c>
      <c r="E243" s="41" t="s">
        <v>189</v>
      </c>
      <c r="F243" s="41" t="s">
        <v>20</v>
      </c>
      <c r="G243" s="41" t="s">
        <v>16</v>
      </c>
      <c r="H243" s="74" t="s">
        <v>119</v>
      </c>
      <c r="I243" s="55" t="s">
        <v>204</v>
      </c>
      <c r="J243" s="55" t="s">
        <v>204</v>
      </c>
      <c r="K243" s="44" t="s">
        <v>118</v>
      </c>
      <c r="L243" s="85" t="s">
        <v>17</v>
      </c>
      <c r="M243" s="83" t="s">
        <v>118</v>
      </c>
    </row>
    <row r="244" spans="1:13" x14ac:dyDescent="0.3">
      <c r="A244" s="40">
        <v>173770000019</v>
      </c>
      <c r="B244" s="41" t="s">
        <v>377</v>
      </c>
      <c r="C244" s="47" t="s">
        <v>378</v>
      </c>
      <c r="D244" s="47"/>
      <c r="E244" s="47" t="s">
        <v>189</v>
      </c>
      <c r="F244" s="47" t="s">
        <v>15</v>
      </c>
      <c r="G244" s="47" t="s">
        <v>16</v>
      </c>
      <c r="H244" s="48" t="s">
        <v>118</v>
      </c>
      <c r="I244" s="48" t="s">
        <v>118</v>
      </c>
      <c r="J244" s="44" t="s">
        <v>118</v>
      </c>
      <c r="K244" s="44" t="s">
        <v>118</v>
      </c>
      <c r="L244" s="77" t="s">
        <v>118</v>
      </c>
      <c r="M244" s="77" t="s">
        <v>118</v>
      </c>
    </row>
    <row r="245" spans="1:13" x14ac:dyDescent="0.3">
      <c r="A245" s="40">
        <v>173854000014</v>
      </c>
      <c r="B245" s="41" t="s">
        <v>379</v>
      </c>
      <c r="C245" s="45" t="s">
        <v>380</v>
      </c>
      <c r="D245" s="45"/>
      <c r="E245" s="45" t="s">
        <v>189</v>
      </c>
      <c r="F245" s="45" t="s">
        <v>15</v>
      </c>
      <c r="G245" s="45" t="s">
        <v>16</v>
      </c>
      <c r="H245" s="46" t="s">
        <v>118</v>
      </c>
      <c r="I245" s="46" t="s">
        <v>119</v>
      </c>
      <c r="J245" s="44" t="s">
        <v>119</v>
      </c>
      <c r="K245" s="44" t="s">
        <v>118</v>
      </c>
      <c r="L245" s="77" t="s">
        <v>118</v>
      </c>
      <c r="M245" s="77" t="s">
        <v>118</v>
      </c>
    </row>
    <row r="246" spans="1:13" x14ac:dyDescent="0.3">
      <c r="A246" s="40">
        <v>273854000329</v>
      </c>
      <c r="B246" s="41" t="s">
        <v>379</v>
      </c>
      <c r="C246" s="47" t="s">
        <v>381</v>
      </c>
      <c r="D246" s="47"/>
      <c r="E246" s="47" t="s">
        <v>189</v>
      </c>
      <c r="F246" s="47" t="s">
        <v>20</v>
      </c>
      <c r="G246" s="47" t="s">
        <v>16</v>
      </c>
      <c r="H246" s="48" t="s">
        <v>118</v>
      </c>
      <c r="I246" s="48" t="s">
        <v>118</v>
      </c>
      <c r="J246" s="44" t="s">
        <v>118</v>
      </c>
      <c r="K246" s="44" t="s">
        <v>118</v>
      </c>
      <c r="L246" s="82" t="s">
        <v>17</v>
      </c>
      <c r="M246" s="82" t="s">
        <v>118</v>
      </c>
    </row>
    <row r="247" spans="1:13" x14ac:dyDescent="0.3">
      <c r="A247" s="40">
        <v>173861000721</v>
      </c>
      <c r="B247" s="41" t="s">
        <v>97</v>
      </c>
      <c r="C247" s="47" t="s">
        <v>382</v>
      </c>
      <c r="D247" s="42" t="s">
        <v>188</v>
      </c>
      <c r="E247" s="47" t="s">
        <v>189</v>
      </c>
      <c r="F247" s="47" t="s">
        <v>15</v>
      </c>
      <c r="G247" s="47" t="s">
        <v>16</v>
      </c>
      <c r="H247" s="48" t="s">
        <v>118</v>
      </c>
      <c r="I247" s="48" t="s">
        <v>118</v>
      </c>
      <c r="J247" s="44" t="s">
        <v>17</v>
      </c>
      <c r="K247" s="44" t="s">
        <v>17</v>
      </c>
      <c r="L247" s="82" t="s">
        <v>17</v>
      </c>
      <c r="M247" s="82" t="s">
        <v>118</v>
      </c>
    </row>
    <row r="248" spans="1:13" x14ac:dyDescent="0.3">
      <c r="A248" s="40">
        <v>173861000038</v>
      </c>
      <c r="B248" s="41" t="s">
        <v>97</v>
      </c>
      <c r="C248" s="47" t="s">
        <v>98</v>
      </c>
      <c r="D248" s="47"/>
      <c r="E248" s="47" t="s">
        <v>189</v>
      </c>
      <c r="F248" s="47" t="s">
        <v>15</v>
      </c>
      <c r="G248" s="47" t="s">
        <v>16</v>
      </c>
      <c r="H248" s="48" t="s">
        <v>17</v>
      </c>
      <c r="I248" s="48" t="s">
        <v>17</v>
      </c>
      <c r="J248" s="44" t="s">
        <v>17</v>
      </c>
      <c r="K248" s="44" t="s">
        <v>17</v>
      </c>
      <c r="L248" s="77" t="s">
        <v>17</v>
      </c>
      <c r="M248" s="77" t="s">
        <v>17</v>
      </c>
    </row>
    <row r="249" spans="1:13" x14ac:dyDescent="0.3">
      <c r="A249" s="40">
        <v>173861000771</v>
      </c>
      <c r="B249" s="41" t="s">
        <v>97</v>
      </c>
      <c r="C249" s="47" t="s">
        <v>19</v>
      </c>
      <c r="D249" s="47"/>
      <c r="E249" s="47" t="s">
        <v>189</v>
      </c>
      <c r="F249" s="47" t="s">
        <v>15</v>
      </c>
      <c r="G249" s="47" t="s">
        <v>16</v>
      </c>
      <c r="H249" s="48" t="s">
        <v>119</v>
      </c>
      <c r="I249" s="48" t="s">
        <v>119</v>
      </c>
      <c r="J249" s="44" t="s">
        <v>119</v>
      </c>
      <c r="K249" s="44" t="s">
        <v>119</v>
      </c>
      <c r="L249" s="77" t="s">
        <v>119</v>
      </c>
      <c r="M249" s="77" t="s">
        <v>119</v>
      </c>
    </row>
    <row r="250" spans="1:13" x14ac:dyDescent="0.3">
      <c r="A250" s="40">
        <v>273861000253</v>
      </c>
      <c r="B250" s="41" t="s">
        <v>97</v>
      </c>
      <c r="C250" s="47" t="s">
        <v>383</v>
      </c>
      <c r="D250" s="47"/>
      <c r="E250" s="47" t="s">
        <v>189</v>
      </c>
      <c r="F250" s="47" t="s">
        <v>20</v>
      </c>
      <c r="G250" s="47" t="s">
        <v>16</v>
      </c>
      <c r="H250" s="48" t="s">
        <v>118</v>
      </c>
      <c r="I250" s="48" t="s">
        <v>118</v>
      </c>
      <c r="J250" s="44" t="s">
        <v>118</v>
      </c>
      <c r="K250" s="44" t="s">
        <v>118</v>
      </c>
      <c r="L250" s="82" t="s">
        <v>118</v>
      </c>
      <c r="M250" s="82" t="s">
        <v>119</v>
      </c>
    </row>
    <row r="251" spans="1:13" x14ac:dyDescent="0.3">
      <c r="A251" s="40">
        <v>273861000571</v>
      </c>
      <c r="B251" s="41" t="s">
        <v>97</v>
      </c>
      <c r="C251" s="47" t="s">
        <v>384</v>
      </c>
      <c r="D251" s="47"/>
      <c r="E251" s="47" t="s">
        <v>189</v>
      </c>
      <c r="F251" s="47" t="s">
        <v>20</v>
      </c>
      <c r="G251" s="47" t="s">
        <v>16</v>
      </c>
      <c r="H251" s="48" t="s">
        <v>118</v>
      </c>
      <c r="I251" s="48" t="s">
        <v>118</v>
      </c>
      <c r="J251" s="44" t="s">
        <v>118</v>
      </c>
      <c r="K251" s="44" t="s">
        <v>118</v>
      </c>
      <c r="L251" s="77" t="s">
        <v>118</v>
      </c>
      <c r="M251" s="77" t="s">
        <v>118</v>
      </c>
    </row>
    <row r="252" spans="1:13" x14ac:dyDescent="0.3">
      <c r="A252" s="40">
        <v>273870000193</v>
      </c>
      <c r="B252" s="41" t="s">
        <v>99</v>
      </c>
      <c r="C252" s="47" t="s">
        <v>100</v>
      </c>
      <c r="D252" s="47"/>
      <c r="E252" s="47" t="s">
        <v>189</v>
      </c>
      <c r="F252" s="47" t="s">
        <v>20</v>
      </c>
      <c r="G252" s="47" t="s">
        <v>16</v>
      </c>
      <c r="H252" s="48" t="s">
        <v>118</v>
      </c>
      <c r="I252" s="48" t="s">
        <v>118</v>
      </c>
      <c r="J252" s="44" t="s">
        <v>17</v>
      </c>
      <c r="K252" s="44" t="s">
        <v>17</v>
      </c>
      <c r="L252" s="77" t="s">
        <v>17</v>
      </c>
      <c r="M252" s="77" t="s">
        <v>17</v>
      </c>
    </row>
    <row r="253" spans="1:13" x14ac:dyDescent="0.3">
      <c r="A253" s="40">
        <v>273870000371</v>
      </c>
      <c r="B253" s="41" t="s">
        <v>99</v>
      </c>
      <c r="C253" s="47" t="s">
        <v>385</v>
      </c>
      <c r="D253" s="47"/>
      <c r="E253" s="47" t="s">
        <v>189</v>
      </c>
      <c r="F253" s="47" t="s">
        <v>20</v>
      </c>
      <c r="G253" s="47" t="s">
        <v>16</v>
      </c>
      <c r="H253" s="48" t="s">
        <v>119</v>
      </c>
      <c r="I253" s="48" t="s">
        <v>119</v>
      </c>
      <c r="J253" s="44" t="s">
        <v>118</v>
      </c>
      <c r="K253" s="44" t="s">
        <v>118</v>
      </c>
      <c r="L253" s="77" t="s">
        <v>118</v>
      </c>
      <c r="M253" s="77" t="s">
        <v>118</v>
      </c>
    </row>
    <row r="254" spans="1:13" x14ac:dyDescent="0.3">
      <c r="A254" s="40">
        <v>173870000512</v>
      </c>
      <c r="B254" s="41" t="s">
        <v>99</v>
      </c>
      <c r="C254" s="47" t="s">
        <v>101</v>
      </c>
      <c r="D254" s="47"/>
      <c r="E254" s="47" t="s">
        <v>189</v>
      </c>
      <c r="F254" s="47" t="s">
        <v>15</v>
      </c>
      <c r="G254" s="47" t="s">
        <v>16</v>
      </c>
      <c r="H254" s="48" t="s">
        <v>118</v>
      </c>
      <c r="I254" s="48" t="s">
        <v>118</v>
      </c>
      <c r="J254" s="44" t="s">
        <v>118</v>
      </c>
      <c r="K254" s="44" t="s">
        <v>17</v>
      </c>
      <c r="L254" s="77" t="s">
        <v>17</v>
      </c>
      <c r="M254" s="77" t="s">
        <v>17</v>
      </c>
    </row>
    <row r="255" spans="1:13" x14ac:dyDescent="0.3">
      <c r="A255" s="40">
        <v>173870000521</v>
      </c>
      <c r="B255" s="41" t="s">
        <v>99</v>
      </c>
      <c r="C255" s="47" t="s">
        <v>102</v>
      </c>
      <c r="D255" s="42" t="s">
        <v>188</v>
      </c>
      <c r="E255" s="47" t="s">
        <v>189</v>
      </c>
      <c r="F255" s="47" t="s">
        <v>15</v>
      </c>
      <c r="G255" s="47" t="s">
        <v>16</v>
      </c>
      <c r="H255" s="48" t="s">
        <v>17</v>
      </c>
      <c r="I255" s="48" t="s">
        <v>17</v>
      </c>
      <c r="J255" s="44" t="s">
        <v>17</v>
      </c>
      <c r="K255" s="44" t="s">
        <v>17</v>
      </c>
      <c r="L255" s="77" t="s">
        <v>35</v>
      </c>
      <c r="M255" s="77" t="s">
        <v>35</v>
      </c>
    </row>
    <row r="256" spans="1:13" x14ac:dyDescent="0.3">
      <c r="A256" s="40">
        <v>273873000615</v>
      </c>
      <c r="B256" s="41" t="s">
        <v>386</v>
      </c>
      <c r="C256" s="42" t="s">
        <v>387</v>
      </c>
      <c r="D256" s="42" t="s">
        <v>188</v>
      </c>
      <c r="E256" s="42" t="s">
        <v>189</v>
      </c>
      <c r="F256" s="42" t="s">
        <v>20</v>
      </c>
      <c r="G256" s="42" t="s">
        <v>16</v>
      </c>
      <c r="H256" s="43" t="s">
        <v>119</v>
      </c>
      <c r="I256" s="43" t="s">
        <v>118</v>
      </c>
      <c r="J256" s="44" t="s">
        <v>118</v>
      </c>
      <c r="K256" s="44" t="s">
        <v>118</v>
      </c>
      <c r="L256" s="77" t="s">
        <v>118</v>
      </c>
      <c r="M256" s="77" t="s">
        <v>118</v>
      </c>
    </row>
    <row r="257" spans="1:13" x14ac:dyDescent="0.3">
      <c r="A257" s="40">
        <v>173873000041</v>
      </c>
      <c r="B257" s="41" t="s">
        <v>386</v>
      </c>
      <c r="C257" s="47" t="s">
        <v>388</v>
      </c>
      <c r="D257" s="42" t="s">
        <v>188</v>
      </c>
      <c r="E257" s="47" t="s">
        <v>189</v>
      </c>
      <c r="F257" s="47" t="s">
        <v>15</v>
      </c>
      <c r="G257" s="47" t="s">
        <v>16</v>
      </c>
      <c r="H257" s="48" t="s">
        <v>118</v>
      </c>
      <c r="I257" s="48" t="s">
        <v>118</v>
      </c>
      <c r="J257" s="44" t="s">
        <v>118</v>
      </c>
      <c r="K257" s="44" t="s">
        <v>118</v>
      </c>
      <c r="L257" s="77" t="s">
        <v>118</v>
      </c>
      <c r="M257" s="77" t="s">
        <v>118</v>
      </c>
    </row>
    <row r="258" spans="1:13" x14ac:dyDescent="0.3">
      <c r="A258" s="1"/>
      <c r="B258" s="1"/>
      <c r="C258" s="1"/>
      <c r="D258" s="1"/>
      <c r="E258" s="1"/>
      <c r="F258" s="1"/>
      <c r="G258" s="1"/>
      <c r="H258" s="1"/>
      <c r="I258" s="1"/>
      <c r="J258" s="1"/>
      <c r="K258" s="1"/>
      <c r="L258" s="1"/>
      <c r="M258" s="1"/>
    </row>
    <row r="259" spans="1:13" x14ac:dyDescent="0.3">
      <c r="A259" s="1"/>
      <c r="B259" s="1"/>
      <c r="C259" s="1"/>
      <c r="D259" s="1"/>
      <c r="E259" s="1"/>
      <c r="F259" s="1"/>
      <c r="G259" s="1"/>
      <c r="H259" s="1"/>
      <c r="I259" s="1"/>
      <c r="J259" s="1"/>
      <c r="K259" s="1"/>
      <c r="L259" s="1"/>
      <c r="M259" s="1"/>
    </row>
    <row r="260" spans="1:13" x14ac:dyDescent="0.3">
      <c r="A260" s="654" t="s">
        <v>389</v>
      </c>
      <c r="B260" s="654"/>
      <c r="C260" s="654"/>
      <c r="D260" s="654"/>
      <c r="E260" s="654"/>
      <c r="F260" s="1"/>
      <c r="G260" s="1"/>
      <c r="H260" s="1"/>
      <c r="I260" s="1"/>
      <c r="J260" s="1"/>
      <c r="K260" s="1"/>
      <c r="L260" s="1"/>
      <c r="M260" s="1"/>
    </row>
    <row r="261" spans="1:13" x14ac:dyDescent="0.3">
      <c r="A261" s="75" t="s">
        <v>204</v>
      </c>
      <c r="B261" s="76" t="s">
        <v>390</v>
      </c>
      <c r="C261" s="76"/>
      <c r="D261" s="76"/>
      <c r="E261" s="76"/>
      <c r="F261" s="1"/>
      <c r="G261" s="1"/>
      <c r="H261" s="1"/>
      <c r="I261" s="1"/>
      <c r="J261" s="1"/>
      <c r="K261" s="1"/>
      <c r="L261" s="1"/>
      <c r="M261" s="1"/>
    </row>
  </sheetData>
  <autoFilter ref="A17:M257" xr:uid="{BFC40159-F059-4092-AEEB-E3C0D03D9963}"/>
  <mergeCells count="7">
    <mergeCell ref="A260:E260"/>
    <mergeCell ref="A9:M14"/>
    <mergeCell ref="A6:K6"/>
    <mergeCell ref="A1:J1"/>
    <mergeCell ref="A2:J2"/>
    <mergeCell ref="A3:J3"/>
    <mergeCell ref="K1:L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84D28-2BB6-47A2-B7DF-172AF93EF52C}">
  <sheetPr>
    <tabColor theme="3" tint="0.59999389629810485"/>
  </sheetPr>
  <dimension ref="A1:BH39"/>
  <sheetViews>
    <sheetView showGridLines="0" zoomScale="50" zoomScaleNormal="50" workbookViewId="0">
      <selection activeCell="BA9" sqref="BA9:BG9"/>
    </sheetView>
  </sheetViews>
  <sheetFormatPr baseColWidth="10" defaultRowHeight="15" x14ac:dyDescent="0.25"/>
  <cols>
    <col min="1" max="1" width="27" style="1" customWidth="1"/>
    <col min="2" max="2" width="11" style="1"/>
    <col min="3" max="3" width="5.875" style="1" customWidth="1"/>
    <col min="4" max="4" width="17.5" style="1" customWidth="1"/>
    <col min="5" max="5" width="6.25" style="1" customWidth="1"/>
    <col min="6" max="6" width="16.5" style="1" customWidth="1"/>
    <col min="7" max="7" width="5.625" style="1" customWidth="1"/>
    <col min="8" max="8" width="14.25" style="1" customWidth="1"/>
    <col min="9" max="9" width="6" style="1" customWidth="1"/>
    <col min="10" max="10" width="11" style="1"/>
    <col min="11" max="11" width="6.75" style="1" customWidth="1"/>
    <col min="12" max="12" width="11" style="1" customWidth="1"/>
    <col min="13" max="13" width="25.375" style="1" customWidth="1"/>
    <col min="14" max="14" width="12.875" style="1" customWidth="1"/>
    <col min="15" max="52" width="11" style="1" customWidth="1"/>
    <col min="53" max="16384" width="11" style="1"/>
  </cols>
  <sheetData>
    <row r="1" spans="1:60" x14ac:dyDescent="0.25">
      <c r="A1" s="122"/>
      <c r="B1" s="122"/>
      <c r="C1" s="122"/>
      <c r="D1" s="122"/>
      <c r="E1" s="122"/>
      <c r="F1" s="122"/>
      <c r="G1" s="122"/>
      <c r="H1" s="122"/>
      <c r="I1" s="122"/>
      <c r="J1" s="545"/>
      <c r="K1" s="545"/>
      <c r="L1" s="122"/>
      <c r="R1" s="545"/>
      <c r="S1" s="545"/>
      <c r="Z1" s="545"/>
      <c r="AA1" s="545"/>
      <c r="AH1" s="545"/>
      <c r="AI1" s="545"/>
      <c r="AP1" s="545"/>
      <c r="AQ1" s="545"/>
      <c r="AX1" s="545"/>
      <c r="AY1" s="545"/>
      <c r="BF1" s="545"/>
      <c r="BG1" s="545"/>
    </row>
    <row r="2" spans="1:60" ht="23.25" x14ac:dyDescent="0.35">
      <c r="A2" s="680" t="s">
        <v>0</v>
      </c>
      <c r="B2" s="680"/>
      <c r="C2" s="680"/>
      <c r="D2" s="680"/>
      <c r="E2" s="680"/>
      <c r="F2" s="680"/>
      <c r="G2" s="680"/>
      <c r="H2" s="680"/>
      <c r="I2" s="680"/>
      <c r="J2" s="545"/>
      <c r="K2" s="545"/>
      <c r="L2" s="122"/>
      <c r="R2" s="545"/>
      <c r="S2" s="545"/>
      <c r="Z2" s="545"/>
      <c r="AA2" s="545"/>
      <c r="AH2" s="545"/>
      <c r="AI2" s="545"/>
      <c r="AP2" s="545"/>
      <c r="AQ2" s="545"/>
      <c r="AX2" s="545"/>
      <c r="AY2" s="545"/>
      <c r="BF2" s="545"/>
      <c r="BG2" s="545"/>
    </row>
    <row r="3" spans="1:60" ht="23.25" x14ac:dyDescent="0.35">
      <c r="A3" s="681" t="s">
        <v>1</v>
      </c>
      <c r="B3" s="681"/>
      <c r="C3" s="681"/>
      <c r="D3" s="681"/>
      <c r="E3" s="681"/>
      <c r="F3" s="681"/>
      <c r="G3" s="681"/>
      <c r="H3" s="681"/>
      <c r="I3" s="681"/>
      <c r="J3" s="545"/>
      <c r="K3" s="545"/>
      <c r="L3" s="122"/>
      <c r="R3" s="545"/>
      <c r="S3" s="545"/>
      <c r="Z3" s="545"/>
      <c r="AA3" s="545"/>
      <c r="AH3" s="545"/>
      <c r="AI3" s="545"/>
      <c r="AP3" s="545"/>
      <c r="AQ3" s="545"/>
      <c r="AX3" s="545"/>
      <c r="AY3" s="545"/>
      <c r="BF3" s="545"/>
      <c r="BG3" s="545"/>
    </row>
    <row r="4" spans="1:60" ht="23.25" x14ac:dyDescent="0.35">
      <c r="A4" s="682" t="s">
        <v>5</v>
      </c>
      <c r="B4" s="682"/>
      <c r="C4" s="682"/>
      <c r="D4" s="682"/>
      <c r="E4" s="682"/>
      <c r="F4" s="682"/>
      <c r="G4" s="682"/>
      <c r="H4" s="682"/>
      <c r="I4" s="682"/>
      <c r="J4" s="545"/>
      <c r="K4" s="545"/>
      <c r="L4" s="122"/>
      <c r="R4" s="545"/>
      <c r="S4" s="545"/>
      <c r="Z4" s="545"/>
      <c r="AA4" s="545"/>
      <c r="AH4" s="545"/>
      <c r="AI4" s="545"/>
      <c r="AP4" s="545"/>
      <c r="AQ4" s="545"/>
      <c r="AX4" s="545"/>
      <c r="AY4" s="545"/>
      <c r="BF4" s="545"/>
      <c r="BG4" s="545"/>
    </row>
    <row r="5" spans="1:60" ht="23.25" x14ac:dyDescent="0.35">
      <c r="A5" s="447"/>
      <c r="B5" s="448"/>
      <c r="C5" s="448"/>
      <c r="D5" s="448"/>
      <c r="E5" s="448"/>
      <c r="F5" s="448"/>
      <c r="G5" s="448"/>
      <c r="H5" s="448"/>
      <c r="I5" s="448"/>
      <c r="J5" s="545"/>
      <c r="K5" s="545"/>
      <c r="L5" s="201"/>
      <c r="R5" s="545"/>
      <c r="S5" s="545"/>
      <c r="Z5" s="545"/>
      <c r="AA5" s="545"/>
      <c r="AH5" s="545"/>
      <c r="AI5" s="545"/>
      <c r="AP5" s="545"/>
      <c r="AQ5" s="545"/>
      <c r="AX5" s="545"/>
      <c r="AY5" s="545"/>
      <c r="BF5" s="545"/>
      <c r="BG5" s="545"/>
    </row>
    <row r="6" spans="1:60" ht="23.25" x14ac:dyDescent="0.35">
      <c r="A6" s="680" t="s">
        <v>583</v>
      </c>
      <c r="B6" s="680"/>
      <c r="C6" s="680"/>
      <c r="D6" s="680"/>
      <c r="E6" s="680"/>
      <c r="F6" s="680"/>
      <c r="G6" s="680"/>
      <c r="H6" s="680"/>
      <c r="I6" s="680"/>
      <c r="J6" s="203"/>
      <c r="K6" s="203"/>
      <c r="L6" s="201"/>
    </row>
    <row r="7" spans="1:60" ht="18.75" x14ac:dyDescent="0.3">
      <c r="A7" s="122"/>
      <c r="B7" s="123"/>
      <c r="C7" s="123"/>
      <c r="D7" s="123"/>
      <c r="E7" s="123"/>
      <c r="F7" s="123"/>
      <c r="G7" s="123"/>
      <c r="H7" s="123"/>
      <c r="I7" s="123"/>
      <c r="J7" s="123"/>
      <c r="K7" s="123"/>
      <c r="L7" s="201"/>
      <c r="M7" s="670" t="s">
        <v>0</v>
      </c>
      <c r="N7" s="670"/>
      <c r="O7" s="670"/>
      <c r="P7" s="670"/>
      <c r="Q7" s="670"/>
      <c r="R7" s="670"/>
      <c r="S7" s="670"/>
      <c r="U7" s="670" t="s">
        <v>0</v>
      </c>
      <c r="V7" s="670"/>
      <c r="W7" s="670"/>
      <c r="X7" s="670"/>
      <c r="Y7" s="670"/>
      <c r="Z7" s="670"/>
      <c r="AA7" s="670"/>
      <c r="AC7" s="670" t="s">
        <v>0</v>
      </c>
      <c r="AD7" s="670"/>
      <c r="AE7" s="670"/>
      <c r="AF7" s="670"/>
      <c r="AG7" s="670"/>
      <c r="AH7" s="670"/>
      <c r="AI7" s="670"/>
      <c r="AJ7" s="449"/>
      <c r="AK7" s="670" t="s">
        <v>0</v>
      </c>
      <c r="AL7" s="670"/>
      <c r="AM7" s="670"/>
      <c r="AN7" s="670"/>
      <c r="AO7" s="670"/>
      <c r="AP7" s="670"/>
      <c r="AQ7" s="670"/>
      <c r="AR7" s="449"/>
      <c r="AS7" s="670" t="s">
        <v>0</v>
      </c>
      <c r="AT7" s="670"/>
      <c r="AU7" s="670"/>
      <c r="AV7" s="670"/>
      <c r="AW7" s="670"/>
      <c r="AX7" s="670"/>
      <c r="AY7" s="670"/>
      <c r="AZ7" s="449"/>
      <c r="BA7" s="670" t="s">
        <v>0</v>
      </c>
      <c r="BB7" s="670"/>
      <c r="BC7" s="670"/>
      <c r="BD7" s="670"/>
      <c r="BE7" s="670"/>
      <c r="BF7" s="670"/>
      <c r="BG7" s="670"/>
      <c r="BH7" s="449"/>
    </row>
    <row r="8" spans="1:60" ht="18.75" x14ac:dyDescent="0.3">
      <c r="A8" s="122"/>
      <c r="B8" s="202"/>
      <c r="C8" s="202"/>
      <c r="D8" s="202"/>
      <c r="E8" s="202"/>
      <c r="F8" s="202"/>
      <c r="G8" s="202"/>
      <c r="H8" s="202"/>
      <c r="I8" s="202"/>
      <c r="J8" s="202"/>
      <c r="K8" s="202"/>
      <c r="L8" s="202"/>
      <c r="M8" s="670" t="s">
        <v>1</v>
      </c>
      <c r="N8" s="670"/>
      <c r="O8" s="670"/>
      <c r="P8" s="670"/>
      <c r="Q8" s="670"/>
      <c r="R8" s="670"/>
      <c r="S8" s="670"/>
      <c r="U8" s="670" t="s">
        <v>1</v>
      </c>
      <c r="V8" s="670"/>
      <c r="W8" s="670"/>
      <c r="X8" s="670"/>
      <c r="Y8" s="670"/>
      <c r="Z8" s="670"/>
      <c r="AA8" s="670"/>
      <c r="AC8" s="670" t="s">
        <v>1</v>
      </c>
      <c r="AD8" s="670"/>
      <c r="AE8" s="670"/>
      <c r="AF8" s="670"/>
      <c r="AG8" s="670"/>
      <c r="AH8" s="670"/>
      <c r="AI8" s="670"/>
      <c r="AJ8" s="449"/>
      <c r="AK8" s="670" t="s">
        <v>1</v>
      </c>
      <c r="AL8" s="670"/>
      <c r="AM8" s="670"/>
      <c r="AN8" s="670"/>
      <c r="AO8" s="670"/>
      <c r="AP8" s="670"/>
      <c r="AQ8" s="670"/>
      <c r="AR8" s="449"/>
      <c r="AS8" s="670" t="s">
        <v>1</v>
      </c>
      <c r="AT8" s="670"/>
      <c r="AU8" s="670"/>
      <c r="AV8" s="670"/>
      <c r="AW8" s="670"/>
      <c r="AX8" s="670"/>
      <c r="AY8" s="670"/>
      <c r="AZ8" s="449"/>
      <c r="BA8" s="670" t="s">
        <v>1</v>
      </c>
      <c r="BB8" s="670"/>
      <c r="BC8" s="670"/>
      <c r="BD8" s="670"/>
      <c r="BE8" s="670"/>
      <c r="BF8" s="670"/>
      <c r="BG8" s="670"/>
      <c r="BH8" s="449"/>
    </row>
    <row r="9" spans="1:60" ht="15.75" customHeight="1" x14ac:dyDescent="0.3">
      <c r="A9" s="671" t="s">
        <v>644</v>
      </c>
      <c r="B9" s="672"/>
      <c r="C9" s="672"/>
      <c r="D9" s="672"/>
      <c r="E9" s="672"/>
      <c r="F9" s="672"/>
      <c r="G9" s="672"/>
      <c r="H9" s="672"/>
      <c r="I9" s="672"/>
      <c r="J9" s="672"/>
      <c r="K9" s="673"/>
      <c r="L9" s="124"/>
      <c r="M9" s="670" t="s">
        <v>645</v>
      </c>
      <c r="N9" s="670"/>
      <c r="O9" s="670"/>
      <c r="P9" s="670"/>
      <c r="Q9" s="670"/>
      <c r="R9" s="670"/>
      <c r="S9" s="670"/>
      <c r="U9" s="670" t="s">
        <v>645</v>
      </c>
      <c r="V9" s="670"/>
      <c r="W9" s="670"/>
      <c r="X9" s="670"/>
      <c r="Y9" s="670"/>
      <c r="Z9" s="670"/>
      <c r="AA9" s="670"/>
      <c r="AC9" s="670" t="s">
        <v>645</v>
      </c>
      <c r="AD9" s="670"/>
      <c r="AE9" s="670"/>
      <c r="AF9" s="670"/>
      <c r="AG9" s="670"/>
      <c r="AH9" s="670"/>
      <c r="AI9" s="670"/>
      <c r="AJ9" s="449"/>
      <c r="AK9" s="670" t="s">
        <v>645</v>
      </c>
      <c r="AL9" s="670"/>
      <c r="AM9" s="670"/>
      <c r="AN9" s="670"/>
      <c r="AO9" s="670"/>
      <c r="AP9" s="670"/>
      <c r="AQ9" s="670"/>
      <c r="AR9" s="449"/>
      <c r="AS9" s="670" t="s">
        <v>645</v>
      </c>
      <c r="AT9" s="670"/>
      <c r="AU9" s="670"/>
      <c r="AV9" s="670"/>
      <c r="AW9" s="670"/>
      <c r="AX9" s="670"/>
      <c r="AY9" s="670"/>
      <c r="AZ9" s="449"/>
      <c r="BA9" s="670" t="s">
        <v>645</v>
      </c>
      <c r="BB9" s="670"/>
      <c r="BC9" s="670"/>
      <c r="BD9" s="670"/>
      <c r="BE9" s="670"/>
      <c r="BF9" s="670"/>
      <c r="BG9" s="670"/>
      <c r="BH9" s="449"/>
    </row>
    <row r="10" spans="1:60" x14ac:dyDescent="0.25">
      <c r="A10" s="674"/>
      <c r="B10" s="675"/>
      <c r="C10" s="675"/>
      <c r="D10" s="675"/>
      <c r="E10" s="675"/>
      <c r="F10" s="675"/>
      <c r="G10" s="675"/>
      <c r="H10" s="675"/>
      <c r="I10" s="675"/>
      <c r="J10" s="675"/>
      <c r="K10" s="676"/>
      <c r="L10" s="124"/>
    </row>
    <row r="11" spans="1:60" x14ac:dyDescent="0.25">
      <c r="A11" s="674"/>
      <c r="B11" s="675"/>
      <c r="C11" s="675"/>
      <c r="D11" s="675"/>
      <c r="E11" s="675"/>
      <c r="F11" s="675"/>
      <c r="G11" s="675"/>
      <c r="H11" s="675"/>
      <c r="I11" s="675"/>
      <c r="J11" s="675"/>
      <c r="K11" s="676"/>
      <c r="L11" s="124"/>
    </row>
    <row r="12" spans="1:60" x14ac:dyDescent="0.25">
      <c r="A12" s="674"/>
      <c r="B12" s="675"/>
      <c r="C12" s="675"/>
      <c r="D12" s="675"/>
      <c r="E12" s="675"/>
      <c r="F12" s="675"/>
      <c r="G12" s="675"/>
      <c r="H12" s="675"/>
      <c r="I12" s="675"/>
      <c r="J12" s="675"/>
      <c r="K12" s="676"/>
      <c r="L12" s="124"/>
    </row>
    <row r="13" spans="1:60" x14ac:dyDescent="0.25">
      <c r="A13" s="674"/>
      <c r="B13" s="675"/>
      <c r="C13" s="675"/>
      <c r="D13" s="675"/>
      <c r="E13" s="675"/>
      <c r="F13" s="675"/>
      <c r="G13" s="675"/>
      <c r="H13" s="675"/>
      <c r="I13" s="675"/>
      <c r="J13" s="675"/>
      <c r="K13" s="676"/>
      <c r="L13" s="124"/>
    </row>
    <row r="14" spans="1:60" x14ac:dyDescent="0.25">
      <c r="A14" s="674"/>
      <c r="B14" s="675"/>
      <c r="C14" s="675"/>
      <c r="D14" s="675"/>
      <c r="E14" s="675"/>
      <c r="F14" s="675"/>
      <c r="G14" s="675"/>
      <c r="H14" s="675"/>
      <c r="I14" s="675"/>
      <c r="J14" s="675"/>
      <c r="K14" s="676"/>
      <c r="L14" s="124"/>
    </row>
    <row r="15" spans="1:60" x14ac:dyDescent="0.25">
      <c r="A15" s="674"/>
      <c r="B15" s="675"/>
      <c r="C15" s="675"/>
      <c r="D15" s="675"/>
      <c r="E15" s="675"/>
      <c r="F15" s="675"/>
      <c r="G15" s="675"/>
      <c r="H15" s="675"/>
      <c r="I15" s="675"/>
      <c r="J15" s="675"/>
      <c r="K15" s="676"/>
      <c r="L15" s="124"/>
    </row>
    <row r="16" spans="1:60" x14ac:dyDescent="0.25">
      <c r="A16" s="674"/>
      <c r="B16" s="675"/>
      <c r="C16" s="675"/>
      <c r="D16" s="675"/>
      <c r="E16" s="675"/>
      <c r="F16" s="675"/>
      <c r="G16" s="675"/>
      <c r="H16" s="675"/>
      <c r="I16" s="675"/>
      <c r="J16" s="675"/>
      <c r="K16" s="676"/>
      <c r="L16" s="124"/>
    </row>
    <row r="17" spans="1:59" ht="15" customHeight="1" x14ac:dyDescent="0.25">
      <c r="A17" s="677"/>
      <c r="B17" s="678"/>
      <c r="C17" s="678"/>
      <c r="D17" s="678"/>
      <c r="E17" s="678"/>
      <c r="F17" s="678"/>
      <c r="G17" s="678"/>
      <c r="H17" s="678"/>
      <c r="I17" s="678"/>
      <c r="J17" s="678"/>
      <c r="K17" s="679"/>
      <c r="L17" s="35"/>
    </row>
    <row r="18" spans="1:59" ht="18.75" x14ac:dyDescent="0.3">
      <c r="A18" s="35" t="s">
        <v>404</v>
      </c>
      <c r="B18" s="35"/>
      <c r="C18" s="35"/>
      <c r="D18" s="35"/>
      <c r="E18" s="35"/>
      <c r="F18" s="35"/>
      <c r="G18" s="35"/>
      <c r="H18" s="35"/>
      <c r="I18" s="35"/>
      <c r="J18" s="35"/>
      <c r="K18" s="35"/>
      <c r="L18" s="35"/>
      <c r="M18" s="670" t="s">
        <v>584</v>
      </c>
      <c r="N18" s="670"/>
      <c r="O18" s="670"/>
      <c r="P18" s="670"/>
      <c r="Q18" s="670"/>
      <c r="R18" s="670"/>
      <c r="S18" s="670"/>
      <c r="U18" s="669" t="s">
        <v>585</v>
      </c>
      <c r="V18" s="669"/>
      <c r="W18" s="669"/>
      <c r="X18" s="669"/>
      <c r="Y18" s="669"/>
      <c r="Z18" s="669"/>
      <c r="AA18" s="669"/>
      <c r="AB18" s="316"/>
      <c r="AC18" s="669" t="s">
        <v>586</v>
      </c>
      <c r="AD18" s="669"/>
      <c r="AE18" s="669"/>
      <c r="AF18" s="669"/>
      <c r="AG18" s="669"/>
      <c r="AH18" s="669"/>
      <c r="AI18" s="669"/>
      <c r="AJ18" s="316"/>
      <c r="AK18" s="669" t="s">
        <v>587</v>
      </c>
      <c r="AL18" s="669"/>
      <c r="AM18" s="669"/>
      <c r="AN18" s="669"/>
      <c r="AO18" s="669"/>
      <c r="AP18" s="669"/>
      <c r="AQ18" s="669"/>
      <c r="AR18" s="316"/>
      <c r="AS18" s="669" t="s">
        <v>588</v>
      </c>
      <c r="AT18" s="669"/>
      <c r="AU18" s="669"/>
      <c r="AV18" s="669"/>
      <c r="AW18" s="669"/>
      <c r="AX18" s="669"/>
      <c r="AY18" s="669"/>
      <c r="AZ18" s="316"/>
      <c r="BA18" s="669" t="s">
        <v>589</v>
      </c>
      <c r="BB18" s="669"/>
      <c r="BC18" s="669"/>
      <c r="BD18" s="669"/>
      <c r="BE18" s="669"/>
      <c r="BF18" s="669"/>
      <c r="BG18" s="669"/>
    </row>
    <row r="19" spans="1:59" x14ac:dyDescent="0.25">
      <c r="A19" s="204" t="s">
        <v>405</v>
      </c>
      <c r="B19" s="35"/>
      <c r="C19" s="35"/>
      <c r="D19" s="35"/>
      <c r="E19" s="35"/>
      <c r="F19" s="35"/>
      <c r="G19" s="35"/>
      <c r="H19" s="35"/>
      <c r="I19" s="35"/>
      <c r="J19" s="35"/>
      <c r="K19" s="35"/>
      <c r="L19" s="35"/>
    </row>
    <row r="21" spans="1:59" ht="89.25" customHeight="1" x14ac:dyDescent="0.25">
      <c r="A21" s="205" t="s">
        <v>393</v>
      </c>
      <c r="B21" s="178" t="s">
        <v>394</v>
      </c>
      <c r="C21" s="431" t="s">
        <v>395</v>
      </c>
      <c r="D21" s="178" t="s">
        <v>396</v>
      </c>
      <c r="E21" s="431" t="s">
        <v>395</v>
      </c>
      <c r="F21" s="178" t="s">
        <v>397</v>
      </c>
      <c r="G21" s="431" t="s">
        <v>395</v>
      </c>
      <c r="H21" s="178" t="s">
        <v>398</v>
      </c>
      <c r="I21" s="431" t="s">
        <v>395</v>
      </c>
      <c r="J21" s="178" t="s">
        <v>399</v>
      </c>
      <c r="K21" s="431" t="s">
        <v>395</v>
      </c>
      <c r="M21" s="179" t="s">
        <v>492</v>
      </c>
      <c r="N21" s="432" t="s">
        <v>496</v>
      </c>
      <c r="O21" s="180" t="s">
        <v>497</v>
      </c>
      <c r="P21" s="432" t="s">
        <v>498</v>
      </c>
      <c r="Q21" s="180" t="s">
        <v>499</v>
      </c>
      <c r="R21" s="432" t="s">
        <v>500</v>
      </c>
      <c r="S21" s="180" t="s">
        <v>501</v>
      </c>
      <c r="U21" s="179" t="s">
        <v>492</v>
      </c>
      <c r="V21" s="432" t="s">
        <v>496</v>
      </c>
      <c r="W21" s="180" t="s">
        <v>497</v>
      </c>
      <c r="X21" s="432" t="s">
        <v>498</v>
      </c>
      <c r="Y21" s="180" t="s">
        <v>499</v>
      </c>
      <c r="Z21" s="432" t="s">
        <v>500</v>
      </c>
      <c r="AA21" s="180" t="s">
        <v>501</v>
      </c>
      <c r="AC21" s="179" t="s">
        <v>492</v>
      </c>
      <c r="AD21" s="432" t="s">
        <v>496</v>
      </c>
      <c r="AE21" s="180" t="s">
        <v>497</v>
      </c>
      <c r="AF21" s="432" t="s">
        <v>498</v>
      </c>
      <c r="AG21" s="180" t="s">
        <v>499</v>
      </c>
      <c r="AH21" s="432" t="s">
        <v>500</v>
      </c>
      <c r="AI21" s="180" t="s">
        <v>501</v>
      </c>
      <c r="AK21" s="179" t="s">
        <v>492</v>
      </c>
      <c r="AL21" s="432" t="s">
        <v>496</v>
      </c>
      <c r="AM21" s="180" t="s">
        <v>497</v>
      </c>
      <c r="AN21" s="432" t="s">
        <v>498</v>
      </c>
      <c r="AO21" s="180" t="s">
        <v>499</v>
      </c>
      <c r="AP21" s="432" t="s">
        <v>500</v>
      </c>
      <c r="AQ21" s="180" t="s">
        <v>501</v>
      </c>
      <c r="AS21" s="179" t="s">
        <v>492</v>
      </c>
      <c r="AT21" s="432" t="s">
        <v>496</v>
      </c>
      <c r="AU21" s="180" t="s">
        <v>497</v>
      </c>
      <c r="AV21" s="432" t="s">
        <v>498</v>
      </c>
      <c r="AW21" s="180" t="s">
        <v>499</v>
      </c>
      <c r="AX21" s="432" t="s">
        <v>500</v>
      </c>
      <c r="AY21" s="180" t="s">
        <v>501</v>
      </c>
      <c r="BA21" s="179" t="s">
        <v>492</v>
      </c>
      <c r="BB21" s="432" t="s">
        <v>496</v>
      </c>
      <c r="BC21" s="180" t="s">
        <v>497</v>
      </c>
      <c r="BD21" s="432" t="s">
        <v>498</v>
      </c>
      <c r="BE21" s="180" t="s">
        <v>499</v>
      </c>
      <c r="BF21" s="432" t="s">
        <v>500</v>
      </c>
      <c r="BG21" s="180" t="s">
        <v>501</v>
      </c>
    </row>
    <row r="22" spans="1:59" ht="20.100000000000001" customHeight="1" x14ac:dyDescent="0.25">
      <c r="A22" s="206" t="s">
        <v>165</v>
      </c>
      <c r="B22" s="206"/>
      <c r="C22" s="207"/>
      <c r="D22" s="207"/>
      <c r="E22" s="207"/>
      <c r="F22" s="207"/>
      <c r="G22" s="207"/>
      <c r="H22" s="207"/>
      <c r="I22" s="207"/>
      <c r="J22" s="207"/>
      <c r="K22" s="207"/>
      <c r="M22" s="182" t="s">
        <v>493</v>
      </c>
      <c r="N22" s="185">
        <v>47.4</v>
      </c>
      <c r="O22" s="185">
        <v>47.5</v>
      </c>
      <c r="P22" s="185">
        <v>49</v>
      </c>
      <c r="Q22" s="185">
        <v>51</v>
      </c>
      <c r="R22" s="185">
        <v>50</v>
      </c>
      <c r="S22" s="185">
        <v>50</v>
      </c>
      <c r="U22" s="182" t="s">
        <v>503</v>
      </c>
      <c r="V22" s="183">
        <v>51.1</v>
      </c>
      <c r="W22" s="183">
        <v>50.8</v>
      </c>
      <c r="X22" s="183">
        <v>52</v>
      </c>
      <c r="Y22" s="183">
        <v>54</v>
      </c>
      <c r="Z22" s="183">
        <v>54</v>
      </c>
      <c r="AA22" s="183">
        <v>53</v>
      </c>
      <c r="AC22" s="182" t="s">
        <v>503</v>
      </c>
      <c r="AD22" s="183">
        <v>52.1</v>
      </c>
      <c r="AE22" s="183">
        <v>51.6</v>
      </c>
      <c r="AF22" s="183">
        <v>50</v>
      </c>
      <c r="AG22" s="183">
        <v>52</v>
      </c>
      <c r="AH22" s="183">
        <v>52</v>
      </c>
      <c r="AI22" s="183">
        <v>52</v>
      </c>
      <c r="AK22" s="182" t="s">
        <v>503</v>
      </c>
      <c r="AL22" s="183">
        <v>51</v>
      </c>
      <c r="AM22" s="183">
        <v>51.1</v>
      </c>
      <c r="AN22" s="183">
        <v>50</v>
      </c>
      <c r="AO22" s="183">
        <v>51</v>
      </c>
      <c r="AP22" s="183">
        <v>49</v>
      </c>
      <c r="AQ22" s="183">
        <v>48</v>
      </c>
      <c r="AS22" s="182" t="s">
        <v>503</v>
      </c>
      <c r="AT22" s="183">
        <v>51.2</v>
      </c>
      <c r="AU22" s="183">
        <v>51.3</v>
      </c>
      <c r="AV22" s="183">
        <v>52</v>
      </c>
      <c r="AW22" s="183">
        <v>52</v>
      </c>
      <c r="AX22" s="183">
        <v>51</v>
      </c>
      <c r="AY22" s="183">
        <v>50</v>
      </c>
      <c r="BA22" s="182" t="s">
        <v>503</v>
      </c>
      <c r="BB22" s="183">
        <v>50.9</v>
      </c>
      <c r="BC22" s="183">
        <v>51.3</v>
      </c>
      <c r="BD22" s="183">
        <v>51</v>
      </c>
      <c r="BE22" s="183">
        <v>51</v>
      </c>
      <c r="BF22" s="183">
        <v>52</v>
      </c>
      <c r="BG22" s="183">
        <v>50</v>
      </c>
    </row>
    <row r="23" spans="1:59" ht="20.100000000000001" customHeight="1" x14ac:dyDescent="0.25">
      <c r="A23" s="208" t="s">
        <v>400</v>
      </c>
      <c r="B23" s="209">
        <v>51.1</v>
      </c>
      <c r="C23" s="209">
        <v>8</v>
      </c>
      <c r="D23" s="209">
        <v>51.2</v>
      </c>
      <c r="E23" s="209">
        <v>7.9</v>
      </c>
      <c r="F23" s="209">
        <v>51</v>
      </c>
      <c r="G23" s="209">
        <v>8.3000000000000007</v>
      </c>
      <c r="H23" s="209">
        <v>51.2</v>
      </c>
      <c r="I23" s="209">
        <v>7.9</v>
      </c>
      <c r="J23" s="209">
        <v>50.9</v>
      </c>
      <c r="K23" s="209">
        <v>7</v>
      </c>
      <c r="M23" s="181" t="s">
        <v>494</v>
      </c>
      <c r="N23" s="186">
        <v>47.9</v>
      </c>
      <c r="O23" s="186">
        <v>47.4</v>
      </c>
      <c r="P23" s="186">
        <v>47</v>
      </c>
      <c r="Q23" s="186">
        <v>47</v>
      </c>
      <c r="R23" s="186">
        <v>48</v>
      </c>
      <c r="S23" s="186">
        <v>48</v>
      </c>
      <c r="U23" s="98" t="s">
        <v>422</v>
      </c>
      <c r="V23" s="399">
        <v>47.4</v>
      </c>
      <c r="W23" s="399">
        <v>47.5</v>
      </c>
      <c r="X23" s="399">
        <v>49</v>
      </c>
      <c r="Y23" s="399">
        <v>51</v>
      </c>
      <c r="Z23" s="399">
        <v>50</v>
      </c>
      <c r="AA23" s="399">
        <v>50</v>
      </c>
      <c r="AC23" s="98" t="s">
        <v>422</v>
      </c>
      <c r="AD23" s="399">
        <v>47.9</v>
      </c>
      <c r="AE23" s="399">
        <v>47.4</v>
      </c>
      <c r="AF23" s="399">
        <v>47</v>
      </c>
      <c r="AG23" s="399">
        <v>47</v>
      </c>
      <c r="AH23" s="399">
        <v>48</v>
      </c>
      <c r="AI23" s="399">
        <v>48</v>
      </c>
      <c r="AK23" s="98" t="s">
        <v>422</v>
      </c>
      <c r="AL23" s="399">
        <v>47.9</v>
      </c>
      <c r="AM23" s="399">
        <v>47.9</v>
      </c>
      <c r="AN23" s="399">
        <v>48</v>
      </c>
      <c r="AO23" s="399">
        <v>48</v>
      </c>
      <c r="AP23" s="399">
        <v>46</v>
      </c>
      <c r="AQ23" s="399">
        <v>44</v>
      </c>
      <c r="AS23" s="98" t="s">
        <v>422</v>
      </c>
      <c r="AT23" s="399">
        <v>48.2</v>
      </c>
      <c r="AU23" s="399">
        <v>48.2</v>
      </c>
      <c r="AV23" s="399">
        <v>50</v>
      </c>
      <c r="AW23" s="399">
        <v>49</v>
      </c>
      <c r="AX23" s="399">
        <v>47</v>
      </c>
      <c r="AY23" s="399">
        <v>46</v>
      </c>
      <c r="BA23" s="98" t="s">
        <v>422</v>
      </c>
      <c r="BB23" s="399">
        <v>47.7</v>
      </c>
      <c r="BC23" s="399">
        <v>47.7</v>
      </c>
      <c r="BD23" s="399">
        <v>48</v>
      </c>
      <c r="BE23" s="399">
        <v>46</v>
      </c>
      <c r="BF23" s="399">
        <v>47</v>
      </c>
      <c r="BG23" s="399">
        <v>45</v>
      </c>
    </row>
    <row r="24" spans="1:59" ht="20.100000000000001" customHeight="1" x14ac:dyDescent="0.25">
      <c r="A24" s="393" t="s">
        <v>401</v>
      </c>
      <c r="B24" s="394">
        <v>47.4</v>
      </c>
      <c r="C24" s="394">
        <v>7.7</v>
      </c>
      <c r="D24" s="394">
        <v>47.9</v>
      </c>
      <c r="E24" s="394">
        <v>7.5</v>
      </c>
      <c r="F24" s="394">
        <v>47.9</v>
      </c>
      <c r="G24" s="394">
        <v>8.4</v>
      </c>
      <c r="H24" s="394">
        <v>48.2</v>
      </c>
      <c r="I24" s="394">
        <v>7.6</v>
      </c>
      <c r="J24" s="394">
        <v>47.7</v>
      </c>
      <c r="K24" s="394">
        <v>5.6</v>
      </c>
      <c r="M24" s="98" t="s">
        <v>409</v>
      </c>
      <c r="N24" s="398">
        <v>47.9</v>
      </c>
      <c r="O24" s="398">
        <v>47.9</v>
      </c>
      <c r="P24" s="398">
        <v>48</v>
      </c>
      <c r="Q24" s="398">
        <v>48</v>
      </c>
      <c r="R24" s="398">
        <v>46</v>
      </c>
      <c r="S24" s="398">
        <v>44</v>
      </c>
    </row>
    <row r="25" spans="1:59" ht="20.100000000000001" customHeight="1" x14ac:dyDescent="0.25">
      <c r="A25" s="210" t="s">
        <v>162</v>
      </c>
      <c r="B25" s="121"/>
      <c r="C25" s="211"/>
      <c r="D25" s="211"/>
      <c r="E25" s="211"/>
      <c r="F25" s="211"/>
      <c r="G25" s="211"/>
      <c r="H25" s="211"/>
      <c r="I25" s="211"/>
      <c r="J25" s="211"/>
      <c r="K25" s="211"/>
      <c r="M25" s="184" t="s">
        <v>408</v>
      </c>
      <c r="N25" s="187">
        <v>48.2</v>
      </c>
      <c r="O25" s="187">
        <v>48.2</v>
      </c>
      <c r="P25" s="187">
        <v>50</v>
      </c>
      <c r="Q25" s="187">
        <v>49</v>
      </c>
      <c r="R25" s="187">
        <v>47</v>
      </c>
      <c r="S25" s="187">
        <v>46</v>
      </c>
    </row>
    <row r="26" spans="1:59" ht="20.100000000000001" customHeight="1" x14ac:dyDescent="0.25">
      <c r="A26" s="212" t="s">
        <v>502</v>
      </c>
      <c r="B26" s="213">
        <v>50.8</v>
      </c>
      <c r="C26" s="213">
        <v>7.5</v>
      </c>
      <c r="D26" s="213">
        <v>51.6</v>
      </c>
      <c r="E26" s="213">
        <v>9.3000000000000007</v>
      </c>
      <c r="F26" s="213">
        <v>51.1</v>
      </c>
      <c r="G26" s="213">
        <v>9.1</v>
      </c>
      <c r="H26" s="213">
        <v>51.3</v>
      </c>
      <c r="I26" s="213">
        <v>7.7</v>
      </c>
      <c r="J26" s="213">
        <v>51.3</v>
      </c>
      <c r="K26" s="213">
        <v>7.8</v>
      </c>
      <c r="M26" s="98" t="s">
        <v>495</v>
      </c>
      <c r="N26" s="398">
        <v>47.7</v>
      </c>
      <c r="O26" s="398">
        <v>47.7</v>
      </c>
      <c r="P26" s="398">
        <v>48</v>
      </c>
      <c r="Q26" s="398">
        <v>46</v>
      </c>
      <c r="R26" s="398">
        <v>47</v>
      </c>
      <c r="S26" s="398">
        <v>45</v>
      </c>
    </row>
    <row r="27" spans="1:59" ht="20.100000000000001" customHeight="1" x14ac:dyDescent="0.25">
      <c r="A27" s="395" t="s">
        <v>401</v>
      </c>
      <c r="B27" s="396">
        <v>47.5</v>
      </c>
      <c r="C27" s="396">
        <v>7.2</v>
      </c>
      <c r="D27" s="396">
        <v>47.4</v>
      </c>
      <c r="E27" s="396">
        <v>8.8000000000000007</v>
      </c>
      <c r="F27" s="396">
        <v>47.9</v>
      </c>
      <c r="G27" s="396">
        <v>9.1999999999999993</v>
      </c>
      <c r="H27" s="396">
        <v>48.2</v>
      </c>
      <c r="I27" s="396">
        <v>7.4</v>
      </c>
      <c r="J27" s="396">
        <v>47.7</v>
      </c>
      <c r="K27" s="396">
        <v>6.7</v>
      </c>
    </row>
    <row r="28" spans="1:59" ht="20.100000000000001" customHeight="1" x14ac:dyDescent="0.25">
      <c r="A28" s="210" t="s">
        <v>158</v>
      </c>
      <c r="B28" s="210"/>
      <c r="C28" s="211"/>
      <c r="D28" s="211"/>
      <c r="E28" s="211"/>
      <c r="F28" s="211"/>
      <c r="G28" s="211"/>
      <c r="H28" s="211"/>
      <c r="I28" s="211"/>
      <c r="J28" s="211"/>
      <c r="K28" s="211"/>
    </row>
    <row r="29" spans="1:59" ht="20.100000000000001" customHeight="1" x14ac:dyDescent="0.25">
      <c r="A29" s="212" t="s">
        <v>502</v>
      </c>
      <c r="B29" s="213">
        <v>52</v>
      </c>
      <c r="C29" s="213">
        <v>7</v>
      </c>
      <c r="D29" s="213">
        <v>50</v>
      </c>
      <c r="E29" s="213">
        <v>9</v>
      </c>
      <c r="F29" s="213">
        <v>50</v>
      </c>
      <c r="G29" s="213">
        <v>8</v>
      </c>
      <c r="H29" s="213">
        <v>52</v>
      </c>
      <c r="I29" s="213">
        <v>7</v>
      </c>
      <c r="J29" s="213">
        <v>51</v>
      </c>
      <c r="K29" s="213">
        <v>8</v>
      </c>
    </row>
    <row r="30" spans="1:59" ht="20.100000000000001" customHeight="1" x14ac:dyDescent="0.25">
      <c r="A30" s="395" t="s">
        <v>401</v>
      </c>
      <c r="B30" s="396">
        <v>49</v>
      </c>
      <c r="C30" s="396">
        <v>7</v>
      </c>
      <c r="D30" s="396">
        <v>47</v>
      </c>
      <c r="E30" s="396">
        <v>8</v>
      </c>
      <c r="F30" s="396">
        <v>48</v>
      </c>
      <c r="G30" s="396">
        <v>8</v>
      </c>
      <c r="H30" s="396">
        <v>50</v>
      </c>
      <c r="I30" s="396">
        <v>7</v>
      </c>
      <c r="J30" s="396">
        <v>48</v>
      </c>
      <c r="K30" s="396">
        <v>7</v>
      </c>
    </row>
    <row r="31" spans="1:59" ht="20.100000000000001" customHeight="1" x14ac:dyDescent="0.25">
      <c r="A31" s="210" t="s">
        <v>154</v>
      </c>
      <c r="B31" s="121"/>
      <c r="C31" s="211"/>
      <c r="D31" s="211"/>
      <c r="E31" s="211"/>
      <c r="F31" s="211"/>
      <c r="G31" s="211"/>
      <c r="H31" s="211"/>
      <c r="I31" s="211"/>
      <c r="J31" s="211"/>
      <c r="K31" s="211"/>
    </row>
    <row r="32" spans="1:59" ht="20.100000000000001" customHeight="1" x14ac:dyDescent="0.25">
      <c r="A32" s="212" t="s">
        <v>502</v>
      </c>
      <c r="B32" s="213">
        <v>54</v>
      </c>
      <c r="C32" s="213">
        <v>10</v>
      </c>
      <c r="D32" s="213">
        <v>52</v>
      </c>
      <c r="E32" s="213">
        <v>12</v>
      </c>
      <c r="F32" s="213">
        <v>51</v>
      </c>
      <c r="G32" s="213">
        <v>11</v>
      </c>
      <c r="H32" s="213">
        <v>52</v>
      </c>
      <c r="I32" s="213">
        <v>10</v>
      </c>
      <c r="J32" s="213">
        <v>51</v>
      </c>
      <c r="K32" s="213">
        <v>11</v>
      </c>
    </row>
    <row r="33" spans="1:11" ht="20.100000000000001" customHeight="1" x14ac:dyDescent="0.25">
      <c r="A33" s="395" t="s">
        <v>401</v>
      </c>
      <c r="B33" s="397">
        <v>51</v>
      </c>
      <c r="C33" s="397">
        <v>9</v>
      </c>
      <c r="D33" s="396">
        <v>47</v>
      </c>
      <c r="E33" s="396">
        <v>11</v>
      </c>
      <c r="F33" s="397">
        <v>48</v>
      </c>
      <c r="G33" s="397">
        <v>10</v>
      </c>
      <c r="H33" s="397">
        <v>49</v>
      </c>
      <c r="I33" s="397">
        <v>9</v>
      </c>
      <c r="J33" s="396">
        <v>46</v>
      </c>
      <c r="K33" s="396">
        <v>9</v>
      </c>
    </row>
    <row r="34" spans="1:11" ht="20.100000000000001" customHeight="1" x14ac:dyDescent="0.25">
      <c r="A34" s="210" t="s">
        <v>140</v>
      </c>
      <c r="B34" s="121"/>
      <c r="C34" s="211"/>
      <c r="D34" s="211"/>
      <c r="E34" s="211"/>
      <c r="F34" s="211"/>
      <c r="G34" s="211"/>
      <c r="H34" s="211"/>
      <c r="I34" s="211"/>
      <c r="J34" s="211"/>
      <c r="K34" s="211"/>
    </row>
    <row r="35" spans="1:11" ht="20.100000000000001" customHeight="1" x14ac:dyDescent="0.25">
      <c r="A35" s="212" t="s">
        <v>502</v>
      </c>
      <c r="B35" s="213">
        <v>54</v>
      </c>
      <c r="C35" s="213">
        <v>10</v>
      </c>
      <c r="D35" s="213">
        <v>52</v>
      </c>
      <c r="E35" s="213">
        <v>12</v>
      </c>
      <c r="F35" s="213">
        <v>49</v>
      </c>
      <c r="G35" s="213">
        <v>12</v>
      </c>
      <c r="H35" s="213">
        <v>51</v>
      </c>
      <c r="I35" s="213">
        <v>10</v>
      </c>
      <c r="J35" s="213">
        <v>52</v>
      </c>
      <c r="K35" s="213">
        <v>11</v>
      </c>
    </row>
    <row r="36" spans="1:11" ht="20.100000000000001" customHeight="1" x14ac:dyDescent="0.25">
      <c r="A36" s="395" t="s">
        <v>401</v>
      </c>
      <c r="B36" s="397">
        <v>50</v>
      </c>
      <c r="C36" s="397">
        <v>9</v>
      </c>
      <c r="D36" s="396">
        <v>48</v>
      </c>
      <c r="E36" s="396">
        <v>10</v>
      </c>
      <c r="F36" s="397">
        <v>46</v>
      </c>
      <c r="G36" s="397">
        <v>11</v>
      </c>
      <c r="H36" s="397">
        <v>47</v>
      </c>
      <c r="I36" s="397">
        <v>9</v>
      </c>
      <c r="J36" s="396">
        <v>47</v>
      </c>
      <c r="K36" s="396">
        <v>9</v>
      </c>
    </row>
    <row r="37" spans="1:11" ht="20.100000000000001" customHeight="1" x14ac:dyDescent="0.25">
      <c r="A37" s="210" t="s">
        <v>403</v>
      </c>
      <c r="B37" s="121"/>
      <c r="C37" s="211"/>
      <c r="D37" s="211"/>
      <c r="E37" s="211"/>
      <c r="F37" s="211"/>
      <c r="G37" s="211"/>
      <c r="H37" s="211"/>
      <c r="I37" s="211"/>
      <c r="J37" s="211"/>
      <c r="K37" s="211"/>
    </row>
    <row r="38" spans="1:11" ht="20.100000000000001" customHeight="1" x14ac:dyDescent="0.25">
      <c r="A38" s="212" t="s">
        <v>502</v>
      </c>
      <c r="B38" s="213">
        <v>53</v>
      </c>
      <c r="C38" s="213">
        <v>10</v>
      </c>
      <c r="D38" s="213">
        <v>52</v>
      </c>
      <c r="E38" s="213">
        <v>12</v>
      </c>
      <c r="F38" s="213">
        <v>48</v>
      </c>
      <c r="G38" s="213">
        <v>12</v>
      </c>
      <c r="H38" s="213">
        <v>50</v>
      </c>
      <c r="I38" s="213">
        <v>11</v>
      </c>
      <c r="J38" s="213">
        <v>50</v>
      </c>
      <c r="K38" s="213">
        <v>12</v>
      </c>
    </row>
    <row r="39" spans="1:11" ht="20.100000000000001" customHeight="1" x14ac:dyDescent="0.25">
      <c r="A39" s="395" t="s">
        <v>401</v>
      </c>
      <c r="B39" s="397">
        <v>50</v>
      </c>
      <c r="C39" s="397">
        <v>10</v>
      </c>
      <c r="D39" s="396">
        <v>48</v>
      </c>
      <c r="E39" s="396">
        <v>10</v>
      </c>
      <c r="F39" s="397">
        <v>44</v>
      </c>
      <c r="G39" s="397">
        <v>11</v>
      </c>
      <c r="H39" s="397">
        <v>46</v>
      </c>
      <c r="I39" s="397">
        <v>9</v>
      </c>
      <c r="J39" s="396">
        <v>45</v>
      </c>
      <c r="K39" s="396">
        <v>10</v>
      </c>
    </row>
  </sheetData>
  <mergeCells count="36">
    <mergeCell ref="M18:S18"/>
    <mergeCell ref="U18:AA18"/>
    <mergeCell ref="A9:K17"/>
    <mergeCell ref="J1:K5"/>
    <mergeCell ref="A2:I2"/>
    <mergeCell ref="A3:I3"/>
    <mergeCell ref="A4:I4"/>
    <mergeCell ref="A6:I6"/>
    <mergeCell ref="BF1:BG5"/>
    <mergeCell ref="M7:S7"/>
    <mergeCell ref="M8:S8"/>
    <mergeCell ref="M9:S9"/>
    <mergeCell ref="U7:AA7"/>
    <mergeCell ref="U8:AA8"/>
    <mergeCell ref="U9:AA9"/>
    <mergeCell ref="R1:S5"/>
    <mergeCell ref="Z1:AA5"/>
    <mergeCell ref="AH1:AI5"/>
    <mergeCell ref="AP1:AQ5"/>
    <mergeCell ref="AX1:AY5"/>
    <mergeCell ref="AC8:AI8"/>
    <mergeCell ref="AC9:AI9"/>
    <mergeCell ref="AC7:AI7"/>
    <mergeCell ref="BA18:BG18"/>
    <mergeCell ref="AS18:AY18"/>
    <mergeCell ref="AK18:AQ18"/>
    <mergeCell ref="AC18:AI18"/>
    <mergeCell ref="BA7:BG7"/>
    <mergeCell ref="BA8:BG8"/>
    <mergeCell ref="BA9:BG9"/>
    <mergeCell ref="AK7:AQ7"/>
    <mergeCell ref="AK8:AQ8"/>
    <mergeCell ref="AK9:AQ9"/>
    <mergeCell ref="AS7:AY7"/>
    <mergeCell ref="AS8:AY8"/>
    <mergeCell ref="AS9:AY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B69B-80B5-4486-899C-406F75908D7E}">
  <sheetPr>
    <tabColor theme="4" tint="0.59999389629810485"/>
  </sheetPr>
  <dimension ref="A1:H43"/>
  <sheetViews>
    <sheetView showGridLines="0" zoomScale="80" zoomScaleNormal="80" workbookViewId="0"/>
  </sheetViews>
  <sheetFormatPr baseColWidth="10" defaultRowHeight="16.5" x14ac:dyDescent="0.3"/>
  <cols>
    <col min="1" max="1" width="5.125" style="332" customWidth="1"/>
    <col min="2" max="2" width="54.375" style="332" customWidth="1"/>
    <col min="3" max="3" width="15.25" style="332" customWidth="1"/>
    <col min="4" max="4" width="17.75" style="332" customWidth="1"/>
    <col min="5" max="5" width="11" style="332"/>
    <col min="6" max="6" width="55.625" style="332" customWidth="1"/>
    <col min="7" max="7" width="14.875" style="332" customWidth="1"/>
    <col min="8" max="8" width="15.375" style="332" customWidth="1"/>
    <col min="9" max="16384" width="11" style="332"/>
  </cols>
  <sheetData>
    <row r="1" spans="1:8" x14ac:dyDescent="0.3">
      <c r="A1" s="316"/>
      <c r="B1" s="316"/>
      <c r="C1" s="545"/>
      <c r="D1" s="545"/>
      <c r="E1" s="316"/>
      <c r="F1" s="316"/>
      <c r="G1" s="545"/>
      <c r="H1" s="545"/>
    </row>
    <row r="2" spans="1:8" x14ac:dyDescent="0.3">
      <c r="A2" s="316"/>
      <c r="B2" s="316"/>
      <c r="C2" s="545"/>
      <c r="D2" s="545"/>
      <c r="E2" s="316"/>
      <c r="F2" s="316"/>
      <c r="G2" s="545"/>
      <c r="H2" s="545"/>
    </row>
    <row r="3" spans="1:8" x14ac:dyDescent="0.3">
      <c r="A3" s="316"/>
      <c r="B3" s="259" t="s">
        <v>0</v>
      </c>
      <c r="C3" s="545"/>
      <c r="D3" s="545"/>
      <c r="E3" s="316"/>
      <c r="F3" s="259" t="s">
        <v>0</v>
      </c>
      <c r="G3" s="545"/>
      <c r="H3" s="545"/>
    </row>
    <row r="4" spans="1:8" x14ac:dyDescent="0.3">
      <c r="A4" s="316"/>
      <c r="B4" s="140" t="s">
        <v>1</v>
      </c>
      <c r="C4" s="545"/>
      <c r="D4" s="545"/>
      <c r="E4" s="316"/>
      <c r="F4" s="140" t="s">
        <v>1</v>
      </c>
      <c r="G4" s="545"/>
      <c r="H4" s="545"/>
    </row>
    <row r="5" spans="1:8" x14ac:dyDescent="0.3">
      <c r="A5" s="316"/>
      <c r="B5" s="140" t="s">
        <v>508</v>
      </c>
      <c r="C5" s="545"/>
      <c r="D5" s="545"/>
      <c r="E5" s="316"/>
      <c r="F5" s="140" t="s">
        <v>508</v>
      </c>
      <c r="G5" s="545"/>
      <c r="H5" s="545"/>
    </row>
    <row r="6" spans="1:8" x14ac:dyDescent="0.3">
      <c r="A6" s="316"/>
      <c r="B6" s="140" t="s">
        <v>509</v>
      </c>
      <c r="C6" s="316"/>
      <c r="D6" s="316"/>
      <c r="E6" s="316"/>
      <c r="F6" s="140" t="s">
        <v>509</v>
      </c>
      <c r="G6" s="316"/>
      <c r="H6" s="316"/>
    </row>
    <row r="7" spans="1:8" x14ac:dyDescent="0.3">
      <c r="A7" s="316"/>
      <c r="B7" s="316"/>
      <c r="C7" s="316"/>
      <c r="D7" s="316"/>
      <c r="E7" s="316"/>
      <c r="F7" s="316"/>
      <c r="G7" s="316"/>
      <c r="H7" s="316"/>
    </row>
    <row r="8" spans="1:8" ht="15.75" customHeight="1" x14ac:dyDescent="0.3">
      <c r="A8" s="316"/>
      <c r="B8" s="683" t="s">
        <v>590</v>
      </c>
      <c r="C8" s="683"/>
      <c r="D8" s="683"/>
      <c r="E8" s="316"/>
      <c r="F8" s="683" t="s">
        <v>631</v>
      </c>
      <c r="G8" s="683"/>
      <c r="H8" s="683"/>
    </row>
    <row r="9" spans="1:8" x14ac:dyDescent="0.3">
      <c r="A9" s="316"/>
      <c r="B9" s="683"/>
      <c r="C9" s="683"/>
      <c r="D9" s="683"/>
      <c r="E9" s="316"/>
      <c r="F9" s="683"/>
      <c r="G9" s="683"/>
      <c r="H9" s="683"/>
    </row>
    <row r="10" spans="1:8" x14ac:dyDescent="0.3">
      <c r="A10" s="316"/>
      <c r="B10" s="324"/>
      <c r="C10" s="316"/>
      <c r="D10" s="316"/>
      <c r="E10" s="316"/>
      <c r="F10" s="324"/>
      <c r="G10" s="316"/>
      <c r="H10" s="316"/>
    </row>
    <row r="11" spans="1:8" x14ac:dyDescent="0.3">
      <c r="A11" s="316"/>
      <c r="B11" s="328" t="s">
        <v>513</v>
      </c>
      <c r="C11" s="328" t="s">
        <v>420</v>
      </c>
      <c r="D11" s="328" t="s">
        <v>422</v>
      </c>
      <c r="E11" s="316"/>
      <c r="F11" s="328" t="s">
        <v>513</v>
      </c>
      <c r="G11" s="328" t="s">
        <v>420</v>
      </c>
      <c r="H11" s="328" t="s">
        <v>422</v>
      </c>
    </row>
    <row r="12" spans="1:8" x14ac:dyDescent="0.3">
      <c r="A12" s="316"/>
      <c r="B12" s="327" t="s">
        <v>512</v>
      </c>
      <c r="C12" s="334">
        <v>0.43</v>
      </c>
      <c r="D12" s="334">
        <v>0.48</v>
      </c>
      <c r="E12" s="316"/>
      <c r="F12" s="327" t="s">
        <v>512</v>
      </c>
      <c r="G12" s="335">
        <v>0.51</v>
      </c>
      <c r="H12" s="337">
        <v>0.56000000000000005</v>
      </c>
    </row>
    <row r="13" spans="1:8" ht="31.5" x14ac:dyDescent="0.3">
      <c r="A13" s="316"/>
      <c r="B13" s="327" t="s">
        <v>406</v>
      </c>
      <c r="C13" s="334">
        <v>0.37</v>
      </c>
      <c r="D13" s="334">
        <v>0.43</v>
      </c>
      <c r="E13" s="316"/>
      <c r="F13" s="327" t="s">
        <v>406</v>
      </c>
      <c r="G13" s="335">
        <v>0.47</v>
      </c>
      <c r="H13" s="335">
        <v>0.54</v>
      </c>
    </row>
    <row r="14" spans="1:8" ht="31.5" x14ac:dyDescent="0.3">
      <c r="A14" s="316"/>
      <c r="B14" s="327" t="s">
        <v>407</v>
      </c>
      <c r="C14" s="334">
        <v>0.43</v>
      </c>
      <c r="D14" s="336">
        <v>0.5</v>
      </c>
      <c r="E14" s="316"/>
      <c r="F14" s="327" t="s">
        <v>407</v>
      </c>
      <c r="G14" s="335">
        <v>0.44</v>
      </c>
      <c r="H14" s="335">
        <v>0.5</v>
      </c>
    </row>
    <row r="15" spans="1:8" x14ac:dyDescent="0.3">
      <c r="A15" s="316"/>
      <c r="B15" s="316"/>
      <c r="C15" s="316"/>
      <c r="D15" s="316"/>
      <c r="E15" s="316"/>
    </row>
    <row r="16" spans="1:8" x14ac:dyDescent="0.3">
      <c r="A16" s="316"/>
      <c r="B16" s="316"/>
      <c r="C16" s="316"/>
      <c r="D16" s="316"/>
      <c r="E16" s="316"/>
    </row>
    <row r="17" ht="35.25" customHeight="1" x14ac:dyDescent="0.3"/>
    <row r="20" ht="48.75" customHeight="1" x14ac:dyDescent="0.3"/>
    <row r="21" ht="33" customHeight="1" x14ac:dyDescent="0.3"/>
    <row r="22" ht="34.5" customHeight="1" x14ac:dyDescent="0.3"/>
    <row r="23" ht="44.25" customHeight="1" x14ac:dyDescent="0.3"/>
    <row r="24" ht="36" customHeight="1" x14ac:dyDescent="0.3"/>
    <row r="25" ht="55.5" customHeight="1" x14ac:dyDescent="0.3"/>
    <row r="30" ht="51.75" customHeight="1" x14ac:dyDescent="0.3"/>
    <row r="31" ht="37.5" customHeight="1" x14ac:dyDescent="0.3"/>
    <row r="32"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mergeCells count="4">
    <mergeCell ref="G1:H5"/>
    <mergeCell ref="F8:H9"/>
    <mergeCell ref="C1:D5"/>
    <mergeCell ref="B8:D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9526-ED78-4061-A9E7-ED3D10A97572}">
  <sheetPr>
    <tabColor theme="6" tint="0.39997558519241921"/>
  </sheetPr>
  <dimension ref="A1:H43"/>
  <sheetViews>
    <sheetView showGridLines="0" zoomScale="80" zoomScaleNormal="80" workbookViewId="0">
      <selection activeCell="F16" sqref="F16"/>
    </sheetView>
  </sheetViews>
  <sheetFormatPr baseColWidth="10" defaultRowHeight="16.5" x14ac:dyDescent="0.3"/>
  <cols>
    <col min="1" max="1" width="5.375" style="332" customWidth="1"/>
    <col min="2" max="2" width="55.875" style="332" customWidth="1"/>
    <col min="3" max="3" width="16.75" style="332" customWidth="1"/>
    <col min="4" max="4" width="20" style="332" customWidth="1"/>
    <col min="5" max="5" width="11" style="332"/>
    <col min="6" max="6" width="54" style="332" customWidth="1"/>
    <col min="7" max="7" width="13.625" style="332" customWidth="1"/>
    <col min="8" max="8" width="15.625" style="332" customWidth="1"/>
    <col min="9" max="16384" width="11" style="332"/>
  </cols>
  <sheetData>
    <row r="1" spans="1:8" x14ac:dyDescent="0.3">
      <c r="A1" s="316"/>
      <c r="B1" s="321"/>
      <c r="C1" s="545"/>
      <c r="D1" s="545"/>
      <c r="E1" s="316"/>
      <c r="F1" s="321"/>
      <c r="G1" s="545"/>
      <c r="H1" s="545"/>
    </row>
    <row r="2" spans="1:8" x14ac:dyDescent="0.3">
      <c r="A2" s="316"/>
      <c r="B2" s="321"/>
      <c r="C2" s="545"/>
      <c r="D2" s="545"/>
      <c r="E2" s="316"/>
      <c r="F2" s="321"/>
      <c r="G2" s="545"/>
      <c r="H2" s="545"/>
    </row>
    <row r="3" spans="1:8" x14ac:dyDescent="0.3">
      <c r="A3" s="316"/>
      <c r="B3" s="322" t="s">
        <v>0</v>
      </c>
      <c r="C3" s="545"/>
      <c r="D3" s="545"/>
      <c r="E3" s="316"/>
      <c r="F3" s="322" t="s">
        <v>0</v>
      </c>
      <c r="G3" s="545"/>
      <c r="H3" s="545"/>
    </row>
    <row r="4" spans="1:8" x14ac:dyDescent="0.3">
      <c r="A4" s="316"/>
      <c r="B4" s="323" t="s">
        <v>1</v>
      </c>
      <c r="C4" s="545"/>
      <c r="D4" s="545"/>
      <c r="E4" s="316"/>
      <c r="F4" s="323" t="s">
        <v>1</v>
      </c>
      <c r="G4" s="545"/>
      <c r="H4" s="545"/>
    </row>
    <row r="5" spans="1:8" x14ac:dyDescent="0.3">
      <c r="A5" s="316"/>
      <c r="B5" s="323" t="s">
        <v>508</v>
      </c>
      <c r="C5" s="545"/>
      <c r="D5" s="545"/>
      <c r="E5" s="316"/>
      <c r="F5" s="323" t="s">
        <v>508</v>
      </c>
      <c r="G5" s="545"/>
      <c r="H5" s="545"/>
    </row>
    <row r="6" spans="1:8" x14ac:dyDescent="0.3">
      <c r="A6" s="316"/>
      <c r="B6" s="323" t="s">
        <v>509</v>
      </c>
      <c r="C6" s="321"/>
      <c r="D6" s="321"/>
      <c r="E6" s="316"/>
      <c r="F6" s="323" t="s">
        <v>509</v>
      </c>
      <c r="G6" s="321"/>
      <c r="H6" s="321"/>
    </row>
    <row r="7" spans="1:8" x14ac:dyDescent="0.3">
      <c r="A7" s="316"/>
      <c r="B7" s="321"/>
      <c r="C7" s="321"/>
      <c r="D7" s="321"/>
      <c r="E7" s="316"/>
      <c r="F7" s="321"/>
      <c r="G7" s="321"/>
      <c r="H7" s="321"/>
    </row>
    <row r="8" spans="1:8" x14ac:dyDescent="0.3">
      <c r="A8" s="316"/>
      <c r="B8" s="684" t="s">
        <v>592</v>
      </c>
      <c r="C8" s="684"/>
      <c r="D8" s="684"/>
      <c r="E8" s="316"/>
      <c r="F8" s="684" t="s">
        <v>593</v>
      </c>
      <c r="G8" s="684"/>
      <c r="H8" s="684"/>
    </row>
    <row r="9" spans="1:8" x14ac:dyDescent="0.3">
      <c r="A9" s="316"/>
      <c r="B9" s="684"/>
      <c r="C9" s="684"/>
      <c r="D9" s="684"/>
      <c r="E9" s="316"/>
      <c r="F9" s="684"/>
      <c r="G9" s="684"/>
      <c r="H9" s="684"/>
    </row>
    <row r="10" spans="1:8" x14ac:dyDescent="0.3">
      <c r="A10" s="316"/>
      <c r="B10" s="325"/>
      <c r="C10" s="321"/>
      <c r="D10" s="321"/>
      <c r="E10" s="316"/>
      <c r="F10" s="325"/>
      <c r="G10" s="321"/>
      <c r="H10" s="321"/>
    </row>
    <row r="11" spans="1:8" x14ac:dyDescent="0.3">
      <c r="A11" s="316"/>
      <c r="B11" s="328" t="s">
        <v>513</v>
      </c>
      <c r="C11" s="328" t="s">
        <v>420</v>
      </c>
      <c r="D11" s="328" t="s">
        <v>422</v>
      </c>
      <c r="E11" s="316"/>
      <c r="F11" s="328" t="s">
        <v>513</v>
      </c>
      <c r="G11" s="328" t="s">
        <v>420</v>
      </c>
      <c r="H11" s="328" t="s">
        <v>422</v>
      </c>
    </row>
    <row r="12" spans="1:8" ht="33" customHeight="1" x14ac:dyDescent="0.3">
      <c r="A12" s="316"/>
      <c r="B12" s="327" t="s">
        <v>515</v>
      </c>
      <c r="C12" s="334">
        <v>0.25</v>
      </c>
      <c r="D12" s="334">
        <v>0.3</v>
      </c>
      <c r="E12" s="316"/>
      <c r="F12" s="338" t="s">
        <v>515</v>
      </c>
      <c r="G12" s="334">
        <v>0.38</v>
      </c>
      <c r="H12" s="334">
        <v>0.44</v>
      </c>
    </row>
    <row r="13" spans="1:8" ht="33" customHeight="1" x14ac:dyDescent="0.3">
      <c r="A13" s="316"/>
      <c r="B13" s="327" t="s">
        <v>516</v>
      </c>
      <c r="C13" s="334">
        <v>0.51</v>
      </c>
      <c r="D13" s="334">
        <v>0.56999999999999995</v>
      </c>
      <c r="E13" s="316"/>
      <c r="F13" s="338" t="s">
        <v>516</v>
      </c>
      <c r="G13" s="334">
        <v>0.51</v>
      </c>
      <c r="H13" s="334">
        <v>0.57999999999999996</v>
      </c>
    </row>
    <row r="14" spans="1:8" ht="52.5" customHeight="1" x14ac:dyDescent="0.3">
      <c r="A14" s="316"/>
      <c r="B14" s="731" t="s">
        <v>517</v>
      </c>
      <c r="C14" s="334">
        <v>0.53</v>
      </c>
      <c r="D14" s="382">
        <v>0.6</v>
      </c>
      <c r="E14" s="316"/>
      <c r="F14" s="338" t="s">
        <v>517</v>
      </c>
      <c r="G14" s="334">
        <v>0.48</v>
      </c>
      <c r="H14" s="334">
        <v>0.55000000000000004</v>
      </c>
    </row>
    <row r="15" spans="1:8" ht="45.75" customHeight="1" x14ac:dyDescent="0.3">
      <c r="A15" s="316"/>
      <c r="B15" s="731" t="s">
        <v>518</v>
      </c>
      <c r="C15" s="334">
        <v>0.51</v>
      </c>
      <c r="D15" s="334">
        <v>0.56999999999999995</v>
      </c>
      <c r="E15" s="316"/>
    </row>
    <row r="16" spans="1:8" ht="37.5" customHeight="1" x14ac:dyDescent="0.3">
      <c r="A16" s="316"/>
      <c r="B16" s="327" t="s">
        <v>515</v>
      </c>
      <c r="C16" s="334">
        <v>0.44</v>
      </c>
      <c r="D16" s="334">
        <v>0.51</v>
      </c>
      <c r="E16" s="316"/>
    </row>
    <row r="17" spans="2:4" ht="27.75" customHeight="1" x14ac:dyDescent="0.3">
      <c r="B17" s="327" t="s">
        <v>519</v>
      </c>
      <c r="C17" s="334">
        <v>0.45</v>
      </c>
      <c r="D17" s="334">
        <v>0.51</v>
      </c>
    </row>
    <row r="20" spans="2:4" ht="48.75" customHeight="1" x14ac:dyDescent="0.3"/>
    <row r="21" spans="2:4" ht="33" customHeight="1" x14ac:dyDescent="0.3"/>
    <row r="22" spans="2:4" ht="34.5" customHeight="1" x14ac:dyDescent="0.3"/>
    <row r="23" spans="2:4" ht="44.25" customHeight="1" x14ac:dyDescent="0.3"/>
    <row r="24" spans="2:4" ht="36" customHeight="1" x14ac:dyDescent="0.3"/>
    <row r="25" spans="2:4" ht="55.5" customHeight="1" x14ac:dyDescent="0.3"/>
    <row r="30" spans="2:4" ht="51.75" customHeight="1" x14ac:dyDescent="0.3"/>
    <row r="31" spans="2:4" ht="37.5" customHeight="1" x14ac:dyDescent="0.3"/>
    <row r="32" spans="2:4"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mergeCells count="4">
    <mergeCell ref="C1:D5"/>
    <mergeCell ref="G1:H5"/>
    <mergeCell ref="B8:D9"/>
    <mergeCell ref="F8:H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C8B58-56DE-457E-96B0-1D725C7E812B}">
  <sheetPr>
    <tabColor theme="8" tint="0.59999389629810485"/>
  </sheetPr>
  <dimension ref="A1:H43"/>
  <sheetViews>
    <sheetView showGridLines="0" zoomScale="80" zoomScaleNormal="80" workbookViewId="0"/>
  </sheetViews>
  <sheetFormatPr baseColWidth="10" defaultRowHeight="16.5" x14ac:dyDescent="0.3"/>
  <cols>
    <col min="1" max="1" width="5.875" style="332" customWidth="1"/>
    <col min="2" max="2" width="78.25" style="332" customWidth="1"/>
    <col min="3" max="3" width="14.875" style="332" customWidth="1"/>
    <col min="4" max="5" width="11" style="332"/>
    <col min="6" max="6" width="56.5" style="332" customWidth="1"/>
    <col min="7" max="16384" width="11" style="332"/>
  </cols>
  <sheetData>
    <row r="1" spans="1:8" x14ac:dyDescent="0.3">
      <c r="A1" s="316"/>
      <c r="B1" s="321"/>
      <c r="C1" s="545"/>
      <c r="D1" s="545"/>
      <c r="F1" s="321"/>
      <c r="G1" s="545"/>
      <c r="H1" s="545"/>
    </row>
    <row r="2" spans="1:8" x14ac:dyDescent="0.3">
      <c r="A2" s="316"/>
      <c r="B2" s="321"/>
      <c r="C2" s="545"/>
      <c r="D2" s="545"/>
      <c r="F2" s="321"/>
      <c r="G2" s="545"/>
      <c r="H2" s="545"/>
    </row>
    <row r="3" spans="1:8" x14ac:dyDescent="0.3">
      <c r="A3" s="316"/>
      <c r="B3" s="322" t="s">
        <v>0</v>
      </c>
      <c r="C3" s="545"/>
      <c r="D3" s="545"/>
      <c r="F3" s="322" t="s">
        <v>0</v>
      </c>
      <c r="G3" s="545"/>
      <c r="H3" s="545"/>
    </row>
    <row r="4" spans="1:8" x14ac:dyDescent="0.3">
      <c r="A4" s="316"/>
      <c r="B4" s="323" t="s">
        <v>1</v>
      </c>
      <c r="C4" s="545"/>
      <c r="D4" s="545"/>
      <c r="F4" s="323" t="s">
        <v>1</v>
      </c>
      <c r="G4" s="545"/>
      <c r="H4" s="545"/>
    </row>
    <row r="5" spans="1:8" x14ac:dyDescent="0.3">
      <c r="A5" s="316"/>
      <c r="B5" s="323" t="s">
        <v>508</v>
      </c>
      <c r="C5" s="545"/>
      <c r="D5" s="545"/>
      <c r="F5" s="323" t="s">
        <v>508</v>
      </c>
      <c r="G5" s="545"/>
      <c r="H5" s="545"/>
    </row>
    <row r="6" spans="1:8" x14ac:dyDescent="0.3">
      <c r="A6" s="316"/>
      <c r="B6" s="323" t="s">
        <v>509</v>
      </c>
      <c r="C6" s="321"/>
      <c r="D6" s="321"/>
      <c r="F6" s="323" t="s">
        <v>509</v>
      </c>
      <c r="G6" s="321"/>
      <c r="H6" s="321"/>
    </row>
    <row r="7" spans="1:8" x14ac:dyDescent="0.3">
      <c r="A7" s="316"/>
      <c r="B7" s="321"/>
      <c r="C7" s="321"/>
      <c r="D7" s="321"/>
      <c r="F7" s="321"/>
      <c r="G7" s="321"/>
      <c r="H7" s="321"/>
    </row>
    <row r="8" spans="1:8" x14ac:dyDescent="0.3">
      <c r="A8" s="316"/>
      <c r="B8" s="684" t="s">
        <v>595</v>
      </c>
      <c r="C8" s="684"/>
      <c r="D8" s="684"/>
      <c r="F8" s="684" t="s">
        <v>596</v>
      </c>
      <c r="G8" s="684"/>
      <c r="H8" s="684"/>
    </row>
    <row r="9" spans="1:8" x14ac:dyDescent="0.3">
      <c r="A9" s="316"/>
      <c r="B9" s="684"/>
      <c r="C9" s="684"/>
      <c r="D9" s="684"/>
      <c r="F9" s="684"/>
      <c r="G9" s="684"/>
      <c r="H9" s="684"/>
    </row>
    <row r="10" spans="1:8" x14ac:dyDescent="0.3">
      <c r="A10" s="316"/>
      <c r="B10" s="325"/>
      <c r="C10" s="321"/>
      <c r="D10" s="321"/>
      <c r="F10" s="325"/>
      <c r="G10" s="321"/>
      <c r="H10" s="321"/>
    </row>
    <row r="11" spans="1:8" x14ac:dyDescent="0.3">
      <c r="A11" s="316"/>
      <c r="B11" s="328" t="s">
        <v>513</v>
      </c>
      <c r="C11" s="328" t="s">
        <v>420</v>
      </c>
      <c r="D11" s="328" t="s">
        <v>422</v>
      </c>
      <c r="F11" s="328" t="s">
        <v>513</v>
      </c>
      <c r="G11" s="328" t="s">
        <v>420</v>
      </c>
      <c r="H11" s="328" t="s">
        <v>422</v>
      </c>
    </row>
    <row r="12" spans="1:8" x14ac:dyDescent="0.3">
      <c r="A12" s="316"/>
      <c r="B12" s="327" t="s">
        <v>520</v>
      </c>
      <c r="C12" s="334">
        <v>0.55000000000000004</v>
      </c>
      <c r="D12" s="382">
        <v>0.61</v>
      </c>
      <c r="F12" s="338" t="s">
        <v>522</v>
      </c>
      <c r="G12" s="334">
        <v>0.5</v>
      </c>
      <c r="H12" s="334">
        <v>0.56000000000000005</v>
      </c>
    </row>
    <row r="13" spans="1:8" ht="31.5" x14ac:dyDescent="0.3">
      <c r="A13" s="316"/>
      <c r="B13" s="327" t="s">
        <v>521</v>
      </c>
      <c r="C13" s="334">
        <v>0.54</v>
      </c>
      <c r="D13" s="334">
        <v>0.6</v>
      </c>
      <c r="F13" s="338" t="s">
        <v>521</v>
      </c>
      <c r="G13" s="334">
        <v>0.44</v>
      </c>
      <c r="H13" s="334">
        <v>0.52</v>
      </c>
    </row>
    <row r="14" spans="1:8" ht="31.5" customHeight="1" x14ac:dyDescent="0.3">
      <c r="A14" s="316"/>
      <c r="B14" s="327" t="s">
        <v>522</v>
      </c>
      <c r="C14" s="334">
        <v>0.46</v>
      </c>
      <c r="D14" s="334">
        <v>0.54</v>
      </c>
      <c r="F14" s="338" t="s">
        <v>523</v>
      </c>
      <c r="G14" s="334">
        <v>0.42</v>
      </c>
      <c r="H14" s="334">
        <v>0.48</v>
      </c>
    </row>
    <row r="15" spans="1:8" ht="31.5" x14ac:dyDescent="0.3">
      <c r="A15" s="316"/>
      <c r="B15" s="327" t="s">
        <v>521</v>
      </c>
      <c r="C15" s="334">
        <v>0.47</v>
      </c>
      <c r="D15" s="334">
        <v>0.53</v>
      </c>
      <c r="F15" s="338" t="s">
        <v>524</v>
      </c>
      <c r="G15" s="334">
        <v>0.43</v>
      </c>
      <c r="H15" s="334">
        <v>0.5</v>
      </c>
    </row>
    <row r="16" spans="1:8" ht="31.5" x14ac:dyDescent="0.3">
      <c r="A16" s="316"/>
      <c r="B16" s="327" t="s">
        <v>523</v>
      </c>
      <c r="C16" s="334">
        <v>0.46</v>
      </c>
      <c r="D16" s="334">
        <v>0.52</v>
      </c>
      <c r="F16" s="338" t="s">
        <v>526</v>
      </c>
      <c r="G16" s="334">
        <v>0.52</v>
      </c>
      <c r="H16" s="334">
        <v>0.57999999999999996</v>
      </c>
    </row>
    <row r="17" spans="2:8" ht="30.75" customHeight="1" x14ac:dyDescent="0.3">
      <c r="B17" s="327" t="s">
        <v>524</v>
      </c>
      <c r="C17" s="334">
        <v>0.54</v>
      </c>
      <c r="D17" s="334">
        <v>0.6</v>
      </c>
      <c r="F17" s="338" t="s">
        <v>527</v>
      </c>
      <c r="G17" s="334">
        <v>0.53</v>
      </c>
      <c r="H17" s="382">
        <v>0.6</v>
      </c>
    </row>
    <row r="18" spans="2:8" ht="31.5" x14ac:dyDescent="0.3">
      <c r="B18" s="327" t="s">
        <v>525</v>
      </c>
      <c r="C18" s="334">
        <v>0.56000000000000005</v>
      </c>
      <c r="D18" s="334">
        <v>0.6</v>
      </c>
    </row>
    <row r="19" spans="2:8" ht="21" customHeight="1" x14ac:dyDescent="0.3">
      <c r="B19" s="327" t="s">
        <v>524</v>
      </c>
      <c r="C19" s="334">
        <v>0.43</v>
      </c>
      <c r="D19" s="334">
        <v>0.5</v>
      </c>
    </row>
    <row r="20" spans="2:8" ht="23.25" customHeight="1" x14ac:dyDescent="0.3">
      <c r="B20" s="327" t="s">
        <v>526</v>
      </c>
      <c r="C20" s="334">
        <v>0.55000000000000004</v>
      </c>
      <c r="D20" s="382">
        <v>0.62</v>
      </c>
    </row>
    <row r="21" spans="2:8" ht="33" customHeight="1" x14ac:dyDescent="0.3">
      <c r="B21" s="327" t="s">
        <v>527</v>
      </c>
      <c r="C21" s="334">
        <v>0.48</v>
      </c>
      <c r="D21" s="334">
        <v>0.53</v>
      </c>
    </row>
    <row r="22" spans="2:8" ht="34.5" customHeight="1" x14ac:dyDescent="0.3"/>
    <row r="23" spans="2:8" ht="44.25" customHeight="1" x14ac:dyDescent="0.3"/>
    <row r="24" spans="2:8" ht="36" customHeight="1" x14ac:dyDescent="0.3"/>
    <row r="25" spans="2:8" ht="55.5" customHeight="1" x14ac:dyDescent="0.3"/>
    <row r="30" spans="2:8" ht="51.75" customHeight="1" x14ac:dyDescent="0.3"/>
    <row r="31" spans="2:8" ht="37.5" customHeight="1" x14ac:dyDescent="0.3"/>
    <row r="32" spans="2:8"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mergeCells count="4">
    <mergeCell ref="G1:H5"/>
    <mergeCell ref="C1:D5"/>
    <mergeCell ref="F8:H9"/>
    <mergeCell ref="B8:D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21B9D-4811-48BC-8F72-B2D9A5B51FB2}">
  <sheetPr>
    <tabColor theme="6" tint="0.59999389629810485"/>
  </sheetPr>
  <dimension ref="A1:H43"/>
  <sheetViews>
    <sheetView showGridLines="0" zoomScale="60" zoomScaleNormal="60" workbookViewId="0">
      <selection activeCell="F31" sqref="F31"/>
    </sheetView>
  </sheetViews>
  <sheetFormatPr baseColWidth="10" defaultRowHeight="16.5" x14ac:dyDescent="0.3"/>
  <cols>
    <col min="2" max="2" width="77.75" customWidth="1"/>
    <col min="3" max="3" width="16.25" customWidth="1"/>
    <col min="4" max="4" width="13.625" customWidth="1"/>
    <col min="6" max="6" width="71.25" customWidth="1"/>
    <col min="7" max="7" width="16.25" customWidth="1"/>
    <col min="8" max="8" width="15.375" customWidth="1"/>
  </cols>
  <sheetData>
    <row r="1" spans="1:8" x14ac:dyDescent="0.3">
      <c r="A1" s="316"/>
      <c r="B1" s="318"/>
      <c r="C1" s="685"/>
      <c r="D1" s="685"/>
      <c r="F1" s="321"/>
      <c r="G1" s="545"/>
      <c r="H1" s="545"/>
    </row>
    <row r="2" spans="1:8" x14ac:dyDescent="0.3">
      <c r="A2" s="316"/>
      <c r="B2" s="318"/>
      <c r="C2" s="685"/>
      <c r="D2" s="685"/>
      <c r="F2" s="321"/>
      <c r="G2" s="545"/>
      <c r="H2" s="545"/>
    </row>
    <row r="3" spans="1:8" x14ac:dyDescent="0.3">
      <c r="A3" s="316"/>
      <c r="B3" s="319" t="s">
        <v>0</v>
      </c>
      <c r="C3" s="685"/>
      <c r="D3" s="685"/>
      <c r="F3" s="322" t="s">
        <v>0</v>
      </c>
      <c r="G3" s="545"/>
      <c r="H3" s="545"/>
    </row>
    <row r="4" spans="1:8" x14ac:dyDescent="0.3">
      <c r="A4" s="316"/>
      <c r="B4" s="320" t="s">
        <v>1</v>
      </c>
      <c r="C4" s="685"/>
      <c r="D4" s="685"/>
      <c r="F4" s="323" t="s">
        <v>1</v>
      </c>
      <c r="G4" s="545"/>
      <c r="H4" s="545"/>
    </row>
    <row r="5" spans="1:8" x14ac:dyDescent="0.3">
      <c r="A5" s="316"/>
      <c r="B5" s="320" t="s">
        <v>508</v>
      </c>
      <c r="C5" s="685"/>
      <c r="D5" s="685"/>
      <c r="F5" s="323" t="s">
        <v>508</v>
      </c>
      <c r="G5" s="545"/>
      <c r="H5" s="545"/>
    </row>
    <row r="6" spans="1:8" x14ac:dyDescent="0.3">
      <c r="A6" s="316"/>
      <c r="B6" s="320" t="s">
        <v>509</v>
      </c>
      <c r="C6" s="318"/>
      <c r="D6" s="318"/>
      <c r="F6" s="323" t="s">
        <v>509</v>
      </c>
      <c r="G6" s="321"/>
      <c r="H6" s="321"/>
    </row>
    <row r="7" spans="1:8" x14ac:dyDescent="0.3">
      <c r="A7" s="316"/>
      <c r="B7" s="318"/>
      <c r="C7" s="318"/>
      <c r="D7" s="318"/>
      <c r="F7" s="321"/>
      <c r="G7" s="321"/>
      <c r="H7" s="321"/>
    </row>
    <row r="8" spans="1:8" x14ac:dyDescent="0.3">
      <c r="A8" s="316"/>
      <c r="B8" s="683" t="s">
        <v>597</v>
      </c>
      <c r="C8" s="683"/>
      <c r="D8" s="683"/>
      <c r="F8" s="683" t="s">
        <v>598</v>
      </c>
      <c r="G8" s="683"/>
      <c r="H8" s="683"/>
    </row>
    <row r="9" spans="1:8" x14ac:dyDescent="0.3">
      <c r="A9" s="316"/>
      <c r="B9" s="683"/>
      <c r="C9" s="683"/>
      <c r="D9" s="683"/>
      <c r="F9" s="683"/>
      <c r="G9" s="683"/>
      <c r="H9" s="683"/>
    </row>
    <row r="10" spans="1:8" x14ac:dyDescent="0.3">
      <c r="A10" s="316"/>
      <c r="B10" s="326"/>
      <c r="C10" s="318"/>
      <c r="D10" s="318"/>
      <c r="F10" s="325"/>
      <c r="G10" s="321"/>
      <c r="H10" s="321"/>
    </row>
    <row r="11" spans="1:8" x14ac:dyDescent="0.3">
      <c r="A11" s="316"/>
      <c r="B11" s="329" t="s">
        <v>513</v>
      </c>
      <c r="C11" s="329" t="s">
        <v>420</v>
      </c>
      <c r="D11" s="329" t="s">
        <v>422</v>
      </c>
      <c r="F11" s="328" t="s">
        <v>513</v>
      </c>
      <c r="G11" s="328" t="s">
        <v>420</v>
      </c>
      <c r="H11" s="328" t="s">
        <v>422</v>
      </c>
    </row>
    <row r="12" spans="1:8" ht="48" x14ac:dyDescent="0.3">
      <c r="A12" s="316"/>
      <c r="B12" s="317" t="s">
        <v>528</v>
      </c>
      <c r="C12" s="383">
        <v>0.44</v>
      </c>
      <c r="D12" s="383">
        <v>0.48</v>
      </c>
      <c r="F12" s="317" t="s">
        <v>528</v>
      </c>
      <c r="G12" s="334">
        <v>0.41</v>
      </c>
      <c r="H12" s="334">
        <v>0.48</v>
      </c>
    </row>
    <row r="13" spans="1:8" ht="32.25" x14ac:dyDescent="0.3">
      <c r="A13" s="316"/>
      <c r="B13" s="317" t="s">
        <v>529</v>
      </c>
      <c r="C13" s="383">
        <v>0.21</v>
      </c>
      <c r="D13" s="383">
        <v>0.26</v>
      </c>
      <c r="F13" s="317" t="s">
        <v>529</v>
      </c>
      <c r="G13" s="334">
        <v>0.6</v>
      </c>
      <c r="H13" s="382">
        <v>0.65</v>
      </c>
    </row>
    <row r="14" spans="1:8" ht="48" x14ac:dyDescent="0.3">
      <c r="A14" s="316"/>
      <c r="B14" s="317" t="s">
        <v>530</v>
      </c>
      <c r="C14" s="383">
        <v>0.4</v>
      </c>
      <c r="D14" s="383">
        <v>0.45</v>
      </c>
      <c r="F14" s="317" t="s">
        <v>530</v>
      </c>
      <c r="G14" s="334">
        <v>0.45</v>
      </c>
      <c r="H14" s="334">
        <v>0.53</v>
      </c>
    </row>
    <row r="15" spans="1:8" ht="48" x14ac:dyDescent="0.3">
      <c r="A15" s="316"/>
      <c r="B15" s="317" t="s">
        <v>531</v>
      </c>
      <c r="C15" s="383">
        <v>0.56999999999999995</v>
      </c>
      <c r="D15" s="383">
        <v>0.63</v>
      </c>
      <c r="F15" s="317" t="s">
        <v>531</v>
      </c>
      <c r="G15" s="334">
        <v>0.56000000000000005</v>
      </c>
      <c r="H15" s="382">
        <v>0.64</v>
      </c>
    </row>
    <row r="16" spans="1:8" ht="32.25" x14ac:dyDescent="0.3">
      <c r="A16" s="316"/>
      <c r="B16" s="317" t="s">
        <v>532</v>
      </c>
      <c r="C16" s="383">
        <v>0.51</v>
      </c>
      <c r="D16" s="383">
        <v>0.6</v>
      </c>
      <c r="F16" s="317" t="s">
        <v>532</v>
      </c>
      <c r="G16" s="334">
        <v>0.44</v>
      </c>
      <c r="H16" s="334">
        <v>0.52</v>
      </c>
    </row>
    <row r="17" spans="2:8" ht="52.5" customHeight="1" x14ac:dyDescent="0.3">
      <c r="B17" s="317" t="s">
        <v>533</v>
      </c>
      <c r="C17" s="383">
        <v>0.56999999999999995</v>
      </c>
      <c r="D17" s="383">
        <v>0.62</v>
      </c>
      <c r="F17" s="317" t="s">
        <v>533</v>
      </c>
      <c r="G17" s="334">
        <v>0.61</v>
      </c>
      <c r="H17" s="334">
        <v>0.64</v>
      </c>
    </row>
    <row r="18" spans="2:8" ht="48" x14ac:dyDescent="0.3">
      <c r="B18" s="317" t="s">
        <v>534</v>
      </c>
      <c r="C18" s="383">
        <v>0.35</v>
      </c>
      <c r="D18" s="383">
        <v>0.41</v>
      </c>
      <c r="F18" s="317" t="s">
        <v>534</v>
      </c>
      <c r="G18" s="334">
        <v>0.34</v>
      </c>
      <c r="H18" s="334">
        <v>0.42</v>
      </c>
    </row>
    <row r="19" spans="2:8" ht="48" x14ac:dyDescent="0.3">
      <c r="B19" s="317" t="s">
        <v>535</v>
      </c>
      <c r="C19" s="383">
        <v>0.49</v>
      </c>
      <c r="D19" s="383">
        <v>0.55000000000000004</v>
      </c>
      <c r="F19" s="317" t="s">
        <v>535</v>
      </c>
      <c r="G19" s="334">
        <v>0.5</v>
      </c>
      <c r="H19" s="334">
        <v>0.56999999999999995</v>
      </c>
    </row>
    <row r="20" spans="2:8" ht="48.75" customHeight="1" x14ac:dyDescent="0.3">
      <c r="B20" s="317" t="s">
        <v>536</v>
      </c>
      <c r="C20" s="383">
        <v>0.37</v>
      </c>
      <c r="D20" s="383">
        <v>0.41</v>
      </c>
      <c r="F20" s="317" t="s">
        <v>536</v>
      </c>
      <c r="G20" s="334">
        <v>0.44</v>
      </c>
      <c r="H20" s="334">
        <v>0.51</v>
      </c>
    </row>
    <row r="21" spans="2:8" ht="33" customHeight="1" x14ac:dyDescent="0.3">
      <c r="B21" s="317" t="s">
        <v>537</v>
      </c>
      <c r="C21" s="383">
        <v>0.53</v>
      </c>
      <c r="D21" s="383">
        <v>0.6</v>
      </c>
      <c r="F21" s="317" t="s">
        <v>537</v>
      </c>
      <c r="G21" s="334">
        <v>0.21</v>
      </c>
      <c r="H21" s="334">
        <v>0.27</v>
      </c>
    </row>
    <row r="22" spans="2:8" ht="34.5" customHeight="1" x14ac:dyDescent="0.3">
      <c r="B22" s="317" t="s">
        <v>538</v>
      </c>
      <c r="C22" s="383">
        <v>0.49</v>
      </c>
      <c r="D22" s="383">
        <v>0.56999999999999995</v>
      </c>
      <c r="F22" s="317" t="s">
        <v>538</v>
      </c>
      <c r="G22" s="334">
        <v>0.45</v>
      </c>
      <c r="H22" s="334">
        <v>0.54</v>
      </c>
    </row>
    <row r="23" spans="2:8" ht="44.25" customHeight="1" x14ac:dyDescent="0.3">
      <c r="B23" s="317" t="s">
        <v>539</v>
      </c>
      <c r="C23" s="383">
        <v>0.38</v>
      </c>
      <c r="D23" s="383">
        <v>0.46</v>
      </c>
      <c r="F23" s="317" t="s">
        <v>539</v>
      </c>
      <c r="G23" s="334">
        <v>0.33</v>
      </c>
      <c r="H23" s="334">
        <v>0.41</v>
      </c>
    </row>
    <row r="24" spans="2:8" ht="36" customHeight="1" x14ac:dyDescent="0.3">
      <c r="B24" s="317" t="s">
        <v>540</v>
      </c>
      <c r="C24" s="383">
        <v>0.37</v>
      </c>
      <c r="D24" s="383">
        <v>0.45</v>
      </c>
      <c r="F24" s="317" t="s">
        <v>540</v>
      </c>
      <c r="G24" s="334">
        <v>0.37</v>
      </c>
      <c r="H24" s="334">
        <v>0.46</v>
      </c>
    </row>
    <row r="25" spans="2:8" ht="63" customHeight="1" x14ac:dyDescent="0.3">
      <c r="B25" s="317" t="s">
        <v>541</v>
      </c>
      <c r="C25" s="383">
        <v>0.5</v>
      </c>
      <c r="D25" s="383">
        <v>0.55000000000000004</v>
      </c>
      <c r="F25" s="317" t="s">
        <v>541</v>
      </c>
      <c r="G25" s="334">
        <v>0.45</v>
      </c>
      <c r="H25" s="334">
        <v>0.49</v>
      </c>
    </row>
    <row r="26" spans="2:8" ht="48" x14ac:dyDescent="0.3">
      <c r="B26" s="317" t="s">
        <v>542</v>
      </c>
      <c r="C26" s="383">
        <v>0.49</v>
      </c>
      <c r="D26" s="383">
        <v>0.55000000000000004</v>
      </c>
      <c r="F26" s="317" t="s">
        <v>542</v>
      </c>
      <c r="G26" s="334">
        <v>0.36</v>
      </c>
      <c r="H26" s="334">
        <v>0.42</v>
      </c>
    </row>
    <row r="27" spans="2:8" ht="32.25" x14ac:dyDescent="0.3">
      <c r="B27" s="317" t="s">
        <v>543</v>
      </c>
      <c r="C27" s="383">
        <v>0.44</v>
      </c>
      <c r="D27" s="383">
        <v>0.54</v>
      </c>
      <c r="F27" s="317" t="s">
        <v>543</v>
      </c>
      <c r="G27" s="334">
        <v>0.34</v>
      </c>
      <c r="H27" s="334">
        <v>0.42</v>
      </c>
    </row>
    <row r="28" spans="2:8" ht="32.25" x14ac:dyDescent="0.3">
      <c r="B28" s="317" t="s">
        <v>544</v>
      </c>
      <c r="C28" s="383">
        <v>0.31</v>
      </c>
      <c r="D28" s="383">
        <v>0.36</v>
      </c>
      <c r="F28" s="317" t="s">
        <v>544</v>
      </c>
      <c r="G28" s="334">
        <v>0.36</v>
      </c>
      <c r="H28" s="334">
        <v>0.45</v>
      </c>
    </row>
    <row r="29" spans="2:8" ht="32.25" x14ac:dyDescent="0.3">
      <c r="B29" s="317" t="s">
        <v>545</v>
      </c>
      <c r="C29" s="383">
        <v>0.55000000000000004</v>
      </c>
      <c r="D29" s="383">
        <v>0.6</v>
      </c>
      <c r="F29" s="317" t="s">
        <v>545</v>
      </c>
      <c r="G29" s="334">
        <v>0.45</v>
      </c>
      <c r="H29" s="334">
        <v>0.52</v>
      </c>
    </row>
    <row r="30" spans="2:8" ht="51.75" customHeight="1" x14ac:dyDescent="0.3">
      <c r="B30" s="317" t="s">
        <v>546</v>
      </c>
      <c r="C30" s="383">
        <v>0.36</v>
      </c>
      <c r="D30" s="383">
        <v>0.45</v>
      </c>
      <c r="F30" s="317" t="s">
        <v>546</v>
      </c>
      <c r="G30" s="334">
        <v>0.36</v>
      </c>
      <c r="H30" s="334">
        <v>0.46</v>
      </c>
    </row>
    <row r="31" spans="2:8" ht="37.5" customHeight="1" x14ac:dyDescent="0.3">
      <c r="B31" s="317" t="s">
        <v>547</v>
      </c>
      <c r="C31" s="383">
        <v>0.45</v>
      </c>
      <c r="D31" s="383">
        <v>0.5</v>
      </c>
      <c r="F31" s="317" t="s">
        <v>547</v>
      </c>
      <c r="G31" s="334">
        <v>0.64</v>
      </c>
      <c r="H31" s="434">
        <v>0.71</v>
      </c>
    </row>
    <row r="32" spans="2:8" ht="45.75" customHeight="1" x14ac:dyDescent="0.3">
      <c r="B32" s="317" t="s">
        <v>548</v>
      </c>
      <c r="C32" s="383">
        <v>0.6</v>
      </c>
      <c r="D32" s="383">
        <v>0.65</v>
      </c>
      <c r="F32" s="317" t="s">
        <v>548</v>
      </c>
      <c r="G32" s="334">
        <v>0.36</v>
      </c>
      <c r="H32" s="334">
        <v>0.43</v>
      </c>
    </row>
    <row r="33" spans="2:8" ht="37.5" customHeight="1" x14ac:dyDescent="0.3">
      <c r="B33" s="317" t="s">
        <v>549</v>
      </c>
      <c r="C33" s="383">
        <v>0.47</v>
      </c>
      <c r="D33" s="383">
        <v>0.55000000000000004</v>
      </c>
      <c r="F33" s="317" t="s">
        <v>549</v>
      </c>
      <c r="G33" s="334">
        <v>0.53</v>
      </c>
      <c r="H33" s="334">
        <v>0.59</v>
      </c>
    </row>
    <row r="34" spans="2:8" ht="63" customHeight="1" x14ac:dyDescent="0.3">
      <c r="B34" s="317" t="s">
        <v>550</v>
      </c>
      <c r="C34" s="383">
        <v>0.55000000000000004</v>
      </c>
      <c r="D34" s="433">
        <v>0.62</v>
      </c>
      <c r="F34" s="317" t="s">
        <v>550</v>
      </c>
      <c r="G34" s="334">
        <v>0.54</v>
      </c>
      <c r="H34" s="382">
        <v>0.61</v>
      </c>
    </row>
    <row r="35" spans="2:8" ht="32.25" x14ac:dyDescent="0.3">
      <c r="B35" s="317" t="s">
        <v>551</v>
      </c>
      <c r="C35" s="383">
        <v>0.45</v>
      </c>
      <c r="D35" s="383">
        <v>0.53</v>
      </c>
      <c r="F35" s="317" t="s">
        <v>551</v>
      </c>
      <c r="G35" s="334">
        <v>0.56999999999999995</v>
      </c>
      <c r="H35" s="382">
        <v>0.65</v>
      </c>
    </row>
    <row r="36" spans="2:8" ht="45.75" customHeight="1" x14ac:dyDescent="0.3">
      <c r="B36" s="317" t="s">
        <v>552</v>
      </c>
      <c r="C36" s="383">
        <v>0.55000000000000004</v>
      </c>
      <c r="D36" s="433">
        <v>0.61</v>
      </c>
      <c r="F36" s="317" t="s">
        <v>552</v>
      </c>
      <c r="G36" s="334">
        <v>0.53</v>
      </c>
      <c r="H36" s="382">
        <v>0.61</v>
      </c>
    </row>
    <row r="37" spans="2:8" ht="66.75" customHeight="1" x14ac:dyDescent="0.3">
      <c r="F37" s="317" t="s">
        <v>553</v>
      </c>
      <c r="G37" s="334">
        <v>0.64</v>
      </c>
      <c r="H37" s="382">
        <v>0.69</v>
      </c>
    </row>
    <row r="38" spans="2:8" ht="84.75" customHeight="1" x14ac:dyDescent="0.3"/>
    <row r="39" spans="2:8" ht="105.75" customHeight="1" x14ac:dyDescent="0.3"/>
    <row r="40" spans="2:8" ht="83.25" customHeight="1" x14ac:dyDescent="0.3"/>
    <row r="41" spans="2:8" ht="75" customHeight="1" x14ac:dyDescent="0.3"/>
    <row r="42" spans="2:8" ht="87" customHeight="1" x14ac:dyDescent="0.3"/>
    <row r="43" spans="2:8" ht="78.75" customHeight="1" x14ac:dyDescent="0.3"/>
  </sheetData>
  <mergeCells count="4">
    <mergeCell ref="C1:D5"/>
    <mergeCell ref="B8:D9"/>
    <mergeCell ref="G1:H5"/>
    <mergeCell ref="F8:H9"/>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A0746-447B-4953-832D-4F9A851295D9}">
  <sheetPr>
    <tabColor rgb="FFFFFF00"/>
  </sheetPr>
  <dimension ref="A1:M38"/>
  <sheetViews>
    <sheetView showGridLines="0" zoomScale="60" zoomScaleNormal="60" workbookViewId="0"/>
  </sheetViews>
  <sheetFormatPr baseColWidth="10" defaultRowHeight="15" x14ac:dyDescent="0.25"/>
  <cols>
    <col min="1" max="1" width="37.625" style="1" customWidth="1"/>
    <col min="2" max="7" width="11" style="1"/>
    <col min="8" max="8" width="14" style="1" customWidth="1"/>
    <col min="9" max="9" width="24.75" style="1" customWidth="1"/>
    <col min="10" max="10" width="14.625" style="1" customWidth="1"/>
    <col min="11" max="12" width="11" style="1"/>
    <col min="13" max="13" width="18" style="1" customWidth="1"/>
    <col min="14" max="14" width="11" style="1"/>
    <col min="15" max="31" width="10" style="1"/>
    <col min="32" max="32" width="16.125" style="1" customWidth="1"/>
    <col min="33" max="37" width="10" style="1"/>
    <col min="38" max="38" width="30.375" style="1" customWidth="1"/>
    <col min="39" max="39" width="10" style="1"/>
    <col min="40" max="40" width="30" style="1" customWidth="1"/>
    <col min="41" max="51" width="10" style="1"/>
    <col min="52" max="52" width="22" style="1" customWidth="1"/>
    <col min="53" max="53" width="10" style="1"/>
    <col min="54" max="54" width="16.75" style="1" customWidth="1"/>
    <col min="55" max="16384" width="11" style="1"/>
  </cols>
  <sheetData>
    <row r="1" spans="1:7" x14ac:dyDescent="0.25">
      <c r="A1" s="202" t="s">
        <v>0</v>
      </c>
      <c r="B1" s="202"/>
      <c r="C1" s="202"/>
      <c r="D1" s="202"/>
      <c r="E1" s="202"/>
      <c r="F1" s="202"/>
      <c r="G1" s="202"/>
    </row>
    <row r="2" spans="1:7" x14ac:dyDescent="0.25">
      <c r="A2" s="330" t="s">
        <v>1</v>
      </c>
      <c r="B2" s="330"/>
      <c r="C2" s="330"/>
      <c r="D2" s="330"/>
      <c r="E2" s="330"/>
      <c r="F2" s="545"/>
      <c r="G2" s="545"/>
    </row>
    <row r="3" spans="1:7" x14ac:dyDescent="0.25">
      <c r="A3" s="123" t="s">
        <v>5</v>
      </c>
      <c r="B3" s="123"/>
      <c r="C3" s="123"/>
      <c r="D3" s="123"/>
      <c r="E3" s="123"/>
      <c r="F3" s="545"/>
      <c r="G3" s="545"/>
    </row>
    <row r="4" spans="1:7" x14ac:dyDescent="0.25">
      <c r="A4" s="122"/>
      <c r="B4" s="202"/>
      <c r="C4" s="202"/>
      <c r="D4" s="202"/>
      <c r="E4" s="202"/>
      <c r="F4" s="545"/>
      <c r="G4" s="545"/>
    </row>
    <row r="5" spans="1:7" x14ac:dyDescent="0.25">
      <c r="A5" s="202"/>
      <c r="B5" s="202"/>
      <c r="C5" s="202"/>
      <c r="D5" s="202"/>
      <c r="E5" s="202"/>
      <c r="F5" s="545"/>
      <c r="G5" s="545"/>
    </row>
    <row r="6" spans="1:7" x14ac:dyDescent="0.25">
      <c r="F6" s="545"/>
      <c r="G6" s="545"/>
    </row>
    <row r="8" spans="1:7" ht="28.5" customHeight="1" x14ac:dyDescent="0.25">
      <c r="A8" s="690" t="s">
        <v>599</v>
      </c>
      <c r="B8" s="690"/>
      <c r="C8" s="690"/>
      <c r="D8" s="690"/>
      <c r="E8" s="690"/>
      <c r="F8" s="690"/>
      <c r="G8" s="690"/>
    </row>
    <row r="9" spans="1:7" x14ac:dyDescent="0.25">
      <c r="A9" s="104" t="s">
        <v>555</v>
      </c>
    </row>
    <row r="10" spans="1:7" ht="39.75" customHeight="1" x14ac:dyDescent="0.25">
      <c r="A10" s="688" t="s">
        <v>411</v>
      </c>
      <c r="B10" s="689" t="s">
        <v>412</v>
      </c>
      <c r="C10" s="689" t="s">
        <v>413</v>
      </c>
      <c r="D10" s="686" t="s">
        <v>414</v>
      </c>
      <c r="E10" s="687"/>
      <c r="F10" s="687"/>
      <c r="G10" s="687"/>
    </row>
    <row r="11" spans="1:7" x14ac:dyDescent="0.25">
      <c r="A11" s="688" t="s">
        <v>429</v>
      </c>
      <c r="B11" s="689" t="s">
        <v>429</v>
      </c>
      <c r="C11" s="689" t="s">
        <v>429</v>
      </c>
      <c r="D11" s="390" t="s">
        <v>416</v>
      </c>
      <c r="E11" s="390" t="s">
        <v>417</v>
      </c>
      <c r="F11" s="390" t="s">
        <v>418</v>
      </c>
      <c r="G11" s="390" t="s">
        <v>419</v>
      </c>
    </row>
    <row r="12" spans="1:7" x14ac:dyDescent="0.25">
      <c r="A12" s="391" t="s">
        <v>420</v>
      </c>
      <c r="B12" s="386">
        <v>53</v>
      </c>
      <c r="C12" s="386">
        <v>10</v>
      </c>
      <c r="D12" s="387">
        <v>0.04</v>
      </c>
      <c r="E12" s="387">
        <v>0.34</v>
      </c>
      <c r="F12" s="387">
        <v>0.49</v>
      </c>
      <c r="G12" s="387">
        <v>0.12</v>
      </c>
    </row>
    <row r="13" spans="1:7" x14ac:dyDescent="0.25">
      <c r="A13" s="391" t="s">
        <v>422</v>
      </c>
      <c r="B13" s="386">
        <v>50</v>
      </c>
      <c r="C13" s="386">
        <v>10</v>
      </c>
      <c r="D13" s="387">
        <v>7.0000000000000007E-2</v>
      </c>
      <c r="E13" s="387">
        <v>0.46</v>
      </c>
      <c r="F13" s="387">
        <v>0.42</v>
      </c>
      <c r="G13" s="387">
        <v>0.05</v>
      </c>
    </row>
    <row r="14" spans="1:7" x14ac:dyDescent="0.25">
      <c r="A14" s="391" t="s">
        <v>424</v>
      </c>
      <c r="B14" s="386">
        <v>51</v>
      </c>
      <c r="C14" s="386">
        <v>9</v>
      </c>
      <c r="D14" s="387">
        <v>0.06</v>
      </c>
      <c r="E14" s="387">
        <v>0.43</v>
      </c>
      <c r="F14" s="387">
        <v>0.45</v>
      </c>
      <c r="G14" s="387">
        <v>0.06</v>
      </c>
    </row>
    <row r="15" spans="1:7" x14ac:dyDescent="0.25">
      <c r="A15" s="391" t="s">
        <v>426</v>
      </c>
      <c r="B15" s="386">
        <v>47</v>
      </c>
      <c r="C15" s="386">
        <v>9</v>
      </c>
      <c r="D15" s="387">
        <v>0.1</v>
      </c>
      <c r="E15" s="387">
        <v>0.55000000000000004</v>
      </c>
      <c r="F15" s="387">
        <v>0.33</v>
      </c>
      <c r="G15" s="387">
        <v>0.02</v>
      </c>
    </row>
    <row r="16" spans="1:7" x14ac:dyDescent="0.25">
      <c r="A16" s="391" t="s">
        <v>428</v>
      </c>
      <c r="B16" s="386">
        <v>55</v>
      </c>
      <c r="C16" s="386">
        <v>10</v>
      </c>
      <c r="D16" s="387">
        <v>0.03</v>
      </c>
      <c r="E16" s="387">
        <v>0.26</v>
      </c>
      <c r="F16" s="387">
        <v>0.56000000000000005</v>
      </c>
      <c r="G16" s="387">
        <v>0.14000000000000001</v>
      </c>
    </row>
    <row r="20" spans="1:13" x14ac:dyDescent="0.25">
      <c r="A20" s="104" t="s">
        <v>554</v>
      </c>
    </row>
    <row r="21" spans="1:13" ht="44.25" customHeight="1" x14ac:dyDescent="0.25">
      <c r="A21" s="688" t="s">
        <v>411</v>
      </c>
      <c r="B21" s="689" t="s">
        <v>412</v>
      </c>
      <c r="C21" s="689" t="s">
        <v>413</v>
      </c>
      <c r="D21" s="686" t="s">
        <v>414</v>
      </c>
      <c r="E21" s="687"/>
      <c r="F21" s="687"/>
      <c r="G21" s="687"/>
    </row>
    <row r="22" spans="1:13" x14ac:dyDescent="0.25">
      <c r="A22" s="688" t="s">
        <v>429</v>
      </c>
      <c r="B22" s="689" t="s">
        <v>429</v>
      </c>
      <c r="C22" s="689" t="s">
        <v>429</v>
      </c>
      <c r="D22" s="390" t="s">
        <v>416</v>
      </c>
      <c r="E22" s="390" t="s">
        <v>417</v>
      </c>
      <c r="F22" s="390" t="s">
        <v>418</v>
      </c>
      <c r="G22" s="390" t="s">
        <v>419</v>
      </c>
    </row>
    <row r="23" spans="1:13" x14ac:dyDescent="0.25">
      <c r="A23" s="391" t="s">
        <v>420</v>
      </c>
      <c r="B23" s="389">
        <v>54</v>
      </c>
      <c r="C23" s="389">
        <v>10</v>
      </c>
      <c r="D23" s="387">
        <v>0.03</v>
      </c>
      <c r="E23" s="387">
        <v>0.35</v>
      </c>
      <c r="F23" s="387">
        <v>0.49</v>
      </c>
      <c r="G23" s="387">
        <v>0.13</v>
      </c>
    </row>
    <row r="24" spans="1:13" x14ac:dyDescent="0.25">
      <c r="A24" s="391" t="s">
        <v>422</v>
      </c>
      <c r="B24" s="389">
        <v>50</v>
      </c>
      <c r="C24" s="389">
        <v>9</v>
      </c>
      <c r="D24" s="387">
        <v>0.05</v>
      </c>
      <c r="E24" s="387">
        <v>0.49</v>
      </c>
      <c r="F24" s="387">
        <v>0.42</v>
      </c>
      <c r="G24" s="387">
        <v>0.05</v>
      </c>
    </row>
    <row r="25" spans="1:13" x14ac:dyDescent="0.25">
      <c r="A25" s="391" t="s">
        <v>424</v>
      </c>
      <c r="B25" s="389">
        <v>51</v>
      </c>
      <c r="C25" s="389">
        <v>9</v>
      </c>
      <c r="D25" s="387">
        <v>0.04</v>
      </c>
      <c r="E25" s="387">
        <v>0.47</v>
      </c>
      <c r="F25" s="387">
        <v>0.44</v>
      </c>
      <c r="G25" s="387">
        <v>0.05</v>
      </c>
    </row>
    <row r="26" spans="1:13" x14ac:dyDescent="0.25">
      <c r="A26" s="391" t="s">
        <v>426</v>
      </c>
      <c r="B26" s="389">
        <v>48</v>
      </c>
      <c r="C26" s="389">
        <v>9</v>
      </c>
      <c r="D26" s="387">
        <v>7.0000000000000007E-2</v>
      </c>
      <c r="E26" s="387">
        <v>0.55000000000000004</v>
      </c>
      <c r="F26" s="387">
        <v>0.35</v>
      </c>
      <c r="G26" s="387">
        <v>0.02</v>
      </c>
    </row>
    <row r="27" spans="1:13" x14ac:dyDescent="0.25">
      <c r="A27" s="391" t="s">
        <v>428</v>
      </c>
      <c r="B27" s="389">
        <v>55</v>
      </c>
      <c r="C27" s="389">
        <v>9</v>
      </c>
      <c r="D27" s="387">
        <v>0.02</v>
      </c>
      <c r="E27" s="387">
        <v>0.28999999999999998</v>
      </c>
      <c r="F27" s="387">
        <v>0.55000000000000004</v>
      </c>
      <c r="G27" s="387">
        <v>0.15</v>
      </c>
    </row>
    <row r="28" spans="1:13" x14ac:dyDescent="0.25">
      <c r="A28" s="388"/>
      <c r="B28" s="385"/>
      <c r="C28" s="385"/>
      <c r="D28" s="385"/>
      <c r="E28" s="385"/>
      <c r="F28" s="385"/>
      <c r="G28" s="385"/>
    </row>
    <row r="29" spans="1:13" x14ac:dyDescent="0.25">
      <c r="A29" s="388"/>
      <c r="B29" s="385"/>
      <c r="C29" s="385"/>
      <c r="D29" s="385"/>
      <c r="E29" s="385"/>
      <c r="F29" s="385"/>
      <c r="G29" s="385"/>
    </row>
    <row r="30" spans="1:13" x14ac:dyDescent="0.25">
      <c r="A30" s="104" t="s">
        <v>410</v>
      </c>
    </row>
    <row r="31" spans="1:13" ht="30" customHeight="1" x14ac:dyDescent="0.25">
      <c r="A31" s="688" t="s">
        <v>411</v>
      </c>
      <c r="B31" s="689" t="s">
        <v>412</v>
      </c>
      <c r="C31" s="689" t="s">
        <v>413</v>
      </c>
      <c r="D31" s="686" t="s">
        <v>414</v>
      </c>
      <c r="E31" s="687"/>
      <c r="F31" s="687"/>
      <c r="G31" s="687"/>
      <c r="I31" s="392" t="s">
        <v>415</v>
      </c>
      <c r="J31" s="686" t="s">
        <v>414</v>
      </c>
      <c r="K31" s="687"/>
      <c r="L31" s="687"/>
      <c r="M31" s="687"/>
    </row>
    <row r="32" spans="1:13" ht="24.75" customHeight="1" x14ac:dyDescent="0.25">
      <c r="A32" s="688" t="s">
        <v>429</v>
      </c>
      <c r="B32" s="689" t="s">
        <v>429</v>
      </c>
      <c r="C32" s="689" t="s">
        <v>429</v>
      </c>
      <c r="D32" s="390" t="s">
        <v>416</v>
      </c>
      <c r="E32" s="390" t="s">
        <v>417</v>
      </c>
      <c r="F32" s="390" t="s">
        <v>418</v>
      </c>
      <c r="G32" s="390" t="s">
        <v>419</v>
      </c>
      <c r="I32" s="392"/>
      <c r="J32" s="390" t="s">
        <v>416</v>
      </c>
      <c r="K32" s="390" t="s">
        <v>417</v>
      </c>
      <c r="L32" s="390" t="s">
        <v>418</v>
      </c>
      <c r="M32" s="390" t="s">
        <v>419</v>
      </c>
    </row>
    <row r="33" spans="1:13" x14ac:dyDescent="0.25">
      <c r="A33" s="391" t="s">
        <v>420</v>
      </c>
      <c r="B33" s="389">
        <v>54</v>
      </c>
      <c r="C33" s="389">
        <v>10</v>
      </c>
      <c r="D33" s="387">
        <v>0.02</v>
      </c>
      <c r="E33" s="387">
        <v>0.33</v>
      </c>
      <c r="F33" s="387">
        <v>0.52</v>
      </c>
      <c r="G33" s="387">
        <v>0.13</v>
      </c>
      <c r="I33" s="391" t="s">
        <v>421</v>
      </c>
      <c r="J33" s="387">
        <v>0.02</v>
      </c>
      <c r="K33" s="387">
        <v>0.33</v>
      </c>
      <c r="L33" s="387">
        <v>0.52</v>
      </c>
      <c r="M33" s="387">
        <v>0.13</v>
      </c>
    </row>
    <row r="34" spans="1:13" x14ac:dyDescent="0.25">
      <c r="A34" s="391" t="s">
        <v>422</v>
      </c>
      <c r="B34" s="389">
        <v>51</v>
      </c>
      <c r="C34" s="389">
        <v>9</v>
      </c>
      <c r="D34" s="387">
        <v>0.04</v>
      </c>
      <c r="E34" s="387">
        <v>0.45</v>
      </c>
      <c r="F34" s="387">
        <v>0.45</v>
      </c>
      <c r="G34" s="387">
        <v>0.06</v>
      </c>
      <c r="I34" s="391" t="s">
        <v>423</v>
      </c>
      <c r="J34" s="387">
        <v>0.04</v>
      </c>
      <c r="K34" s="387">
        <v>0.45</v>
      </c>
      <c r="L34" s="387">
        <v>0.45</v>
      </c>
      <c r="M34" s="387">
        <v>0.06</v>
      </c>
    </row>
    <row r="35" spans="1:13" x14ac:dyDescent="0.25">
      <c r="A35" s="391" t="s">
        <v>424</v>
      </c>
      <c r="B35" s="389">
        <v>51</v>
      </c>
      <c r="C35" s="389">
        <v>9</v>
      </c>
      <c r="D35" s="387">
        <v>0.03</v>
      </c>
      <c r="E35" s="387">
        <v>0.43</v>
      </c>
      <c r="F35" s="387">
        <v>0.47</v>
      </c>
      <c r="G35" s="387">
        <v>7.0000000000000007E-2</v>
      </c>
      <c r="I35" s="391" t="s">
        <v>425</v>
      </c>
      <c r="J35" s="387">
        <v>0.03</v>
      </c>
      <c r="K35" s="387">
        <v>0.35</v>
      </c>
      <c r="L35" s="387">
        <v>0.49</v>
      </c>
      <c r="M35" s="387">
        <v>0.13</v>
      </c>
    </row>
    <row r="36" spans="1:13" x14ac:dyDescent="0.25">
      <c r="A36" s="391" t="s">
        <v>426</v>
      </c>
      <c r="B36" s="389">
        <v>49</v>
      </c>
      <c r="C36" s="389">
        <v>8</v>
      </c>
      <c r="D36" s="387">
        <v>7.0000000000000007E-2</v>
      </c>
      <c r="E36" s="387">
        <v>0.53</v>
      </c>
      <c r="F36" s="387">
        <v>0.38</v>
      </c>
      <c r="G36" s="387">
        <v>0.02</v>
      </c>
      <c r="I36" s="391" t="s">
        <v>427</v>
      </c>
      <c r="J36" s="387">
        <v>0.05</v>
      </c>
      <c r="K36" s="387">
        <v>0.49</v>
      </c>
      <c r="L36" s="387">
        <v>0.42</v>
      </c>
      <c r="M36" s="387">
        <v>0.05</v>
      </c>
    </row>
    <row r="37" spans="1:13" x14ac:dyDescent="0.25">
      <c r="A37" s="391" t="s">
        <v>428</v>
      </c>
      <c r="B37" s="389">
        <v>55</v>
      </c>
      <c r="C37" s="389">
        <v>10</v>
      </c>
      <c r="D37" s="387">
        <v>0.03</v>
      </c>
      <c r="E37" s="387">
        <v>0.31</v>
      </c>
      <c r="F37" s="387">
        <v>0.52</v>
      </c>
      <c r="G37" s="387">
        <v>0.14000000000000001</v>
      </c>
      <c r="I37" s="391" t="s">
        <v>556</v>
      </c>
      <c r="J37" s="387">
        <v>0.04</v>
      </c>
      <c r="K37" s="387">
        <v>0.34</v>
      </c>
      <c r="L37" s="387">
        <v>0.49</v>
      </c>
      <c r="M37" s="387">
        <v>0.12</v>
      </c>
    </row>
    <row r="38" spans="1:13" x14ac:dyDescent="0.25">
      <c r="I38" s="391" t="s">
        <v>557</v>
      </c>
      <c r="J38" s="387">
        <v>7.0000000000000007E-2</v>
      </c>
      <c r="K38" s="387">
        <v>0.46</v>
      </c>
      <c r="L38" s="387">
        <v>0.42</v>
      </c>
      <c r="M38" s="387">
        <v>0.05</v>
      </c>
    </row>
  </sheetData>
  <mergeCells count="15">
    <mergeCell ref="B10:B11"/>
    <mergeCell ref="C10:C11"/>
    <mergeCell ref="A8:G8"/>
    <mergeCell ref="F2:G6"/>
    <mergeCell ref="D10:G10"/>
    <mergeCell ref="A10:A11"/>
    <mergeCell ref="J31:M31"/>
    <mergeCell ref="A21:A22"/>
    <mergeCell ref="B21:B22"/>
    <mergeCell ref="C21:C22"/>
    <mergeCell ref="D21:G21"/>
    <mergeCell ref="A31:A32"/>
    <mergeCell ref="B31:B32"/>
    <mergeCell ref="C31:C32"/>
    <mergeCell ref="D31:G3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CFCBA-6C75-452F-A826-2390E4EE59FF}">
  <sheetPr>
    <tabColor theme="9" tint="0.39997558519241921"/>
  </sheetPr>
  <dimension ref="A1:O41"/>
  <sheetViews>
    <sheetView showGridLines="0" zoomScale="60" zoomScaleNormal="60" workbookViewId="0"/>
  </sheetViews>
  <sheetFormatPr baseColWidth="10" defaultRowHeight="16.5" x14ac:dyDescent="0.3"/>
  <cols>
    <col min="1" max="1" width="30.75" style="332" customWidth="1"/>
    <col min="2" max="7" width="11" style="332"/>
    <col min="8" max="8" width="14" style="332" customWidth="1"/>
    <col min="9" max="9" width="20.25" style="332" customWidth="1"/>
    <col min="10" max="10" width="14.625" style="332" customWidth="1"/>
    <col min="11" max="12" width="11" style="332"/>
    <col min="13" max="13" width="18" style="332" customWidth="1"/>
    <col min="14" max="16" width="11" style="332"/>
    <col min="17" max="31" width="10" style="332"/>
    <col min="32" max="32" width="16.125" style="332" customWidth="1"/>
    <col min="33" max="37" width="10" style="332"/>
    <col min="38" max="38" width="30.375" style="332" customWidth="1"/>
    <col min="39" max="39" width="10" style="332"/>
    <col min="40" max="40" width="30" style="332" customWidth="1"/>
    <col min="41" max="51" width="10" style="332"/>
    <col min="52" max="52" width="22" style="332" customWidth="1"/>
    <col min="53" max="53" width="10" style="332"/>
    <col min="54" max="54" width="16.75" style="332" customWidth="1"/>
    <col min="55" max="16384" width="11" style="332"/>
  </cols>
  <sheetData>
    <row r="1" spans="1:15" x14ac:dyDescent="0.3">
      <c r="A1" s="202" t="s">
        <v>0</v>
      </c>
      <c r="B1" s="202"/>
      <c r="C1" s="202"/>
      <c r="D1" s="202"/>
      <c r="E1" s="202"/>
      <c r="F1" s="202"/>
      <c r="G1" s="202"/>
    </row>
    <row r="2" spans="1:15" x14ac:dyDescent="0.3">
      <c r="A2" s="330" t="s">
        <v>1</v>
      </c>
      <c r="B2" s="330"/>
      <c r="C2" s="330"/>
      <c r="D2" s="330"/>
      <c r="E2" s="330"/>
      <c r="F2" s="545"/>
      <c r="G2" s="545"/>
    </row>
    <row r="3" spans="1:15" x14ac:dyDescent="0.3">
      <c r="A3" s="123" t="s">
        <v>5</v>
      </c>
      <c r="B3" s="123"/>
      <c r="C3" s="123"/>
      <c r="D3" s="123"/>
      <c r="E3" s="123"/>
      <c r="F3" s="545"/>
      <c r="G3" s="545"/>
    </row>
    <row r="4" spans="1:15" x14ac:dyDescent="0.3">
      <c r="A4" s="122"/>
      <c r="B4" s="202"/>
      <c r="C4" s="202"/>
      <c r="D4" s="202"/>
      <c r="E4" s="202"/>
      <c r="F4" s="545"/>
      <c r="G4" s="545"/>
    </row>
    <row r="5" spans="1:15" x14ac:dyDescent="0.3">
      <c r="A5" s="202"/>
      <c r="B5" s="202"/>
      <c r="C5" s="202"/>
      <c r="D5" s="202"/>
      <c r="E5" s="202"/>
      <c r="F5" s="545"/>
      <c r="G5" s="545"/>
    </row>
    <row r="6" spans="1:15" x14ac:dyDescent="0.3">
      <c r="F6" s="545"/>
      <c r="G6" s="545"/>
    </row>
    <row r="7" spans="1:15" x14ac:dyDescent="0.3">
      <c r="A7" s="1"/>
      <c r="B7" s="1"/>
      <c r="C7" s="1"/>
      <c r="D7" s="1"/>
      <c r="E7" s="1"/>
      <c r="F7" s="331"/>
      <c r="G7" s="331"/>
      <c r="H7" s="1"/>
      <c r="I7" s="1"/>
      <c r="J7" s="1"/>
      <c r="K7" s="1"/>
      <c r="L7" s="1"/>
      <c r="M7" s="1"/>
      <c r="N7" s="1"/>
      <c r="O7" s="1"/>
    </row>
    <row r="8" spans="1:15" ht="30" customHeight="1" x14ac:dyDescent="0.3">
      <c r="A8" s="690" t="s">
        <v>600</v>
      </c>
      <c r="B8" s="690"/>
      <c r="C8" s="690"/>
      <c r="D8" s="690"/>
      <c r="E8" s="690"/>
      <c r="F8" s="690"/>
      <c r="G8" s="690"/>
      <c r="H8" s="1"/>
      <c r="I8" s="1"/>
      <c r="J8" s="1"/>
      <c r="K8" s="1"/>
      <c r="L8" s="1"/>
      <c r="M8" s="1"/>
      <c r="N8" s="1"/>
      <c r="O8" s="1"/>
    </row>
    <row r="9" spans="1:15" ht="15" customHeight="1" x14ac:dyDescent="0.3">
      <c r="A9" s="104" t="s">
        <v>559</v>
      </c>
      <c r="B9" s="1"/>
      <c r="C9" s="1"/>
      <c r="D9" s="1"/>
      <c r="E9" s="1"/>
      <c r="F9" s="1"/>
      <c r="G9" s="1"/>
      <c r="H9" s="1"/>
      <c r="I9" s="1"/>
      <c r="J9" s="1"/>
      <c r="K9" s="1"/>
      <c r="L9" s="1"/>
      <c r="M9" s="1"/>
      <c r="N9" s="1"/>
      <c r="O9" s="1"/>
    </row>
    <row r="10" spans="1:15" ht="22.5" customHeight="1" x14ac:dyDescent="0.3">
      <c r="A10" s="694" t="s">
        <v>411</v>
      </c>
      <c r="B10" s="695" t="s">
        <v>412</v>
      </c>
      <c r="C10" s="695" t="s">
        <v>413</v>
      </c>
      <c r="D10" s="696" t="s">
        <v>414</v>
      </c>
      <c r="E10" s="687"/>
      <c r="F10" s="687"/>
      <c r="G10" s="687"/>
      <c r="H10" s="1"/>
      <c r="I10" s="1"/>
      <c r="J10" s="1"/>
      <c r="K10" s="1"/>
      <c r="L10" s="1"/>
      <c r="M10" s="1"/>
      <c r="N10" s="1"/>
      <c r="O10" s="1"/>
    </row>
    <row r="11" spans="1:15" ht="15" customHeight="1" x14ac:dyDescent="0.3">
      <c r="A11" s="694" t="s">
        <v>429</v>
      </c>
      <c r="B11" s="695" t="s">
        <v>429</v>
      </c>
      <c r="C11" s="695" t="s">
        <v>429</v>
      </c>
      <c r="D11" s="437" t="s">
        <v>416</v>
      </c>
      <c r="E11" s="437" t="s">
        <v>417</v>
      </c>
      <c r="F11" s="437" t="s">
        <v>418</v>
      </c>
      <c r="G11" s="437" t="s">
        <v>419</v>
      </c>
      <c r="H11" s="1"/>
      <c r="I11" s="1"/>
      <c r="J11" s="1"/>
      <c r="K11" s="1"/>
      <c r="L11" s="1"/>
      <c r="M11" s="1"/>
      <c r="N11" s="1"/>
      <c r="O11" s="1"/>
    </row>
    <row r="12" spans="1:15" ht="15" customHeight="1" x14ac:dyDescent="0.3">
      <c r="A12" s="438" t="s">
        <v>420</v>
      </c>
      <c r="B12" s="436">
        <v>52</v>
      </c>
      <c r="C12" s="436">
        <v>12</v>
      </c>
      <c r="D12" s="384">
        <v>0.08</v>
      </c>
      <c r="E12" s="384">
        <v>0.36</v>
      </c>
      <c r="F12" s="384">
        <v>0.51</v>
      </c>
      <c r="G12" s="384">
        <v>0.06</v>
      </c>
      <c r="H12" s="444">
        <f>+G12+F12</f>
        <v>0.57000000000000006</v>
      </c>
      <c r="I12" s="1"/>
      <c r="J12" s="1"/>
      <c r="K12" s="1"/>
      <c r="L12" s="1"/>
      <c r="M12" s="1"/>
      <c r="N12" s="1"/>
      <c r="O12" s="1"/>
    </row>
    <row r="13" spans="1:15" ht="15" customHeight="1" x14ac:dyDescent="0.3">
      <c r="A13" s="438" t="s">
        <v>422</v>
      </c>
      <c r="B13" s="436">
        <v>48</v>
      </c>
      <c r="C13" s="436">
        <v>10</v>
      </c>
      <c r="D13" s="384">
        <v>0.11</v>
      </c>
      <c r="E13" s="384">
        <v>0.48</v>
      </c>
      <c r="F13" s="384">
        <v>0.39</v>
      </c>
      <c r="G13" s="384">
        <v>0.02</v>
      </c>
      <c r="H13" s="444">
        <f t="shared" ref="H13:H16" si="0">+G13+F13</f>
        <v>0.41000000000000003</v>
      </c>
      <c r="I13" s="1"/>
      <c r="J13" s="1"/>
      <c r="K13" s="1"/>
      <c r="L13" s="1"/>
      <c r="M13" s="1"/>
      <c r="N13" s="1"/>
      <c r="O13" s="1"/>
    </row>
    <row r="14" spans="1:15" ht="15" customHeight="1" x14ac:dyDescent="0.3">
      <c r="A14" s="438" t="s">
        <v>424</v>
      </c>
      <c r="B14" s="436">
        <v>49</v>
      </c>
      <c r="C14" s="436">
        <v>10</v>
      </c>
      <c r="D14" s="384">
        <v>0.1</v>
      </c>
      <c r="E14" s="384">
        <v>0.46</v>
      </c>
      <c r="F14" s="384">
        <v>0.43</v>
      </c>
      <c r="G14" s="384">
        <v>0.02</v>
      </c>
      <c r="H14" s="444">
        <f t="shared" si="0"/>
        <v>0.45</v>
      </c>
      <c r="I14" s="1"/>
      <c r="J14" s="1"/>
      <c r="K14" s="1"/>
      <c r="L14" s="1"/>
      <c r="M14" s="1"/>
      <c r="N14" s="1"/>
      <c r="O14" s="1"/>
    </row>
    <row r="15" spans="1:15" ht="15" customHeight="1" x14ac:dyDescent="0.3">
      <c r="A15" s="438" t="s">
        <v>426</v>
      </c>
      <c r="B15" s="436">
        <v>46</v>
      </c>
      <c r="C15" s="436">
        <v>10</v>
      </c>
      <c r="D15" s="384">
        <v>0.15</v>
      </c>
      <c r="E15" s="384">
        <v>0.54</v>
      </c>
      <c r="F15" s="384">
        <v>0.3</v>
      </c>
      <c r="G15" s="384">
        <v>0</v>
      </c>
      <c r="H15" s="444">
        <f t="shared" si="0"/>
        <v>0.3</v>
      </c>
      <c r="I15" s="1"/>
      <c r="J15" s="1"/>
      <c r="K15" s="1"/>
      <c r="L15" s="1"/>
      <c r="M15" s="1"/>
      <c r="N15" s="1"/>
      <c r="O15" s="1"/>
    </row>
    <row r="16" spans="1:15" ht="15" customHeight="1" x14ac:dyDescent="0.3">
      <c r="A16" s="438" t="s">
        <v>428</v>
      </c>
      <c r="B16" s="436">
        <v>54</v>
      </c>
      <c r="C16" s="436">
        <v>11</v>
      </c>
      <c r="D16" s="384">
        <v>0.05</v>
      </c>
      <c r="E16" s="384">
        <v>0.34</v>
      </c>
      <c r="F16" s="384">
        <v>0.56000000000000005</v>
      </c>
      <c r="G16" s="384">
        <v>0.05</v>
      </c>
      <c r="H16" s="444">
        <f t="shared" si="0"/>
        <v>0.6100000000000001</v>
      </c>
      <c r="I16" s="1"/>
      <c r="J16" s="1"/>
      <c r="K16" s="1"/>
      <c r="L16" s="1"/>
      <c r="M16" s="1"/>
      <c r="N16" s="1"/>
      <c r="O16" s="1"/>
    </row>
    <row r="17" spans="1:15" ht="15" customHeight="1" x14ac:dyDescent="0.3">
      <c r="A17" s="1"/>
      <c r="B17" s="1"/>
      <c r="C17" s="1"/>
      <c r="D17" s="1"/>
      <c r="E17" s="1"/>
      <c r="F17" s="1"/>
      <c r="G17" s="1"/>
      <c r="H17" s="1"/>
      <c r="I17" s="1"/>
      <c r="J17" s="1"/>
      <c r="K17" s="1"/>
      <c r="L17" s="1"/>
      <c r="M17" s="1"/>
      <c r="N17" s="1"/>
      <c r="O17" s="1"/>
    </row>
    <row r="18" spans="1:15" ht="15" customHeight="1" x14ac:dyDescent="0.3">
      <c r="A18" s="1"/>
      <c r="B18" s="1"/>
      <c r="C18" s="1"/>
      <c r="D18" s="1"/>
      <c r="E18" s="1"/>
      <c r="F18" s="1"/>
      <c r="G18" s="1"/>
      <c r="H18" s="1"/>
      <c r="I18" s="1"/>
      <c r="J18" s="1"/>
      <c r="K18" s="1"/>
      <c r="L18" s="1"/>
      <c r="M18" s="1"/>
      <c r="N18" s="1"/>
      <c r="O18" s="1"/>
    </row>
    <row r="19" spans="1:15" ht="15" customHeight="1" x14ac:dyDescent="0.3">
      <c r="A19" s="104" t="s">
        <v>560</v>
      </c>
      <c r="B19" s="1"/>
      <c r="C19" s="1"/>
      <c r="D19" s="1"/>
      <c r="E19" s="1"/>
      <c r="F19" s="1"/>
      <c r="G19" s="1"/>
      <c r="H19" s="1"/>
      <c r="I19" s="1"/>
      <c r="J19" s="1"/>
      <c r="K19" s="1"/>
      <c r="L19" s="1"/>
      <c r="M19" s="1"/>
      <c r="N19" s="1"/>
      <c r="O19" s="1"/>
    </row>
    <row r="20" spans="1:15" ht="28.5" customHeight="1" x14ac:dyDescent="0.3">
      <c r="A20" s="694" t="s">
        <v>411</v>
      </c>
      <c r="B20" s="695" t="s">
        <v>412</v>
      </c>
      <c r="C20" s="695" t="s">
        <v>413</v>
      </c>
      <c r="D20" s="696" t="s">
        <v>414</v>
      </c>
      <c r="E20" s="687"/>
      <c r="F20" s="687"/>
      <c r="G20" s="687"/>
      <c r="H20" s="1"/>
      <c r="I20" s="1"/>
      <c r="J20" s="1"/>
      <c r="K20" s="1"/>
      <c r="L20" s="1"/>
      <c r="M20" s="1"/>
      <c r="N20" s="1"/>
      <c r="O20" s="1"/>
    </row>
    <row r="21" spans="1:15" ht="15" customHeight="1" x14ac:dyDescent="0.3">
      <c r="A21" s="694" t="s">
        <v>429</v>
      </c>
      <c r="B21" s="695" t="s">
        <v>429</v>
      </c>
      <c r="C21" s="695" t="s">
        <v>429</v>
      </c>
      <c r="D21" s="437" t="s">
        <v>416</v>
      </c>
      <c r="E21" s="437" t="s">
        <v>417</v>
      </c>
      <c r="F21" s="437" t="s">
        <v>418</v>
      </c>
      <c r="G21" s="437" t="s">
        <v>419</v>
      </c>
      <c r="H21" s="1"/>
      <c r="I21" s="1"/>
      <c r="J21" s="1"/>
      <c r="K21" s="1"/>
      <c r="L21" s="1"/>
      <c r="M21" s="1"/>
      <c r="N21" s="1"/>
      <c r="O21" s="1"/>
    </row>
    <row r="22" spans="1:15" ht="15" customHeight="1" x14ac:dyDescent="0.3">
      <c r="A22" s="438" t="s">
        <v>420</v>
      </c>
      <c r="B22" s="81">
        <v>52</v>
      </c>
      <c r="C22" s="81">
        <v>12</v>
      </c>
      <c r="D22" s="384">
        <v>0.08</v>
      </c>
      <c r="E22" s="384">
        <v>0.38</v>
      </c>
      <c r="F22" s="384">
        <v>0.49</v>
      </c>
      <c r="G22" s="384">
        <v>0.05</v>
      </c>
      <c r="H22" s="444">
        <f t="shared" ref="H22:H26" si="1">+G22+F22</f>
        <v>0.54</v>
      </c>
      <c r="I22" s="1"/>
      <c r="J22" s="1"/>
      <c r="K22" s="1"/>
      <c r="L22" s="1"/>
      <c r="M22" s="1"/>
      <c r="N22" s="1"/>
      <c r="O22" s="1"/>
    </row>
    <row r="23" spans="1:15" ht="15" customHeight="1" x14ac:dyDescent="0.3">
      <c r="A23" s="438" t="s">
        <v>422</v>
      </c>
      <c r="B23" s="81">
        <v>48</v>
      </c>
      <c r="C23" s="81">
        <v>10</v>
      </c>
      <c r="D23" s="384">
        <v>0.12</v>
      </c>
      <c r="E23" s="384">
        <v>0.5</v>
      </c>
      <c r="F23" s="384">
        <v>0.37</v>
      </c>
      <c r="G23" s="384">
        <v>0.01</v>
      </c>
      <c r="H23" s="444">
        <f t="shared" si="1"/>
        <v>0.38</v>
      </c>
      <c r="I23" s="1"/>
      <c r="J23" s="1"/>
      <c r="K23" s="1"/>
      <c r="L23" s="1"/>
      <c r="M23" s="1"/>
      <c r="N23" s="1"/>
      <c r="O23" s="1"/>
    </row>
    <row r="24" spans="1:15" ht="15" customHeight="1" x14ac:dyDescent="0.3">
      <c r="A24" s="438" t="s">
        <v>424</v>
      </c>
      <c r="B24" s="81">
        <v>48</v>
      </c>
      <c r="C24" s="81">
        <v>10</v>
      </c>
      <c r="D24" s="384">
        <v>0.1</v>
      </c>
      <c r="E24" s="384">
        <v>0.48</v>
      </c>
      <c r="F24" s="384">
        <v>0.41</v>
      </c>
      <c r="G24" s="384">
        <v>0.01</v>
      </c>
      <c r="H24" s="444">
        <f t="shared" si="1"/>
        <v>0.42</v>
      </c>
      <c r="I24" s="1"/>
      <c r="J24" s="1"/>
      <c r="K24" s="1"/>
      <c r="L24" s="1"/>
      <c r="M24" s="1"/>
      <c r="N24" s="1"/>
      <c r="O24" s="1"/>
    </row>
    <row r="25" spans="1:15" ht="15" customHeight="1" x14ac:dyDescent="0.3">
      <c r="A25" s="438" t="s">
        <v>426</v>
      </c>
      <c r="B25" s="81">
        <v>45</v>
      </c>
      <c r="C25" s="81">
        <v>10</v>
      </c>
      <c r="D25" s="384">
        <v>0.16</v>
      </c>
      <c r="E25" s="384">
        <v>0.54</v>
      </c>
      <c r="F25" s="384">
        <v>0.28999999999999998</v>
      </c>
      <c r="G25" s="384">
        <v>0.01</v>
      </c>
      <c r="H25" s="444">
        <f t="shared" si="1"/>
        <v>0.3</v>
      </c>
      <c r="I25" s="1"/>
      <c r="J25" s="1"/>
      <c r="K25" s="1"/>
      <c r="L25" s="1"/>
      <c r="M25" s="1"/>
      <c r="N25" s="1"/>
      <c r="O25" s="1"/>
    </row>
    <row r="26" spans="1:15" ht="15" customHeight="1" x14ac:dyDescent="0.3">
      <c r="A26" s="438" t="s">
        <v>428</v>
      </c>
      <c r="B26" s="81">
        <v>53</v>
      </c>
      <c r="C26" s="81">
        <v>11</v>
      </c>
      <c r="D26" s="384">
        <v>0.06</v>
      </c>
      <c r="E26" s="384">
        <v>0.34</v>
      </c>
      <c r="F26" s="384">
        <v>0.55000000000000004</v>
      </c>
      <c r="G26" s="384">
        <v>0.05</v>
      </c>
      <c r="H26" s="444">
        <f t="shared" si="1"/>
        <v>0.60000000000000009</v>
      </c>
      <c r="I26" s="1"/>
      <c r="J26" s="1"/>
      <c r="K26" s="1"/>
      <c r="L26" s="1"/>
      <c r="M26" s="1"/>
      <c r="N26" s="1"/>
      <c r="O26" s="1"/>
    </row>
    <row r="27" spans="1:15" ht="15" customHeight="1" x14ac:dyDescent="0.3">
      <c r="A27" s="1"/>
      <c r="B27" s="1"/>
      <c r="C27" s="1"/>
      <c r="D27" s="1"/>
      <c r="E27" s="1"/>
      <c r="F27" s="1"/>
      <c r="G27" s="1"/>
      <c r="H27" s="1"/>
      <c r="I27" s="1"/>
      <c r="J27" s="1"/>
      <c r="K27" s="1"/>
      <c r="L27" s="1"/>
      <c r="M27" s="1"/>
      <c r="N27" s="1"/>
      <c r="O27" s="1"/>
    </row>
    <row r="28" spans="1:15" ht="15" customHeight="1" x14ac:dyDescent="0.3">
      <c r="A28" s="1"/>
      <c r="B28" s="1"/>
      <c r="C28" s="1"/>
      <c r="D28" s="1"/>
      <c r="E28" s="1"/>
      <c r="F28" s="1"/>
      <c r="G28" s="1"/>
      <c r="H28" s="1"/>
      <c r="I28" s="1"/>
      <c r="J28" s="1"/>
      <c r="K28" s="1"/>
      <c r="L28" s="1"/>
      <c r="M28" s="1"/>
      <c r="N28" s="1"/>
      <c r="O28" s="1"/>
    </row>
    <row r="29" spans="1:15" ht="15" customHeight="1" x14ac:dyDescent="0.3">
      <c r="A29" s="104" t="s">
        <v>558</v>
      </c>
      <c r="B29" s="1"/>
      <c r="C29" s="1"/>
      <c r="D29" s="1"/>
      <c r="E29" s="1"/>
      <c r="F29" s="1"/>
      <c r="G29" s="1"/>
      <c r="H29" s="1"/>
      <c r="I29" s="1"/>
      <c r="J29" s="1"/>
      <c r="K29" s="1"/>
      <c r="L29" s="1"/>
      <c r="M29" s="1"/>
      <c r="N29" s="1"/>
      <c r="O29" s="1"/>
    </row>
    <row r="30" spans="1:15" ht="32.25" customHeight="1" x14ac:dyDescent="0.3">
      <c r="A30" s="694" t="s">
        <v>411</v>
      </c>
      <c r="B30" s="695" t="s">
        <v>412</v>
      </c>
      <c r="C30" s="695" t="s">
        <v>413</v>
      </c>
      <c r="D30" s="691" t="s">
        <v>414</v>
      </c>
      <c r="E30" s="692"/>
      <c r="F30" s="692"/>
      <c r="G30" s="693"/>
      <c r="H30" s="1"/>
      <c r="I30" s="439" t="s">
        <v>411</v>
      </c>
      <c r="J30" s="691" t="s">
        <v>414</v>
      </c>
      <c r="K30" s="692"/>
      <c r="L30" s="692"/>
      <c r="M30" s="693"/>
      <c r="N30" s="1"/>
      <c r="O30" s="1"/>
    </row>
    <row r="31" spans="1:15" x14ac:dyDescent="0.3">
      <c r="A31" s="694" t="s">
        <v>429</v>
      </c>
      <c r="B31" s="695" t="s">
        <v>429</v>
      </c>
      <c r="C31" s="695" t="s">
        <v>429</v>
      </c>
      <c r="D31" s="437" t="s">
        <v>416</v>
      </c>
      <c r="E31" s="437" t="s">
        <v>417</v>
      </c>
      <c r="F31" s="437" t="s">
        <v>418</v>
      </c>
      <c r="G31" s="437" t="s">
        <v>419</v>
      </c>
      <c r="H31" s="1"/>
      <c r="I31" s="439" t="s">
        <v>429</v>
      </c>
      <c r="J31" s="437" t="s">
        <v>416</v>
      </c>
      <c r="K31" s="437" t="s">
        <v>417</v>
      </c>
      <c r="L31" s="437" t="s">
        <v>418</v>
      </c>
      <c r="M31" s="437" t="s">
        <v>419</v>
      </c>
      <c r="N31" s="1"/>
      <c r="O31" s="1"/>
    </row>
    <row r="32" spans="1:15" x14ac:dyDescent="0.3">
      <c r="A32" s="438" t="s">
        <v>420</v>
      </c>
      <c r="B32" s="81">
        <v>52</v>
      </c>
      <c r="C32" s="81">
        <v>12</v>
      </c>
      <c r="D32" s="384">
        <v>0.09</v>
      </c>
      <c r="E32" s="384">
        <v>0.38</v>
      </c>
      <c r="F32" s="384">
        <v>0.48</v>
      </c>
      <c r="G32" s="384">
        <v>0.05</v>
      </c>
      <c r="H32" s="444">
        <f t="shared" ref="H32:H36" si="2">+G32+F32</f>
        <v>0.53</v>
      </c>
      <c r="I32" s="438" t="s">
        <v>421</v>
      </c>
      <c r="J32" s="384">
        <v>0.09</v>
      </c>
      <c r="K32" s="384">
        <v>0.38</v>
      </c>
      <c r="L32" s="384">
        <v>0.48</v>
      </c>
      <c r="M32" s="384">
        <v>0.05</v>
      </c>
      <c r="N32" s="1"/>
      <c r="O32" s="1"/>
    </row>
    <row r="33" spans="1:15" x14ac:dyDescent="0.3">
      <c r="A33" s="438" t="s">
        <v>422</v>
      </c>
      <c r="B33" s="81">
        <v>47</v>
      </c>
      <c r="C33" s="81">
        <v>11</v>
      </c>
      <c r="D33" s="384">
        <v>0.14000000000000001</v>
      </c>
      <c r="E33" s="384">
        <v>0.48</v>
      </c>
      <c r="F33" s="384">
        <v>0.36</v>
      </c>
      <c r="G33" s="384">
        <v>0.02</v>
      </c>
      <c r="H33" s="444">
        <f t="shared" si="2"/>
        <v>0.38</v>
      </c>
      <c r="I33" s="438" t="s">
        <v>423</v>
      </c>
      <c r="J33" s="384">
        <v>0.14000000000000001</v>
      </c>
      <c r="K33" s="384">
        <v>0.48</v>
      </c>
      <c r="L33" s="384">
        <v>0.36</v>
      </c>
      <c r="M33" s="384">
        <v>0.02</v>
      </c>
      <c r="N33" s="1"/>
      <c r="O33" s="1"/>
    </row>
    <row r="34" spans="1:15" x14ac:dyDescent="0.3">
      <c r="A34" s="438" t="s">
        <v>424</v>
      </c>
      <c r="B34" s="81">
        <v>48</v>
      </c>
      <c r="C34" s="81">
        <v>11</v>
      </c>
      <c r="D34" s="384">
        <v>0.13</v>
      </c>
      <c r="E34" s="384">
        <v>0.45</v>
      </c>
      <c r="F34" s="384">
        <v>0.4</v>
      </c>
      <c r="G34" s="384">
        <v>0.02</v>
      </c>
      <c r="H34" s="444">
        <f t="shared" si="2"/>
        <v>0.42000000000000004</v>
      </c>
      <c r="I34" s="438" t="s">
        <v>425</v>
      </c>
      <c r="J34" s="384">
        <v>0.08</v>
      </c>
      <c r="K34" s="384">
        <v>0.38</v>
      </c>
      <c r="L34" s="384">
        <v>0.49</v>
      </c>
      <c r="M34" s="384">
        <v>0.05</v>
      </c>
      <c r="N34" s="1"/>
      <c r="O34" s="1"/>
    </row>
    <row r="35" spans="1:15" x14ac:dyDescent="0.3">
      <c r="A35" s="438" t="s">
        <v>426</v>
      </c>
      <c r="B35" s="81">
        <v>45</v>
      </c>
      <c r="C35" s="81">
        <v>10</v>
      </c>
      <c r="D35" s="384">
        <v>0.18</v>
      </c>
      <c r="E35" s="384">
        <v>0.54</v>
      </c>
      <c r="F35" s="384">
        <v>0.27</v>
      </c>
      <c r="G35" s="384">
        <v>0</v>
      </c>
      <c r="H35" s="444">
        <f t="shared" si="2"/>
        <v>0.27</v>
      </c>
      <c r="I35" s="438" t="s">
        <v>427</v>
      </c>
      <c r="J35" s="384">
        <v>0.12</v>
      </c>
      <c r="K35" s="384">
        <v>0.5</v>
      </c>
      <c r="L35" s="384">
        <v>0.37</v>
      </c>
      <c r="M35" s="384">
        <v>0.01</v>
      </c>
      <c r="N35" s="1"/>
      <c r="O35" s="1"/>
    </row>
    <row r="36" spans="1:15" x14ac:dyDescent="0.3">
      <c r="A36" s="438" t="s">
        <v>428</v>
      </c>
      <c r="B36" s="81">
        <v>51</v>
      </c>
      <c r="C36" s="81">
        <v>12</v>
      </c>
      <c r="D36" s="384">
        <v>0.09</v>
      </c>
      <c r="E36" s="384">
        <v>0.4</v>
      </c>
      <c r="F36" s="384">
        <v>0.46</v>
      </c>
      <c r="G36" s="384">
        <v>0.05</v>
      </c>
      <c r="H36" s="444">
        <f t="shared" si="2"/>
        <v>0.51</v>
      </c>
      <c r="I36" s="438" t="s">
        <v>556</v>
      </c>
      <c r="J36" s="384">
        <v>0.08</v>
      </c>
      <c r="K36" s="384">
        <v>0.36</v>
      </c>
      <c r="L36" s="384">
        <v>0.51</v>
      </c>
      <c r="M36" s="384">
        <v>0.06</v>
      </c>
      <c r="N36" s="1"/>
      <c r="O36" s="1"/>
    </row>
    <row r="37" spans="1:15" x14ac:dyDescent="0.3">
      <c r="I37" s="438" t="s">
        <v>557</v>
      </c>
      <c r="J37" s="384">
        <v>0.11</v>
      </c>
      <c r="K37" s="384">
        <v>0.48</v>
      </c>
      <c r="L37" s="384">
        <v>0.39</v>
      </c>
      <c r="M37" s="384">
        <v>0.02</v>
      </c>
    </row>
    <row r="41" spans="1:15" ht="29.25" customHeight="1" x14ac:dyDescent="0.3"/>
  </sheetData>
  <mergeCells count="15">
    <mergeCell ref="F2:G6"/>
    <mergeCell ref="J30:M30"/>
    <mergeCell ref="A20:A21"/>
    <mergeCell ref="B20:B21"/>
    <mergeCell ref="C20:C21"/>
    <mergeCell ref="D20:G20"/>
    <mergeCell ref="A30:A31"/>
    <mergeCell ref="B30:B31"/>
    <mergeCell ref="C30:C31"/>
    <mergeCell ref="D30:G30"/>
    <mergeCell ref="A8:G8"/>
    <mergeCell ref="C10:C11"/>
    <mergeCell ref="D10:G10"/>
    <mergeCell ref="A10:A11"/>
    <mergeCell ref="B10:B1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81FEE-196C-4363-B73E-D86F86C79411}">
  <sheetPr>
    <tabColor rgb="FFFFC000"/>
  </sheetPr>
  <dimension ref="A1:N52"/>
  <sheetViews>
    <sheetView showGridLines="0" zoomScale="60" zoomScaleNormal="60" workbookViewId="0"/>
  </sheetViews>
  <sheetFormatPr baseColWidth="10" defaultRowHeight="16.5" x14ac:dyDescent="0.3"/>
  <cols>
    <col min="1" max="1" width="30.75" style="332" customWidth="1"/>
    <col min="2" max="9" width="11" style="332"/>
    <col min="10" max="10" width="18" style="332" customWidth="1"/>
    <col min="11" max="15" width="11" style="332"/>
    <col min="16" max="28" width="10" style="332"/>
    <col min="29" max="29" width="16.125" style="332" customWidth="1"/>
    <col min="30" max="34" width="10" style="332"/>
    <col min="35" max="35" width="30.375" style="332" customWidth="1"/>
    <col min="36" max="36" width="10" style="332"/>
    <col min="37" max="37" width="30" style="332" customWidth="1"/>
    <col min="38" max="48" width="10" style="332"/>
    <col min="49" max="49" width="22" style="332" customWidth="1"/>
    <col min="50" max="50" width="10" style="332"/>
    <col min="51" max="51" width="16.75" style="332" customWidth="1"/>
    <col min="52" max="16384" width="11" style="332"/>
  </cols>
  <sheetData>
    <row r="1" spans="1:7" x14ac:dyDescent="0.3">
      <c r="A1" s="202" t="s">
        <v>0</v>
      </c>
      <c r="B1" s="202"/>
      <c r="C1" s="202"/>
      <c r="D1" s="202"/>
      <c r="E1" s="202"/>
      <c r="F1" s="202"/>
      <c r="G1" s="202"/>
    </row>
    <row r="2" spans="1:7" x14ac:dyDescent="0.3">
      <c r="A2" s="330" t="s">
        <v>1</v>
      </c>
      <c r="B2" s="330"/>
      <c r="C2" s="330"/>
      <c r="D2" s="330"/>
      <c r="E2" s="330"/>
      <c r="F2" s="545"/>
      <c r="G2" s="545"/>
    </row>
    <row r="3" spans="1:7" x14ac:dyDescent="0.3">
      <c r="A3" s="123" t="s">
        <v>5</v>
      </c>
      <c r="B3" s="123"/>
      <c r="C3" s="123"/>
      <c r="D3" s="123"/>
      <c r="E3" s="123"/>
      <c r="F3" s="545"/>
      <c r="G3" s="545"/>
    </row>
    <row r="4" spans="1:7" x14ac:dyDescent="0.3">
      <c r="A4" s="122"/>
      <c r="B4" s="202"/>
      <c r="C4" s="202"/>
      <c r="D4" s="202"/>
      <c r="E4" s="202"/>
      <c r="F4" s="545"/>
      <c r="G4" s="545"/>
    </row>
    <row r="5" spans="1:7" x14ac:dyDescent="0.3">
      <c r="A5" s="202"/>
      <c r="B5" s="202"/>
      <c r="C5" s="202"/>
      <c r="D5" s="202"/>
      <c r="E5" s="202"/>
      <c r="F5" s="545"/>
      <c r="G5" s="545"/>
    </row>
    <row r="6" spans="1:7" x14ac:dyDescent="0.3">
      <c r="F6" s="545"/>
      <c r="G6" s="545"/>
    </row>
    <row r="7" spans="1:7" ht="42.75" customHeight="1" x14ac:dyDescent="0.3">
      <c r="A7" s="690" t="s">
        <v>601</v>
      </c>
      <c r="B7" s="690"/>
      <c r="C7" s="690"/>
      <c r="D7" s="690"/>
      <c r="E7" s="690"/>
      <c r="F7" s="690"/>
      <c r="G7" s="690"/>
    </row>
    <row r="9" spans="1:7" x14ac:dyDescent="0.3">
      <c r="A9" s="92" t="s">
        <v>563</v>
      </c>
    </row>
    <row r="10" spans="1:7" ht="22.5" customHeight="1" x14ac:dyDescent="0.3">
      <c r="A10" s="700" t="s">
        <v>411</v>
      </c>
      <c r="B10" s="700" t="s">
        <v>412</v>
      </c>
      <c r="C10" s="700" t="s">
        <v>413</v>
      </c>
      <c r="D10" s="701" t="s">
        <v>414</v>
      </c>
      <c r="E10" s="702"/>
      <c r="F10" s="702"/>
      <c r="G10" s="702"/>
    </row>
    <row r="11" spans="1:7" x14ac:dyDescent="0.3">
      <c r="A11" s="700" t="s">
        <v>429</v>
      </c>
      <c r="B11" s="700" t="s">
        <v>429</v>
      </c>
      <c r="C11" s="700" t="s">
        <v>429</v>
      </c>
      <c r="D11" s="440" t="s">
        <v>416</v>
      </c>
      <c r="E11" s="440" t="s">
        <v>417</v>
      </c>
      <c r="F11" s="440" t="s">
        <v>418</v>
      </c>
      <c r="G11" s="440" t="s">
        <v>419</v>
      </c>
    </row>
    <row r="12" spans="1:7" x14ac:dyDescent="0.3">
      <c r="A12" s="441" t="s">
        <v>420</v>
      </c>
      <c r="B12" s="435">
        <v>48</v>
      </c>
      <c r="C12" s="435">
        <v>12</v>
      </c>
      <c r="D12" s="91">
        <v>0.32</v>
      </c>
      <c r="E12" s="91">
        <v>0.41</v>
      </c>
      <c r="F12" s="91">
        <v>0.24</v>
      </c>
      <c r="G12" s="91">
        <v>0.03</v>
      </c>
    </row>
    <row r="13" spans="1:7" x14ac:dyDescent="0.3">
      <c r="A13" s="441" t="s">
        <v>422</v>
      </c>
      <c r="B13" s="435">
        <v>44</v>
      </c>
      <c r="C13" s="435">
        <v>11</v>
      </c>
      <c r="D13" s="91">
        <v>0.43</v>
      </c>
      <c r="E13" s="91">
        <v>0.41</v>
      </c>
      <c r="F13" s="91">
        <v>0.15</v>
      </c>
      <c r="G13" s="91">
        <v>0.01</v>
      </c>
    </row>
    <row r="14" spans="1:7" x14ac:dyDescent="0.3">
      <c r="A14" s="441" t="s">
        <v>424</v>
      </c>
      <c r="B14" s="435">
        <v>44</v>
      </c>
      <c r="C14" s="435">
        <v>11</v>
      </c>
      <c r="D14" s="91">
        <v>0.41</v>
      </c>
      <c r="E14" s="91">
        <v>0.43</v>
      </c>
      <c r="F14" s="91">
        <v>0.15</v>
      </c>
      <c r="G14" s="91">
        <v>0.01</v>
      </c>
    </row>
    <row r="15" spans="1:7" x14ac:dyDescent="0.3">
      <c r="A15" s="441" t="s">
        <v>426</v>
      </c>
      <c r="B15" s="435">
        <v>41</v>
      </c>
      <c r="C15" s="435">
        <v>10</v>
      </c>
      <c r="D15" s="91">
        <v>0.51</v>
      </c>
      <c r="E15" s="91">
        <v>0.4</v>
      </c>
      <c r="F15" s="91">
        <v>0.1</v>
      </c>
      <c r="G15" s="91">
        <v>0</v>
      </c>
    </row>
    <row r="16" spans="1:7" x14ac:dyDescent="0.3">
      <c r="A16" s="441" t="s">
        <v>428</v>
      </c>
      <c r="B16" s="435">
        <v>50</v>
      </c>
      <c r="C16" s="435">
        <v>12</v>
      </c>
      <c r="D16" s="91">
        <v>0.25</v>
      </c>
      <c r="E16" s="91">
        <v>0.39</v>
      </c>
      <c r="F16" s="91">
        <v>0.33</v>
      </c>
      <c r="G16" s="91">
        <v>0.03</v>
      </c>
    </row>
    <row r="18" spans="1:14" x14ac:dyDescent="0.3">
      <c r="A18" s="92" t="s">
        <v>561</v>
      </c>
      <c r="B18" s="93"/>
      <c r="C18" s="93"/>
      <c r="D18" s="93"/>
      <c r="E18" s="93"/>
      <c r="F18" s="93"/>
      <c r="G18" s="93"/>
    </row>
    <row r="19" spans="1:14" ht="26.25" customHeight="1" x14ac:dyDescent="0.3">
      <c r="A19" s="700" t="s">
        <v>411</v>
      </c>
      <c r="B19" s="700" t="s">
        <v>412</v>
      </c>
      <c r="C19" s="700" t="s">
        <v>413</v>
      </c>
      <c r="D19" s="701" t="s">
        <v>414</v>
      </c>
      <c r="E19" s="702"/>
      <c r="F19" s="702"/>
      <c r="G19" s="702"/>
    </row>
    <row r="20" spans="1:14" x14ac:dyDescent="0.3">
      <c r="A20" s="700" t="s">
        <v>429</v>
      </c>
      <c r="B20" s="700" t="s">
        <v>429</v>
      </c>
      <c r="C20" s="700" t="s">
        <v>429</v>
      </c>
      <c r="D20" s="440" t="s">
        <v>416</v>
      </c>
      <c r="E20" s="440" t="s">
        <v>417</v>
      </c>
      <c r="F20" s="440" t="s">
        <v>418</v>
      </c>
      <c r="G20" s="440" t="s">
        <v>419</v>
      </c>
    </row>
    <row r="21" spans="1:14" x14ac:dyDescent="0.3">
      <c r="A21" s="441" t="s">
        <v>420</v>
      </c>
      <c r="B21" s="90">
        <v>49</v>
      </c>
      <c r="C21" s="90">
        <v>12</v>
      </c>
      <c r="D21" s="91">
        <v>0.25</v>
      </c>
      <c r="E21" s="91">
        <v>0.43</v>
      </c>
      <c r="F21" s="91">
        <v>0.28000000000000003</v>
      </c>
      <c r="G21" s="91">
        <v>0.04</v>
      </c>
    </row>
    <row r="22" spans="1:14" x14ac:dyDescent="0.3">
      <c r="A22" s="441" t="s">
        <v>422</v>
      </c>
      <c r="B22" s="90">
        <v>46</v>
      </c>
      <c r="C22" s="90">
        <v>11</v>
      </c>
      <c r="D22" s="91">
        <v>0.36</v>
      </c>
      <c r="E22" s="91">
        <v>0.46</v>
      </c>
      <c r="F22" s="91">
        <v>0.18</v>
      </c>
      <c r="G22" s="91">
        <v>0.01</v>
      </c>
    </row>
    <row r="23" spans="1:14" x14ac:dyDescent="0.3">
      <c r="A23" s="441" t="s">
        <v>424</v>
      </c>
      <c r="B23" s="90">
        <v>46</v>
      </c>
      <c r="C23" s="90">
        <v>11</v>
      </c>
      <c r="D23" s="91">
        <v>0.33</v>
      </c>
      <c r="E23" s="91">
        <v>0.46</v>
      </c>
      <c r="F23" s="91">
        <v>0.2</v>
      </c>
      <c r="G23" s="91">
        <v>0.01</v>
      </c>
    </row>
    <row r="24" spans="1:14" x14ac:dyDescent="0.3">
      <c r="A24" s="441" t="s">
        <v>426</v>
      </c>
      <c r="B24" s="90">
        <v>43</v>
      </c>
      <c r="C24" s="90">
        <v>10</v>
      </c>
      <c r="D24" s="91">
        <v>0.43</v>
      </c>
      <c r="E24" s="91">
        <v>0.45</v>
      </c>
      <c r="F24" s="91">
        <v>0.12</v>
      </c>
      <c r="G24" s="91">
        <v>0</v>
      </c>
    </row>
    <row r="25" spans="1:14" x14ac:dyDescent="0.3">
      <c r="A25" s="441" t="s">
        <v>428</v>
      </c>
      <c r="B25" s="90">
        <v>52</v>
      </c>
      <c r="C25" s="90">
        <v>12</v>
      </c>
      <c r="D25" s="91">
        <v>0.19</v>
      </c>
      <c r="E25" s="91">
        <v>0.42</v>
      </c>
      <c r="F25" s="91">
        <v>0.34</v>
      </c>
      <c r="G25" s="91">
        <v>0.06</v>
      </c>
    </row>
    <row r="27" spans="1:14" x14ac:dyDescent="0.3">
      <c r="A27" s="92" t="s">
        <v>562</v>
      </c>
      <c r="B27" s="93"/>
      <c r="C27" s="93"/>
      <c r="D27" s="93"/>
      <c r="E27" s="93"/>
      <c r="F27" s="93"/>
      <c r="G27" s="93"/>
    </row>
    <row r="28" spans="1:14" ht="26.25" customHeight="1" x14ac:dyDescent="0.3">
      <c r="A28" s="700" t="s">
        <v>411</v>
      </c>
      <c r="B28" s="700" t="s">
        <v>412</v>
      </c>
      <c r="C28" s="700" t="s">
        <v>413</v>
      </c>
      <c r="D28" s="701" t="s">
        <v>414</v>
      </c>
      <c r="E28" s="702"/>
      <c r="F28" s="702"/>
      <c r="G28" s="702"/>
      <c r="J28" s="442" t="s">
        <v>411</v>
      </c>
      <c r="K28" s="697" t="s">
        <v>414</v>
      </c>
      <c r="L28" s="698"/>
      <c r="M28" s="698"/>
      <c r="N28" s="699"/>
    </row>
    <row r="29" spans="1:14" x14ac:dyDescent="0.3">
      <c r="A29" s="700" t="s">
        <v>429</v>
      </c>
      <c r="B29" s="700" t="s">
        <v>429</v>
      </c>
      <c r="C29" s="700" t="s">
        <v>429</v>
      </c>
      <c r="D29" s="440" t="s">
        <v>416</v>
      </c>
      <c r="E29" s="440" t="s">
        <v>417</v>
      </c>
      <c r="F29" s="440" t="s">
        <v>418</v>
      </c>
      <c r="G29" s="440" t="s">
        <v>419</v>
      </c>
      <c r="J29" s="442" t="s">
        <v>429</v>
      </c>
      <c r="K29" s="440" t="s">
        <v>416</v>
      </c>
      <c r="L29" s="440" t="s">
        <v>417</v>
      </c>
      <c r="M29" s="440" t="s">
        <v>418</v>
      </c>
      <c r="N29" s="440" t="s">
        <v>419</v>
      </c>
    </row>
    <row r="30" spans="1:14" x14ac:dyDescent="0.3">
      <c r="A30" s="441" t="s">
        <v>420</v>
      </c>
      <c r="B30" s="90">
        <v>51</v>
      </c>
      <c r="C30" s="90">
        <v>11</v>
      </c>
      <c r="D30" s="91">
        <v>0.17</v>
      </c>
      <c r="E30" s="91">
        <v>0.47</v>
      </c>
      <c r="F30" s="91">
        <v>0.32</v>
      </c>
      <c r="G30" s="91">
        <v>0.04</v>
      </c>
      <c r="J30" s="441" t="s">
        <v>421</v>
      </c>
      <c r="K30" s="91">
        <v>0.17</v>
      </c>
      <c r="L30" s="91">
        <v>0.47</v>
      </c>
      <c r="M30" s="91">
        <v>0.32</v>
      </c>
      <c r="N30" s="91">
        <v>0.04</v>
      </c>
    </row>
    <row r="31" spans="1:14" x14ac:dyDescent="0.3">
      <c r="A31" s="441" t="s">
        <v>422</v>
      </c>
      <c r="B31" s="90">
        <v>48</v>
      </c>
      <c r="C31" s="90">
        <v>10</v>
      </c>
      <c r="D31" s="91">
        <v>0.25</v>
      </c>
      <c r="E31" s="91">
        <v>0.53</v>
      </c>
      <c r="F31" s="91">
        <v>0.21</v>
      </c>
      <c r="G31" s="91">
        <v>0.01</v>
      </c>
      <c r="J31" s="441" t="s">
        <v>423</v>
      </c>
      <c r="K31" s="91">
        <v>0.25</v>
      </c>
      <c r="L31" s="91">
        <v>0.53</v>
      </c>
      <c r="M31" s="91">
        <v>0.21</v>
      </c>
      <c r="N31" s="91">
        <v>0.01</v>
      </c>
    </row>
    <row r="32" spans="1:14" x14ac:dyDescent="0.3">
      <c r="A32" s="441" t="s">
        <v>424</v>
      </c>
      <c r="B32" s="90">
        <v>48</v>
      </c>
      <c r="C32" s="90">
        <v>10</v>
      </c>
      <c r="D32" s="91">
        <v>0.23</v>
      </c>
      <c r="E32" s="91">
        <v>0.52</v>
      </c>
      <c r="F32" s="91">
        <v>0.23</v>
      </c>
      <c r="G32" s="91">
        <v>0.02</v>
      </c>
      <c r="J32" s="441" t="s">
        <v>425</v>
      </c>
      <c r="K32" s="91">
        <v>0.25</v>
      </c>
      <c r="L32" s="91">
        <v>0.43</v>
      </c>
      <c r="M32" s="91">
        <v>0.28000000000000003</v>
      </c>
      <c r="N32" s="91">
        <v>0.04</v>
      </c>
    </row>
    <row r="33" spans="1:14" x14ac:dyDescent="0.3">
      <c r="A33" s="441" t="s">
        <v>426</v>
      </c>
      <c r="B33" s="90">
        <v>46</v>
      </c>
      <c r="C33" s="90">
        <v>9</v>
      </c>
      <c r="D33" s="91">
        <v>0.3</v>
      </c>
      <c r="E33" s="91">
        <v>0.55000000000000004</v>
      </c>
      <c r="F33" s="91">
        <v>0.15</v>
      </c>
      <c r="G33" s="91">
        <v>0</v>
      </c>
      <c r="J33" s="441" t="s">
        <v>427</v>
      </c>
      <c r="K33" s="91">
        <v>0.36</v>
      </c>
      <c r="L33" s="91">
        <v>0.46</v>
      </c>
      <c r="M33" s="91">
        <v>0.18</v>
      </c>
      <c r="N33" s="91">
        <v>0.01</v>
      </c>
    </row>
    <row r="34" spans="1:14" x14ac:dyDescent="0.3">
      <c r="A34" s="441" t="s">
        <v>428</v>
      </c>
      <c r="B34" s="90">
        <v>52</v>
      </c>
      <c r="C34" s="90">
        <v>11</v>
      </c>
      <c r="D34" s="91">
        <v>0.17</v>
      </c>
      <c r="E34" s="91">
        <v>0.47</v>
      </c>
      <c r="F34" s="91">
        <v>0.32</v>
      </c>
      <c r="G34" s="91">
        <v>0.04</v>
      </c>
      <c r="J34" s="441" t="s">
        <v>556</v>
      </c>
      <c r="K34" s="91">
        <v>0.32</v>
      </c>
      <c r="L34" s="91">
        <v>0.41</v>
      </c>
      <c r="M34" s="91">
        <v>0.24</v>
      </c>
      <c r="N34" s="91">
        <v>0.03</v>
      </c>
    </row>
    <row r="35" spans="1:14" x14ac:dyDescent="0.3">
      <c r="A35" s="92"/>
      <c r="B35" s="93"/>
      <c r="C35" s="93"/>
      <c r="D35" s="93"/>
      <c r="E35" s="93"/>
      <c r="F35" s="93"/>
      <c r="G35" s="93"/>
      <c r="J35" s="441" t="s">
        <v>557</v>
      </c>
      <c r="K35" s="91">
        <v>0.43</v>
      </c>
      <c r="L35" s="91">
        <v>0.41</v>
      </c>
      <c r="M35" s="91">
        <v>0.15</v>
      </c>
      <c r="N35" s="91">
        <v>0.01</v>
      </c>
    </row>
    <row r="36" spans="1:14" x14ac:dyDescent="0.3">
      <c r="A36" s="92"/>
      <c r="B36" s="93"/>
      <c r="C36" s="93"/>
      <c r="D36" s="93"/>
      <c r="E36" s="93"/>
      <c r="F36" s="93"/>
      <c r="G36" s="93"/>
    </row>
    <row r="37" spans="1:14" x14ac:dyDescent="0.3">
      <c r="A37" s="92"/>
      <c r="B37" s="93"/>
      <c r="C37" s="93"/>
      <c r="D37" s="93"/>
      <c r="E37" s="93"/>
      <c r="F37" s="93"/>
      <c r="G37" s="93"/>
    </row>
    <row r="38" spans="1:14" x14ac:dyDescent="0.3">
      <c r="A38" s="92"/>
      <c r="B38" s="93"/>
      <c r="C38" s="93"/>
      <c r="D38" s="93"/>
      <c r="E38" s="93"/>
      <c r="F38" s="93"/>
      <c r="G38" s="93"/>
    </row>
    <row r="40" spans="1:14" ht="26.25" customHeight="1" x14ac:dyDescent="0.3"/>
    <row r="47" spans="1:14" x14ac:dyDescent="0.3">
      <c r="A47" s="92"/>
      <c r="B47" s="94"/>
      <c r="C47" s="94"/>
      <c r="D47" s="94"/>
      <c r="E47" s="94"/>
      <c r="F47" s="94"/>
      <c r="G47" s="94"/>
    </row>
    <row r="48" spans="1:14" x14ac:dyDescent="0.3">
      <c r="A48" s="92"/>
      <c r="B48" s="94"/>
      <c r="C48" s="94"/>
      <c r="D48" s="94"/>
      <c r="E48" s="94"/>
      <c r="F48" s="94"/>
      <c r="G48" s="94"/>
    </row>
    <row r="49" spans="1:7" x14ac:dyDescent="0.3">
      <c r="A49" s="92"/>
      <c r="B49" s="94"/>
      <c r="C49" s="94"/>
      <c r="D49" s="94"/>
      <c r="E49" s="94"/>
      <c r="F49" s="94"/>
      <c r="G49" s="94"/>
    </row>
    <row r="50" spans="1:7" x14ac:dyDescent="0.3">
      <c r="A50" s="92"/>
      <c r="B50" s="94"/>
      <c r="C50" s="94"/>
      <c r="D50" s="94"/>
      <c r="E50" s="94"/>
      <c r="F50" s="94"/>
      <c r="G50" s="94"/>
    </row>
    <row r="51" spans="1:7" x14ac:dyDescent="0.3">
      <c r="A51" s="92"/>
      <c r="B51" s="94"/>
      <c r="C51" s="94"/>
      <c r="D51" s="94"/>
      <c r="E51" s="94"/>
      <c r="F51" s="94"/>
      <c r="G51" s="94"/>
    </row>
    <row r="52" spans="1:7" x14ac:dyDescent="0.3">
      <c r="A52" s="92"/>
      <c r="B52" s="94"/>
      <c r="C52" s="94"/>
      <c r="D52" s="94"/>
      <c r="E52" s="94"/>
      <c r="F52" s="94"/>
      <c r="G52" s="94"/>
    </row>
  </sheetData>
  <mergeCells count="15">
    <mergeCell ref="F2:G6"/>
    <mergeCell ref="K28:N28"/>
    <mergeCell ref="A19:A20"/>
    <mergeCell ref="B19:B20"/>
    <mergeCell ref="C19:C20"/>
    <mergeCell ref="D19:G19"/>
    <mergeCell ref="A28:A29"/>
    <mergeCell ref="B28:B29"/>
    <mergeCell ref="C28:C29"/>
    <mergeCell ref="D28:G28"/>
    <mergeCell ref="A7:G7"/>
    <mergeCell ref="D10:G10"/>
    <mergeCell ref="A10:A11"/>
    <mergeCell ref="B10:B11"/>
    <mergeCell ref="C10:C1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BDAD-F985-47EE-9D23-7781EFA92578}">
  <sheetPr>
    <tabColor theme="7" tint="-0.249977111117893"/>
  </sheetPr>
  <dimension ref="A1:M36"/>
  <sheetViews>
    <sheetView showGridLines="0" zoomScale="60" zoomScaleNormal="60" workbookViewId="0"/>
  </sheetViews>
  <sheetFormatPr baseColWidth="10" defaultRowHeight="16.5" x14ac:dyDescent="0.3"/>
  <cols>
    <col min="1" max="1" width="30.75" style="332" customWidth="1"/>
    <col min="2" max="8" width="11" style="332"/>
    <col min="9" max="9" width="29.625" style="332" customWidth="1"/>
    <col min="10" max="16384" width="11" style="332"/>
  </cols>
  <sheetData>
    <row r="1" spans="1:7" x14ac:dyDescent="0.3">
      <c r="A1" s="202" t="s">
        <v>0</v>
      </c>
      <c r="B1" s="202"/>
      <c r="C1" s="202"/>
      <c r="D1" s="202"/>
      <c r="E1" s="202"/>
      <c r="F1" s="202"/>
      <c r="G1" s="202"/>
    </row>
    <row r="2" spans="1:7" x14ac:dyDescent="0.3">
      <c r="A2" s="330" t="s">
        <v>1</v>
      </c>
      <c r="B2" s="330"/>
      <c r="C2" s="330"/>
      <c r="D2" s="330"/>
      <c r="E2" s="330"/>
      <c r="F2" s="545"/>
      <c r="G2" s="545"/>
    </row>
    <row r="3" spans="1:7" x14ac:dyDescent="0.3">
      <c r="A3" s="123" t="s">
        <v>5</v>
      </c>
      <c r="B3" s="123"/>
      <c r="C3" s="123"/>
      <c r="D3" s="123"/>
      <c r="E3" s="123"/>
      <c r="F3" s="545"/>
      <c r="G3" s="545"/>
    </row>
    <row r="4" spans="1:7" x14ac:dyDescent="0.3">
      <c r="A4" s="122"/>
      <c r="B4" s="202"/>
      <c r="C4" s="202"/>
      <c r="D4" s="202"/>
      <c r="E4" s="202"/>
      <c r="F4" s="545"/>
      <c r="G4" s="545"/>
    </row>
    <row r="5" spans="1:7" x14ac:dyDescent="0.3">
      <c r="A5" s="202"/>
      <c r="B5" s="202"/>
      <c r="C5" s="202"/>
      <c r="D5" s="202"/>
      <c r="E5" s="202"/>
      <c r="F5" s="545"/>
      <c r="G5" s="545"/>
    </row>
    <row r="6" spans="1:7" x14ac:dyDescent="0.3">
      <c r="F6" s="545"/>
      <c r="G6" s="545"/>
    </row>
    <row r="8" spans="1:7" x14ac:dyDescent="0.3">
      <c r="A8" s="703" t="s">
        <v>602</v>
      </c>
      <c r="B8" s="703"/>
      <c r="C8" s="703"/>
      <c r="D8" s="703"/>
      <c r="E8" s="703"/>
      <c r="F8" s="703"/>
      <c r="G8" s="703"/>
    </row>
    <row r="10" spans="1:7" x14ac:dyDescent="0.3">
      <c r="A10" s="92" t="s">
        <v>566</v>
      </c>
    </row>
    <row r="11" spans="1:7" ht="25.5" customHeight="1" x14ac:dyDescent="0.3">
      <c r="A11" s="700" t="s">
        <v>514</v>
      </c>
      <c r="B11" s="700" t="s">
        <v>412</v>
      </c>
      <c r="C11" s="700" t="s">
        <v>413</v>
      </c>
      <c r="D11" s="701" t="s">
        <v>414</v>
      </c>
      <c r="E11" s="702"/>
      <c r="F11" s="702"/>
      <c r="G11" s="702"/>
    </row>
    <row r="12" spans="1:7" ht="30" customHeight="1" x14ac:dyDescent="0.3">
      <c r="A12" s="700" t="s">
        <v>429</v>
      </c>
      <c r="B12" s="700" t="s">
        <v>429</v>
      </c>
      <c r="C12" s="700" t="s">
        <v>429</v>
      </c>
      <c r="D12" s="440" t="s">
        <v>416</v>
      </c>
      <c r="E12" s="440" t="s">
        <v>417</v>
      </c>
      <c r="F12" s="440" t="s">
        <v>418</v>
      </c>
      <c r="G12" s="440" t="s">
        <v>419</v>
      </c>
    </row>
    <row r="13" spans="1:7" ht="16.5" customHeight="1" x14ac:dyDescent="0.3">
      <c r="A13" s="441" t="s">
        <v>420</v>
      </c>
      <c r="B13" s="435">
        <v>50</v>
      </c>
      <c r="C13" s="435">
        <v>11</v>
      </c>
      <c r="D13" s="91">
        <v>0.21</v>
      </c>
      <c r="E13" s="91">
        <v>0.5</v>
      </c>
      <c r="F13" s="91">
        <v>0.27</v>
      </c>
      <c r="G13" s="91">
        <v>0.03</v>
      </c>
    </row>
    <row r="14" spans="1:7" x14ac:dyDescent="0.3">
      <c r="A14" s="441" t="s">
        <v>422</v>
      </c>
      <c r="B14" s="435">
        <v>46</v>
      </c>
      <c r="C14" s="435">
        <v>9</v>
      </c>
      <c r="D14" s="91">
        <v>0.28999999999999998</v>
      </c>
      <c r="E14" s="91">
        <v>0.56000000000000005</v>
      </c>
      <c r="F14" s="91">
        <v>0.15</v>
      </c>
      <c r="G14" s="91">
        <v>0</v>
      </c>
    </row>
    <row r="15" spans="1:7" x14ac:dyDescent="0.3">
      <c r="A15" s="441" t="s">
        <v>424</v>
      </c>
      <c r="B15" s="435">
        <v>47</v>
      </c>
      <c r="C15" s="435">
        <v>9</v>
      </c>
      <c r="D15" s="91">
        <v>0.27</v>
      </c>
      <c r="E15" s="91">
        <v>0.56999999999999995</v>
      </c>
      <c r="F15" s="91">
        <v>0.16</v>
      </c>
      <c r="G15" s="91">
        <v>0.01</v>
      </c>
    </row>
    <row r="16" spans="1:7" x14ac:dyDescent="0.3">
      <c r="A16" s="441" t="s">
        <v>426</v>
      </c>
      <c r="B16" s="435">
        <v>44</v>
      </c>
      <c r="C16" s="435">
        <v>8</v>
      </c>
      <c r="D16" s="91">
        <v>0.36</v>
      </c>
      <c r="E16" s="91">
        <v>0.55000000000000004</v>
      </c>
      <c r="F16" s="91">
        <v>0.09</v>
      </c>
      <c r="G16" s="91">
        <v>0</v>
      </c>
    </row>
    <row r="17" spans="1:13" x14ac:dyDescent="0.3">
      <c r="A17" s="441" t="s">
        <v>428</v>
      </c>
      <c r="B17" s="435">
        <v>51</v>
      </c>
      <c r="C17" s="435">
        <v>10</v>
      </c>
      <c r="D17" s="91">
        <v>0.15</v>
      </c>
      <c r="E17" s="91">
        <v>0.52</v>
      </c>
      <c r="F17" s="91">
        <v>0.31</v>
      </c>
      <c r="G17" s="91">
        <v>0.02</v>
      </c>
    </row>
    <row r="19" spans="1:13" x14ac:dyDescent="0.3">
      <c r="A19" s="92" t="s">
        <v>564</v>
      </c>
      <c r="B19" s="34"/>
      <c r="C19" s="34"/>
      <c r="D19" s="34"/>
      <c r="E19" s="34"/>
      <c r="F19" s="34"/>
      <c r="G19" s="34"/>
      <c r="H19" s="34"/>
    </row>
    <row r="20" spans="1:13" ht="27.75" customHeight="1" x14ac:dyDescent="0.3">
      <c r="A20" s="700" t="s">
        <v>411</v>
      </c>
      <c r="B20" s="700" t="s">
        <v>412</v>
      </c>
      <c r="C20" s="700" t="s">
        <v>413</v>
      </c>
      <c r="D20" s="701" t="s">
        <v>414</v>
      </c>
      <c r="E20" s="702"/>
      <c r="F20" s="702"/>
      <c r="G20" s="702"/>
      <c r="H20" s="34"/>
    </row>
    <row r="21" spans="1:13" ht="39" customHeight="1" x14ac:dyDescent="0.3">
      <c r="A21" s="700" t="s">
        <v>429</v>
      </c>
      <c r="B21" s="700" t="s">
        <v>429</v>
      </c>
      <c r="C21" s="700" t="s">
        <v>429</v>
      </c>
      <c r="D21" s="440" t="s">
        <v>416</v>
      </c>
      <c r="E21" s="440" t="s">
        <v>417</v>
      </c>
      <c r="F21" s="440" t="s">
        <v>418</v>
      </c>
      <c r="G21" s="440" t="s">
        <v>419</v>
      </c>
      <c r="H21" s="34"/>
    </row>
    <row r="22" spans="1:13" x14ac:dyDescent="0.3">
      <c r="A22" s="441" t="s">
        <v>420</v>
      </c>
      <c r="B22" s="435">
        <v>51</v>
      </c>
      <c r="C22" s="435">
        <v>10</v>
      </c>
      <c r="D22" s="91">
        <v>0.17</v>
      </c>
      <c r="E22" s="91">
        <v>0.5</v>
      </c>
      <c r="F22" s="91">
        <v>0.31</v>
      </c>
      <c r="G22" s="91">
        <v>0.03</v>
      </c>
      <c r="H22" s="34"/>
    </row>
    <row r="23" spans="1:13" x14ac:dyDescent="0.3">
      <c r="A23" s="441" t="s">
        <v>422</v>
      </c>
      <c r="B23" s="435">
        <v>47</v>
      </c>
      <c r="C23" s="435">
        <v>9</v>
      </c>
      <c r="D23" s="91">
        <v>0.24</v>
      </c>
      <c r="E23" s="91">
        <v>0.56999999999999995</v>
      </c>
      <c r="F23" s="91">
        <v>0.18</v>
      </c>
      <c r="G23" s="91">
        <v>0.01</v>
      </c>
      <c r="H23" s="34"/>
    </row>
    <row r="24" spans="1:13" x14ac:dyDescent="0.3">
      <c r="A24" s="441" t="s">
        <v>424</v>
      </c>
      <c r="B24" s="435">
        <v>48</v>
      </c>
      <c r="C24" s="435">
        <v>9</v>
      </c>
      <c r="D24" s="91">
        <v>0.23</v>
      </c>
      <c r="E24" s="91">
        <v>0.56999999999999995</v>
      </c>
      <c r="F24" s="91">
        <v>0.19</v>
      </c>
      <c r="G24" s="91">
        <v>0.01</v>
      </c>
      <c r="H24" s="34"/>
    </row>
    <row r="25" spans="1:13" x14ac:dyDescent="0.3">
      <c r="A25" s="441" t="s">
        <v>426</v>
      </c>
      <c r="B25" s="435">
        <v>46</v>
      </c>
      <c r="C25" s="435">
        <v>8</v>
      </c>
      <c r="D25" s="91">
        <v>0.28999999999999998</v>
      </c>
      <c r="E25" s="91">
        <v>0.59</v>
      </c>
      <c r="F25" s="91">
        <v>0.12</v>
      </c>
      <c r="G25" s="91">
        <v>0</v>
      </c>
      <c r="H25" s="34"/>
    </row>
    <row r="26" spans="1:13" x14ac:dyDescent="0.3">
      <c r="A26" s="441" t="s">
        <v>428</v>
      </c>
      <c r="B26" s="435">
        <v>52</v>
      </c>
      <c r="C26" s="435">
        <v>9</v>
      </c>
      <c r="D26" s="91">
        <v>0.11</v>
      </c>
      <c r="E26" s="91">
        <v>0.52</v>
      </c>
      <c r="F26" s="91">
        <v>0.35</v>
      </c>
      <c r="G26" s="91">
        <v>0.03</v>
      </c>
      <c r="H26" s="34"/>
    </row>
    <row r="28" spans="1:13" x14ac:dyDescent="0.3">
      <c r="A28" s="92" t="s">
        <v>565</v>
      </c>
      <c r="B28" s="34"/>
      <c r="C28" s="34"/>
      <c r="D28" s="34"/>
      <c r="E28" s="34"/>
      <c r="F28" s="34"/>
      <c r="G28" s="34"/>
      <c r="H28" s="34"/>
    </row>
    <row r="29" spans="1:13" ht="36" customHeight="1" x14ac:dyDescent="0.3">
      <c r="A29" s="700" t="s">
        <v>411</v>
      </c>
      <c r="B29" s="700" t="s">
        <v>412</v>
      </c>
      <c r="C29" s="700" t="s">
        <v>413</v>
      </c>
      <c r="D29" s="701" t="s">
        <v>414</v>
      </c>
      <c r="E29" s="702"/>
      <c r="F29" s="702"/>
      <c r="G29" s="702"/>
      <c r="I29" s="442" t="s">
        <v>411</v>
      </c>
      <c r="J29" s="701" t="s">
        <v>414</v>
      </c>
      <c r="K29" s="701"/>
      <c r="L29" s="701"/>
      <c r="M29" s="701"/>
    </row>
    <row r="30" spans="1:13" x14ac:dyDescent="0.3">
      <c r="A30" s="700" t="s">
        <v>429</v>
      </c>
      <c r="B30" s="700" t="s">
        <v>429</v>
      </c>
      <c r="C30" s="700" t="s">
        <v>429</v>
      </c>
      <c r="D30" s="440" t="s">
        <v>416</v>
      </c>
      <c r="E30" s="440" t="s">
        <v>417</v>
      </c>
      <c r="F30" s="440" t="s">
        <v>418</v>
      </c>
      <c r="G30" s="440" t="s">
        <v>419</v>
      </c>
      <c r="I30" s="442" t="s">
        <v>429</v>
      </c>
      <c r="J30" s="440" t="s">
        <v>416</v>
      </c>
      <c r="K30" s="440" t="s">
        <v>417</v>
      </c>
      <c r="L30" s="440" t="s">
        <v>418</v>
      </c>
      <c r="M30" s="440" t="s">
        <v>419</v>
      </c>
    </row>
    <row r="31" spans="1:13" x14ac:dyDescent="0.3">
      <c r="A31" s="441" t="s">
        <v>420</v>
      </c>
      <c r="B31" s="90">
        <v>52</v>
      </c>
      <c r="C31" s="90">
        <v>10</v>
      </c>
      <c r="D31" s="91">
        <v>0.12</v>
      </c>
      <c r="E31" s="91">
        <v>0.49</v>
      </c>
      <c r="F31" s="91">
        <v>0.36</v>
      </c>
      <c r="G31" s="91">
        <v>0.03</v>
      </c>
      <c r="I31" s="441" t="s">
        <v>421</v>
      </c>
      <c r="J31" s="91">
        <v>0.12</v>
      </c>
      <c r="K31" s="91">
        <v>0.49</v>
      </c>
      <c r="L31" s="91">
        <v>0.36</v>
      </c>
      <c r="M31" s="91">
        <v>0.03</v>
      </c>
    </row>
    <row r="32" spans="1:13" x14ac:dyDescent="0.3">
      <c r="A32" s="441" t="s">
        <v>422</v>
      </c>
      <c r="B32" s="90">
        <v>49</v>
      </c>
      <c r="C32" s="90">
        <v>9</v>
      </c>
      <c r="D32" s="91">
        <v>0.16</v>
      </c>
      <c r="E32" s="91">
        <v>0.59</v>
      </c>
      <c r="F32" s="91">
        <v>0.25</v>
      </c>
      <c r="G32" s="91">
        <v>0.01</v>
      </c>
      <c r="I32" s="441" t="s">
        <v>423</v>
      </c>
      <c r="J32" s="91">
        <v>0.16</v>
      </c>
      <c r="K32" s="91">
        <v>0.59</v>
      </c>
      <c r="L32" s="91">
        <v>0.25</v>
      </c>
      <c r="M32" s="91">
        <v>0.01</v>
      </c>
    </row>
    <row r="33" spans="1:13" x14ac:dyDescent="0.3">
      <c r="A33" s="441" t="s">
        <v>424</v>
      </c>
      <c r="B33" s="90">
        <v>50</v>
      </c>
      <c r="C33" s="90">
        <v>9</v>
      </c>
      <c r="D33" s="91">
        <v>0.15</v>
      </c>
      <c r="E33" s="91">
        <v>0.59</v>
      </c>
      <c r="F33" s="91">
        <v>0.26</v>
      </c>
      <c r="G33" s="91">
        <v>0.01</v>
      </c>
      <c r="I33" s="441" t="s">
        <v>425</v>
      </c>
      <c r="J33" s="91">
        <v>0.17</v>
      </c>
      <c r="K33" s="91">
        <v>0.5</v>
      </c>
      <c r="L33" s="91">
        <v>0.31</v>
      </c>
      <c r="M33" s="91">
        <v>0.03</v>
      </c>
    </row>
    <row r="34" spans="1:13" x14ac:dyDescent="0.3">
      <c r="A34" s="441" t="s">
        <v>426</v>
      </c>
      <c r="B34" s="90">
        <v>48</v>
      </c>
      <c r="C34" s="90">
        <v>8</v>
      </c>
      <c r="D34" s="91">
        <v>0.19</v>
      </c>
      <c r="E34" s="91">
        <v>0.61</v>
      </c>
      <c r="F34" s="91">
        <v>0.2</v>
      </c>
      <c r="G34" s="91">
        <v>0</v>
      </c>
      <c r="I34" s="441" t="s">
        <v>427</v>
      </c>
      <c r="J34" s="91">
        <v>0.24</v>
      </c>
      <c r="K34" s="91">
        <v>0.56999999999999995</v>
      </c>
      <c r="L34" s="91">
        <v>0.18</v>
      </c>
      <c r="M34" s="91">
        <v>0.01</v>
      </c>
    </row>
    <row r="35" spans="1:13" x14ac:dyDescent="0.3">
      <c r="A35" s="441" t="s">
        <v>428</v>
      </c>
      <c r="B35" s="90">
        <v>52</v>
      </c>
      <c r="C35" s="90">
        <v>10</v>
      </c>
      <c r="D35" s="91">
        <v>0.12</v>
      </c>
      <c r="E35" s="91">
        <v>0.49</v>
      </c>
      <c r="F35" s="91">
        <v>0.37</v>
      </c>
      <c r="G35" s="91">
        <v>0.02</v>
      </c>
      <c r="I35" s="441" t="s">
        <v>556</v>
      </c>
      <c r="J35" s="91">
        <v>0.21</v>
      </c>
      <c r="K35" s="91">
        <v>0.5</v>
      </c>
      <c r="L35" s="91">
        <v>0.27</v>
      </c>
      <c r="M35" s="91">
        <v>0.03</v>
      </c>
    </row>
    <row r="36" spans="1:13" x14ac:dyDescent="0.3">
      <c r="I36" s="441" t="s">
        <v>557</v>
      </c>
      <c r="J36" s="91">
        <v>0.28999999999999998</v>
      </c>
      <c r="K36" s="91">
        <v>0.56000000000000005</v>
      </c>
      <c r="L36" s="91">
        <v>0.15</v>
      </c>
      <c r="M36" s="91">
        <v>0</v>
      </c>
    </row>
  </sheetData>
  <mergeCells count="15">
    <mergeCell ref="J29:M29"/>
    <mergeCell ref="D29:G29"/>
    <mergeCell ref="F2:G6"/>
    <mergeCell ref="A20:A21"/>
    <mergeCell ref="B20:B21"/>
    <mergeCell ref="C20:C21"/>
    <mergeCell ref="D20:G20"/>
    <mergeCell ref="A29:A30"/>
    <mergeCell ref="B29:B30"/>
    <mergeCell ref="C29:C30"/>
    <mergeCell ref="A8:G8"/>
    <mergeCell ref="A11:A12"/>
    <mergeCell ref="B11:B12"/>
    <mergeCell ref="C11:C12"/>
    <mergeCell ref="D11:G1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75DAD-651D-4BAB-A751-CB9F81EC8427}">
  <sheetPr>
    <tabColor theme="4" tint="-0.249977111117893"/>
  </sheetPr>
  <dimension ref="A1:O36"/>
  <sheetViews>
    <sheetView showGridLines="0" zoomScale="60" zoomScaleNormal="60" workbookViewId="0"/>
  </sheetViews>
  <sheetFormatPr baseColWidth="10" defaultRowHeight="16.5" x14ac:dyDescent="0.3"/>
  <cols>
    <col min="1" max="1" width="30.75" customWidth="1"/>
    <col min="8" max="8" width="14" customWidth="1"/>
    <col min="9" max="9" width="16.5" customWidth="1"/>
    <col min="10" max="10" width="20.5" customWidth="1"/>
    <col min="11" max="11" width="7.375" customWidth="1"/>
    <col min="12" max="12" width="7.5" customWidth="1"/>
    <col min="13" max="13" width="8.25" customWidth="1"/>
    <col min="32" max="32" width="18.375" customWidth="1"/>
    <col min="33" max="37" width="10"/>
    <col min="38" max="38" width="30.375" customWidth="1"/>
    <col min="39" max="39" width="10"/>
    <col min="40" max="40" width="30" customWidth="1"/>
    <col min="41" max="51" width="10"/>
    <col min="52" max="52" width="22" customWidth="1"/>
    <col min="53" max="53" width="10"/>
    <col min="54" max="54" width="16.75" customWidth="1"/>
  </cols>
  <sheetData>
    <row r="1" spans="1:8" x14ac:dyDescent="0.3">
      <c r="A1" s="202" t="s">
        <v>0</v>
      </c>
      <c r="B1" s="202"/>
      <c r="C1" s="202"/>
      <c r="D1" s="202"/>
      <c r="E1" s="202"/>
      <c r="F1" s="202"/>
      <c r="G1" s="202"/>
    </row>
    <row r="2" spans="1:8" x14ac:dyDescent="0.3">
      <c r="A2" s="330" t="s">
        <v>1</v>
      </c>
      <c r="B2" s="330"/>
      <c r="C2" s="330"/>
      <c r="D2" s="330"/>
      <c r="E2" s="330"/>
      <c r="F2" s="545"/>
      <c r="G2" s="545"/>
    </row>
    <row r="3" spans="1:8" x14ac:dyDescent="0.3">
      <c r="A3" s="123" t="s">
        <v>5</v>
      </c>
      <c r="B3" s="123"/>
      <c r="C3" s="123"/>
      <c r="D3" s="123"/>
      <c r="E3" s="123"/>
      <c r="F3" s="545"/>
      <c r="G3" s="545"/>
    </row>
    <row r="4" spans="1:8" x14ac:dyDescent="0.3">
      <c r="A4" s="122"/>
      <c r="B4" s="202"/>
      <c r="C4" s="202"/>
      <c r="D4" s="202"/>
      <c r="E4" s="202"/>
      <c r="F4" s="545"/>
      <c r="G4" s="545"/>
    </row>
    <row r="5" spans="1:8" x14ac:dyDescent="0.3">
      <c r="A5" s="202"/>
      <c r="B5" s="202"/>
      <c r="C5" s="202"/>
      <c r="D5" s="202"/>
      <c r="E5" s="202"/>
      <c r="F5" s="545"/>
      <c r="G5" s="545"/>
    </row>
    <row r="6" spans="1:8" x14ac:dyDescent="0.3">
      <c r="F6" s="545"/>
      <c r="G6" s="545"/>
    </row>
    <row r="8" spans="1:8" x14ac:dyDescent="0.3">
      <c r="A8" s="443" t="s">
        <v>632</v>
      </c>
      <c r="B8" s="443"/>
      <c r="C8" s="443"/>
      <c r="D8" s="443"/>
      <c r="E8" s="443"/>
      <c r="F8" s="443"/>
      <c r="G8" s="443"/>
      <c r="H8" s="332"/>
    </row>
    <row r="9" spans="1:8" s="332" customFormat="1" x14ac:dyDescent="0.3">
      <c r="A9" s="314" t="s">
        <v>567</v>
      </c>
    </row>
    <row r="10" spans="1:8" s="332" customFormat="1" x14ac:dyDescent="0.3">
      <c r="A10" s="700" t="s">
        <v>514</v>
      </c>
      <c r="B10" s="700" t="s">
        <v>412</v>
      </c>
      <c r="C10" s="700" t="s">
        <v>413</v>
      </c>
      <c r="D10" s="701" t="s">
        <v>414</v>
      </c>
      <c r="E10" s="702"/>
      <c r="F10" s="702"/>
      <c r="G10" s="702"/>
      <c r="H10" s="702"/>
    </row>
    <row r="11" spans="1:8" s="332" customFormat="1" x14ac:dyDescent="0.3">
      <c r="A11" s="700" t="s">
        <v>429</v>
      </c>
      <c r="B11" s="700" t="s">
        <v>429</v>
      </c>
      <c r="C11" s="700" t="s">
        <v>429</v>
      </c>
      <c r="D11" s="440" t="s">
        <v>430</v>
      </c>
      <c r="E11" s="440" t="s">
        <v>431</v>
      </c>
      <c r="F11" s="440" t="s">
        <v>432</v>
      </c>
      <c r="G11" s="440" t="s">
        <v>433</v>
      </c>
      <c r="H11" s="440" t="s">
        <v>434</v>
      </c>
    </row>
    <row r="12" spans="1:8" s="332" customFormat="1" x14ac:dyDescent="0.3">
      <c r="A12" s="441" t="s">
        <v>420</v>
      </c>
      <c r="B12" s="435">
        <v>50</v>
      </c>
      <c r="C12" s="435">
        <v>12</v>
      </c>
      <c r="D12" s="91">
        <v>0.44</v>
      </c>
      <c r="E12" s="91">
        <v>0.3</v>
      </c>
      <c r="F12" s="91">
        <v>0.17</v>
      </c>
      <c r="G12" s="91">
        <v>7.0000000000000007E-2</v>
      </c>
      <c r="H12" s="91">
        <v>0.02</v>
      </c>
    </row>
    <row r="13" spans="1:8" s="332" customFormat="1" x14ac:dyDescent="0.3">
      <c r="A13" s="441" t="s">
        <v>422</v>
      </c>
      <c r="B13" s="435">
        <v>45</v>
      </c>
      <c r="C13" s="435">
        <v>10</v>
      </c>
      <c r="D13" s="91">
        <v>0.61</v>
      </c>
      <c r="E13" s="91">
        <v>0.28000000000000003</v>
      </c>
      <c r="F13" s="91">
        <v>0.09</v>
      </c>
      <c r="G13" s="91">
        <v>0.02</v>
      </c>
      <c r="H13" s="91">
        <v>0</v>
      </c>
    </row>
    <row r="14" spans="1:8" s="332" customFormat="1" x14ac:dyDescent="0.3">
      <c r="A14" s="441" t="s">
        <v>424</v>
      </c>
      <c r="B14" s="435">
        <v>46</v>
      </c>
      <c r="C14" s="435">
        <v>10</v>
      </c>
      <c r="D14" s="91">
        <v>0.57999999999999996</v>
      </c>
      <c r="E14" s="91">
        <v>0.31</v>
      </c>
      <c r="F14" s="91">
        <v>0.09</v>
      </c>
      <c r="G14" s="91">
        <v>0.02</v>
      </c>
      <c r="H14" s="91">
        <v>0</v>
      </c>
    </row>
    <row r="15" spans="1:8" s="332" customFormat="1" x14ac:dyDescent="0.3">
      <c r="A15" s="441" t="s">
        <v>426</v>
      </c>
      <c r="B15" s="435">
        <v>42</v>
      </c>
      <c r="C15" s="435">
        <v>9</v>
      </c>
      <c r="D15" s="91">
        <v>0.74</v>
      </c>
      <c r="E15" s="91">
        <v>0.21</v>
      </c>
      <c r="F15" s="91">
        <v>0.04</v>
      </c>
      <c r="G15" s="91">
        <v>0</v>
      </c>
      <c r="H15" s="91">
        <v>0</v>
      </c>
    </row>
    <row r="16" spans="1:8" s="332" customFormat="1" x14ac:dyDescent="0.3">
      <c r="A16" s="441" t="s">
        <v>428</v>
      </c>
      <c r="B16" s="435">
        <v>54</v>
      </c>
      <c r="C16" s="435">
        <v>12</v>
      </c>
      <c r="D16" s="91">
        <v>0.28999999999999998</v>
      </c>
      <c r="E16" s="91">
        <v>0.34</v>
      </c>
      <c r="F16" s="91">
        <v>0.26</v>
      </c>
      <c r="G16" s="91">
        <v>0.1</v>
      </c>
      <c r="H16" s="91">
        <v>0.01</v>
      </c>
    </row>
    <row r="17" spans="1:15" s="332" customFormat="1" x14ac:dyDescent="0.3"/>
    <row r="19" spans="1:15" x14ac:dyDescent="0.3">
      <c r="A19" s="314" t="s">
        <v>568</v>
      </c>
    </row>
    <row r="20" spans="1:15" x14ac:dyDescent="0.3">
      <c r="A20" s="700" t="s">
        <v>411</v>
      </c>
      <c r="B20" s="700" t="s">
        <v>412</v>
      </c>
      <c r="C20" s="700" t="s">
        <v>413</v>
      </c>
      <c r="D20" s="701" t="s">
        <v>414</v>
      </c>
      <c r="E20" s="702"/>
      <c r="F20" s="702"/>
      <c r="G20" s="702"/>
      <c r="H20" s="702"/>
    </row>
    <row r="21" spans="1:15" x14ac:dyDescent="0.3">
      <c r="A21" s="700" t="s">
        <v>429</v>
      </c>
      <c r="B21" s="700" t="s">
        <v>429</v>
      </c>
      <c r="C21" s="700" t="s">
        <v>429</v>
      </c>
      <c r="D21" s="440" t="s">
        <v>430</v>
      </c>
      <c r="E21" s="440" t="s">
        <v>431</v>
      </c>
      <c r="F21" s="440" t="s">
        <v>432</v>
      </c>
      <c r="G21" s="440" t="s">
        <v>433</v>
      </c>
      <c r="H21" s="440" t="s">
        <v>434</v>
      </c>
    </row>
    <row r="22" spans="1:15" x14ac:dyDescent="0.3">
      <c r="A22" s="441" t="s">
        <v>420</v>
      </c>
      <c r="B22" s="435">
        <v>52</v>
      </c>
      <c r="C22" s="435">
        <v>11</v>
      </c>
      <c r="D22" s="91">
        <v>0.37</v>
      </c>
      <c r="E22" s="91">
        <v>0.34</v>
      </c>
      <c r="F22" s="91">
        <v>0.19</v>
      </c>
      <c r="G22" s="91">
        <v>0.08</v>
      </c>
      <c r="H22" s="91">
        <v>0.02</v>
      </c>
    </row>
    <row r="23" spans="1:15" x14ac:dyDescent="0.3">
      <c r="A23" s="441" t="s">
        <v>422</v>
      </c>
      <c r="B23" s="435">
        <v>47</v>
      </c>
      <c r="C23" s="435">
        <v>9</v>
      </c>
      <c r="D23" s="91">
        <v>0.53</v>
      </c>
      <c r="E23" s="91">
        <v>0.34</v>
      </c>
      <c r="F23" s="91">
        <v>0.11</v>
      </c>
      <c r="G23" s="91">
        <v>0.02</v>
      </c>
      <c r="H23" s="91">
        <v>0</v>
      </c>
    </row>
    <row r="24" spans="1:15" x14ac:dyDescent="0.3">
      <c r="A24" s="441" t="s">
        <v>424</v>
      </c>
      <c r="B24" s="435">
        <v>48</v>
      </c>
      <c r="C24" s="435">
        <v>9</v>
      </c>
      <c r="D24" s="91">
        <v>0.5</v>
      </c>
      <c r="E24" s="91">
        <v>0.36</v>
      </c>
      <c r="F24" s="91">
        <v>0.12</v>
      </c>
      <c r="G24" s="91">
        <v>0.02</v>
      </c>
      <c r="H24" s="91">
        <v>0</v>
      </c>
    </row>
    <row r="25" spans="1:15" x14ac:dyDescent="0.3">
      <c r="A25" s="441" t="s">
        <v>426</v>
      </c>
      <c r="B25" s="435">
        <v>45</v>
      </c>
      <c r="C25" s="435">
        <v>8</v>
      </c>
      <c r="D25" s="91">
        <v>0.63</v>
      </c>
      <c r="E25" s="91">
        <v>0.31</v>
      </c>
      <c r="F25" s="91">
        <v>0.06</v>
      </c>
      <c r="G25" s="91">
        <v>0</v>
      </c>
      <c r="H25" s="91">
        <v>0</v>
      </c>
    </row>
    <row r="26" spans="1:15" x14ac:dyDescent="0.3">
      <c r="A26" s="441" t="s">
        <v>428</v>
      </c>
      <c r="B26" s="435">
        <v>55</v>
      </c>
      <c r="C26" s="435">
        <v>11</v>
      </c>
      <c r="D26" s="91">
        <v>0.23</v>
      </c>
      <c r="E26" s="91">
        <v>0.39</v>
      </c>
      <c r="F26" s="91">
        <v>0.26</v>
      </c>
      <c r="G26" s="91">
        <v>0.11</v>
      </c>
      <c r="H26" s="91">
        <v>0.02</v>
      </c>
    </row>
    <row r="28" spans="1:15" x14ac:dyDescent="0.3">
      <c r="A28" s="314" t="s">
        <v>568</v>
      </c>
    </row>
    <row r="29" spans="1:15" ht="27.75" customHeight="1" x14ac:dyDescent="0.3">
      <c r="A29" s="700" t="s">
        <v>411</v>
      </c>
      <c r="B29" s="700" t="s">
        <v>412</v>
      </c>
      <c r="C29" s="700" t="s">
        <v>413</v>
      </c>
      <c r="D29" s="701" t="s">
        <v>414</v>
      </c>
      <c r="E29" s="702"/>
      <c r="F29" s="702"/>
      <c r="G29" s="702"/>
      <c r="H29" s="702"/>
      <c r="J29" s="442" t="s">
        <v>411</v>
      </c>
      <c r="K29" s="701" t="s">
        <v>414</v>
      </c>
      <c r="L29" s="702"/>
      <c r="M29" s="702"/>
      <c r="N29" s="702"/>
      <c r="O29" s="702"/>
    </row>
    <row r="30" spans="1:15" x14ac:dyDescent="0.3">
      <c r="A30" s="700" t="s">
        <v>429</v>
      </c>
      <c r="B30" s="700" t="s">
        <v>429</v>
      </c>
      <c r="C30" s="700" t="s">
        <v>429</v>
      </c>
      <c r="D30" s="440" t="s">
        <v>430</v>
      </c>
      <c r="E30" s="440" t="s">
        <v>431</v>
      </c>
      <c r="F30" s="440" t="s">
        <v>432</v>
      </c>
      <c r="G30" s="440" t="s">
        <v>433</v>
      </c>
      <c r="H30" s="440" t="s">
        <v>434</v>
      </c>
      <c r="J30" s="442" t="s">
        <v>429</v>
      </c>
      <c r="K30" s="440" t="s">
        <v>430</v>
      </c>
      <c r="L30" s="440" t="s">
        <v>431</v>
      </c>
      <c r="M30" s="440" t="s">
        <v>432</v>
      </c>
      <c r="N30" s="440" t="s">
        <v>433</v>
      </c>
      <c r="O30" s="440" t="s">
        <v>434</v>
      </c>
    </row>
    <row r="31" spans="1:15" x14ac:dyDescent="0.3">
      <c r="A31" s="441" t="s">
        <v>420</v>
      </c>
      <c r="B31" s="435">
        <v>51</v>
      </c>
      <c r="C31" s="435">
        <v>11</v>
      </c>
      <c r="D31" s="91">
        <v>0.44</v>
      </c>
      <c r="E31" s="91">
        <v>0.3</v>
      </c>
      <c r="F31" s="91">
        <v>0.16</v>
      </c>
      <c r="G31" s="91">
        <v>0.08</v>
      </c>
      <c r="H31" s="91">
        <v>0.02</v>
      </c>
      <c r="J31" s="441" t="s">
        <v>421</v>
      </c>
      <c r="K31" s="91">
        <v>0.44</v>
      </c>
      <c r="L31" s="91">
        <v>0.3</v>
      </c>
      <c r="M31" s="91">
        <v>0.16</v>
      </c>
      <c r="N31" s="91">
        <v>0.08</v>
      </c>
      <c r="O31" s="91">
        <v>0.02</v>
      </c>
    </row>
    <row r="32" spans="1:15" x14ac:dyDescent="0.3">
      <c r="A32" s="441" t="s">
        <v>422</v>
      </c>
      <c r="B32" s="435">
        <v>46</v>
      </c>
      <c r="C32" s="435">
        <v>9</v>
      </c>
      <c r="D32" s="91">
        <v>0.59</v>
      </c>
      <c r="E32" s="91">
        <v>0.3</v>
      </c>
      <c r="F32" s="91">
        <v>0.09</v>
      </c>
      <c r="G32" s="91">
        <v>0.02</v>
      </c>
      <c r="H32" s="91">
        <v>0</v>
      </c>
      <c r="J32" s="441" t="s">
        <v>423</v>
      </c>
      <c r="K32" s="91">
        <v>0.59</v>
      </c>
      <c r="L32" s="91">
        <v>0.3</v>
      </c>
      <c r="M32" s="91">
        <v>0.09</v>
      </c>
      <c r="N32" s="91">
        <v>0.02</v>
      </c>
      <c r="O32" s="91">
        <v>0</v>
      </c>
    </row>
    <row r="33" spans="1:15" x14ac:dyDescent="0.3">
      <c r="A33" s="441" t="s">
        <v>424</v>
      </c>
      <c r="B33" s="435">
        <v>47</v>
      </c>
      <c r="C33" s="435">
        <v>9</v>
      </c>
      <c r="D33" s="91">
        <v>0.56000000000000005</v>
      </c>
      <c r="E33" s="91">
        <v>0.32</v>
      </c>
      <c r="F33" s="91">
        <v>0.1</v>
      </c>
      <c r="G33" s="91">
        <v>0.02</v>
      </c>
      <c r="H33" s="91">
        <v>0</v>
      </c>
      <c r="J33" s="441" t="s">
        <v>425</v>
      </c>
      <c r="K33" s="91">
        <v>0.37</v>
      </c>
      <c r="L33" s="91">
        <v>0.34</v>
      </c>
      <c r="M33" s="91">
        <v>0.19</v>
      </c>
      <c r="N33" s="91">
        <v>0.08</v>
      </c>
      <c r="O33" s="91">
        <v>0.02</v>
      </c>
    </row>
    <row r="34" spans="1:15" x14ac:dyDescent="0.3">
      <c r="A34" s="441" t="s">
        <v>426</v>
      </c>
      <c r="B34" s="435">
        <v>44</v>
      </c>
      <c r="C34" s="435">
        <v>7</v>
      </c>
      <c r="D34" s="91">
        <v>0.7</v>
      </c>
      <c r="E34" s="91">
        <v>0.25</v>
      </c>
      <c r="F34" s="91">
        <v>0.05</v>
      </c>
      <c r="G34" s="91">
        <v>0</v>
      </c>
      <c r="H34" s="91">
        <v>0</v>
      </c>
      <c r="J34" s="441" t="s">
        <v>427</v>
      </c>
      <c r="K34" s="91">
        <v>0.53</v>
      </c>
      <c r="L34" s="91">
        <v>0.34</v>
      </c>
      <c r="M34" s="91">
        <v>0.11</v>
      </c>
      <c r="N34" s="91">
        <v>0.02</v>
      </c>
      <c r="O34" s="91">
        <v>0</v>
      </c>
    </row>
    <row r="35" spans="1:15" x14ac:dyDescent="0.3">
      <c r="A35" s="441" t="s">
        <v>428</v>
      </c>
      <c r="B35" s="435">
        <v>53</v>
      </c>
      <c r="C35" s="435">
        <v>11</v>
      </c>
      <c r="D35" s="91">
        <v>0.36</v>
      </c>
      <c r="E35" s="91">
        <v>0.31</v>
      </c>
      <c r="F35" s="91">
        <v>0.22</v>
      </c>
      <c r="G35" s="91">
        <v>0.1</v>
      </c>
      <c r="H35" s="91">
        <v>0.01</v>
      </c>
      <c r="J35" s="441" t="s">
        <v>556</v>
      </c>
      <c r="K35" s="91">
        <v>0.44</v>
      </c>
      <c r="L35" s="91">
        <v>0.3</v>
      </c>
      <c r="M35" s="91">
        <v>0.17</v>
      </c>
      <c r="N35" s="91">
        <v>7.0000000000000007E-2</v>
      </c>
      <c r="O35" s="91">
        <v>0.02</v>
      </c>
    </row>
    <row r="36" spans="1:15" x14ac:dyDescent="0.3">
      <c r="J36" s="441" t="s">
        <v>557</v>
      </c>
      <c r="K36" s="91">
        <v>0.61</v>
      </c>
      <c r="L36" s="91">
        <v>0.28000000000000003</v>
      </c>
      <c r="M36" s="91">
        <v>0.09</v>
      </c>
      <c r="N36" s="91">
        <v>0.02</v>
      </c>
      <c r="O36" s="91">
        <v>0</v>
      </c>
    </row>
  </sheetData>
  <mergeCells count="14">
    <mergeCell ref="K29:O29"/>
    <mergeCell ref="A20:A21"/>
    <mergeCell ref="B20:B21"/>
    <mergeCell ref="C20:C21"/>
    <mergeCell ref="D20:H20"/>
    <mergeCell ref="F2:G6"/>
    <mergeCell ref="A29:A30"/>
    <mergeCell ref="B29:B30"/>
    <mergeCell ref="C29:C30"/>
    <mergeCell ref="D29:H29"/>
    <mergeCell ref="A10:A11"/>
    <mergeCell ref="B10:B11"/>
    <mergeCell ref="C10:C11"/>
    <mergeCell ref="D10:H1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C4FD6-B91D-43C1-B125-3628BE55E09C}">
  <sheetPr>
    <tabColor rgb="FF00B0F0"/>
  </sheetPr>
  <dimension ref="A1:CQ195"/>
  <sheetViews>
    <sheetView showGridLines="0" zoomScale="60" zoomScaleNormal="60" workbookViewId="0">
      <selection activeCell="A64" sqref="A64:K68"/>
    </sheetView>
  </sheetViews>
  <sheetFormatPr baseColWidth="10" defaultColWidth="10.625" defaultRowHeight="15" x14ac:dyDescent="0.25"/>
  <cols>
    <col min="1" max="1" width="23.75" style="140" customWidth="1"/>
    <col min="2" max="2" width="10.625" style="140" customWidth="1"/>
    <col min="3" max="3" width="4.75" style="140" customWidth="1"/>
    <col min="4" max="4" width="12.75" style="140" customWidth="1"/>
    <col min="5" max="5" width="4.625" style="140" customWidth="1"/>
    <col min="6" max="6" width="12" style="140" customWidth="1"/>
    <col min="7" max="7" width="4.5" style="140" customWidth="1"/>
    <col min="8" max="8" width="10.625" style="140" customWidth="1"/>
    <col min="9" max="9" width="4.625" style="140" customWidth="1"/>
    <col min="10" max="10" width="10.625" style="140"/>
    <col min="11" max="11" width="4.875" style="140" customWidth="1"/>
    <col min="12" max="12" width="10.625" style="140"/>
    <col min="13" max="13" width="23" style="140" customWidth="1"/>
    <col min="14" max="14" width="10.625" style="140"/>
    <col min="15" max="15" width="5" style="140" customWidth="1"/>
    <col min="16" max="16" width="12.625" style="140" customWidth="1"/>
    <col min="17" max="17" width="5" style="140" customWidth="1"/>
    <col min="18" max="18" width="10.625" style="140"/>
    <col min="19" max="19" width="5.75" style="140" customWidth="1"/>
    <col min="20" max="20" width="10.625" style="140"/>
    <col min="21" max="21" width="5.25" style="140" customWidth="1"/>
    <col min="22" max="22" width="10.625" style="140"/>
    <col min="23" max="23" width="5.875" style="140" customWidth="1"/>
    <col min="24" max="24" width="10.625" style="140"/>
    <col min="25" max="25" width="27.875" style="140" customWidth="1"/>
    <col min="26" max="26" width="10.625" style="140"/>
    <col min="27" max="27" width="4.5" style="140" customWidth="1"/>
    <col min="28" max="28" width="12.875" style="140" customWidth="1"/>
    <col min="29" max="29" width="6.25" style="140" customWidth="1"/>
    <col min="30" max="30" width="12" style="140" customWidth="1"/>
    <col min="31" max="31" width="4.5" style="140" customWidth="1"/>
    <col min="32" max="32" width="10.625" style="140"/>
    <col min="33" max="33" width="4.875" style="140" customWidth="1"/>
    <col min="34" max="34" width="10.625" style="140"/>
    <col min="35" max="35" width="4.5" style="140" customWidth="1"/>
    <col min="36" max="36" width="10.625" style="140"/>
    <col min="37" max="37" width="27.5" style="140" customWidth="1"/>
    <col min="38" max="38" width="15.5" style="140" customWidth="1"/>
    <col min="39" max="39" width="4.75" style="140" customWidth="1"/>
    <col min="40" max="40" width="14.625" style="140" customWidth="1"/>
    <col min="41" max="41" width="4.875" style="140" customWidth="1"/>
    <col min="42" max="42" width="13.625" style="140" customWidth="1"/>
    <col min="43" max="43" width="5" style="140" customWidth="1"/>
    <col min="44" max="44" width="12.25" style="140" customWidth="1"/>
    <col min="45" max="45" width="4.5" style="140" customWidth="1"/>
    <col min="46" max="46" width="10.625" style="140"/>
    <col min="47" max="47" width="4.375" style="140" customWidth="1"/>
    <col min="48" max="50" width="10.625" style="140"/>
    <col min="51" max="51" width="14.875" style="140" customWidth="1"/>
    <col min="52" max="52" width="14.5" style="140" customWidth="1"/>
    <col min="53" max="55" width="10.625" style="140"/>
    <col min="56" max="56" width="25.375" style="140" customWidth="1"/>
    <col min="57" max="57" width="10.625" style="140"/>
    <col min="58" max="58" width="5" style="140" customWidth="1"/>
    <col min="59" max="59" width="12.875" style="140" customWidth="1"/>
    <col min="60" max="60" width="4.875" style="140" customWidth="1"/>
    <col min="61" max="61" width="11.875" style="140" customWidth="1"/>
    <col min="62" max="62" width="4.25" style="140" customWidth="1"/>
    <col min="63" max="63" width="10.625" style="140"/>
    <col min="64" max="64" width="5.25" style="140" customWidth="1"/>
    <col min="65" max="65" width="10.625" style="140"/>
    <col min="66" max="66" width="4.875" style="140" customWidth="1"/>
    <col min="67" max="67" width="10.625" style="140"/>
    <col min="68" max="68" width="20" style="140" customWidth="1"/>
    <col min="69" max="69" width="10.625" style="140"/>
    <col min="70" max="70" width="3.75" style="140" customWidth="1"/>
    <col min="71" max="71" width="10.625" style="140"/>
    <col min="72" max="72" width="3.75" style="140" customWidth="1"/>
    <col min="73" max="73" width="10.625" style="140"/>
    <col min="74" max="74" width="3.75" style="140" customWidth="1"/>
    <col min="75" max="75" width="10.625" style="140"/>
    <col min="76" max="76" width="4" style="140" customWidth="1"/>
    <col min="77" max="77" width="10.625" style="140"/>
    <col min="78" max="78" width="4.25" style="140" customWidth="1"/>
    <col min="79" max="79" width="10.625" style="140"/>
    <col min="80" max="80" width="20.5" style="140" customWidth="1"/>
    <col min="81" max="81" width="10.625" style="140"/>
    <col min="82" max="82" width="4.625" style="140" customWidth="1"/>
    <col min="83" max="83" width="12.625" style="140" customWidth="1"/>
    <col min="84" max="84" width="3.75" style="140" customWidth="1"/>
    <col min="85" max="85" width="10.625" style="140"/>
    <col min="86" max="86" width="3.5" style="140" customWidth="1"/>
    <col min="87" max="87" width="10.625" style="140"/>
    <col min="88" max="88" width="3.875" style="140" customWidth="1"/>
    <col min="89" max="89" width="10.625" style="140"/>
    <col min="90" max="90" width="4.25" style="140" customWidth="1"/>
    <col min="91" max="287" width="10.625" style="140"/>
    <col min="288" max="288" width="15.875" style="140" customWidth="1"/>
    <col min="289" max="289" width="10.625" style="140"/>
    <col min="290" max="290" width="11.625" style="140" customWidth="1"/>
    <col min="291" max="291" width="13.25" style="140" customWidth="1"/>
    <col min="292" max="292" width="12.375" style="140" customWidth="1"/>
    <col min="293" max="293" width="10.625" style="140"/>
    <col min="294" max="294" width="13" style="140" customWidth="1"/>
    <col min="295" max="295" width="14.125" style="140" customWidth="1"/>
    <col min="296" max="298" width="10.625" style="140"/>
    <col min="299" max="299" width="21.5" style="140" customWidth="1"/>
    <col min="300" max="300" width="11.5" style="140" customWidth="1"/>
    <col min="301" max="301" width="12.5" style="140" customWidth="1"/>
    <col min="302" max="302" width="11.125" style="140" customWidth="1"/>
    <col min="303" max="304" width="10.625" style="140"/>
    <col min="305" max="305" width="13.125" style="140" customWidth="1"/>
    <col min="306" max="306" width="12.75" style="140" customWidth="1"/>
    <col min="307" max="309" width="10.625" style="140"/>
    <col min="310" max="310" width="22.25" style="140" customWidth="1"/>
    <col min="311" max="311" width="10.625" style="140"/>
    <col min="312" max="312" width="4.5" style="140" customWidth="1"/>
    <col min="313" max="313" width="11.375" style="140" customWidth="1"/>
    <col min="314" max="314" width="4.375" style="140" customWidth="1"/>
    <col min="315" max="315" width="10.5" style="140" customWidth="1"/>
    <col min="316" max="316" width="3.75" style="140" customWidth="1"/>
    <col min="317" max="317" width="10.625" style="140"/>
    <col min="318" max="318" width="4.625" style="140" customWidth="1"/>
    <col min="319" max="319" width="10.625" style="140"/>
    <col min="320" max="320" width="4.375" style="140" customWidth="1"/>
    <col min="321" max="543" width="10.625" style="140"/>
    <col min="544" max="544" width="15.875" style="140" customWidth="1"/>
    <col min="545" max="545" width="10.625" style="140"/>
    <col min="546" max="546" width="11.625" style="140" customWidth="1"/>
    <col min="547" max="547" width="13.25" style="140" customWidth="1"/>
    <col min="548" max="548" width="12.375" style="140" customWidth="1"/>
    <col min="549" max="549" width="10.625" style="140"/>
    <col min="550" max="550" width="13" style="140" customWidth="1"/>
    <col min="551" max="551" width="14.125" style="140" customWidth="1"/>
    <col min="552" max="554" width="10.625" style="140"/>
    <col min="555" max="555" width="21.5" style="140" customWidth="1"/>
    <col min="556" max="556" width="11.5" style="140" customWidth="1"/>
    <col min="557" max="557" width="12.5" style="140" customWidth="1"/>
    <col min="558" max="558" width="11.125" style="140" customWidth="1"/>
    <col min="559" max="560" width="10.625" style="140"/>
    <col min="561" max="561" width="13.125" style="140" customWidth="1"/>
    <col min="562" max="562" width="12.75" style="140" customWidth="1"/>
    <col min="563" max="565" width="10.625" style="140"/>
    <col min="566" max="566" width="22.25" style="140" customWidth="1"/>
    <col min="567" max="567" width="10.625" style="140"/>
    <col min="568" max="568" width="4.5" style="140" customWidth="1"/>
    <col min="569" max="569" width="11.375" style="140" customWidth="1"/>
    <col min="570" max="570" width="4.375" style="140" customWidth="1"/>
    <col min="571" max="571" width="10.5" style="140" customWidth="1"/>
    <col min="572" max="572" width="3.75" style="140" customWidth="1"/>
    <col min="573" max="573" width="10.625" style="140"/>
    <col min="574" max="574" width="4.625" style="140" customWidth="1"/>
    <col min="575" max="575" width="10.625" style="140"/>
    <col min="576" max="576" width="4.375" style="140" customWidth="1"/>
    <col min="577" max="799" width="10.625" style="140"/>
    <col min="800" max="800" width="15.875" style="140" customWidth="1"/>
    <col min="801" max="801" width="10.625" style="140"/>
    <col min="802" max="802" width="11.625" style="140" customWidth="1"/>
    <col min="803" max="803" width="13.25" style="140" customWidth="1"/>
    <col min="804" max="804" width="12.375" style="140" customWidth="1"/>
    <col min="805" max="805" width="10.625" style="140"/>
    <col min="806" max="806" width="13" style="140" customWidth="1"/>
    <col min="807" max="807" width="14.125" style="140" customWidth="1"/>
    <col min="808" max="810" width="10.625" style="140"/>
    <col min="811" max="811" width="21.5" style="140" customWidth="1"/>
    <col min="812" max="812" width="11.5" style="140" customWidth="1"/>
    <col min="813" max="813" width="12.5" style="140" customWidth="1"/>
    <col min="814" max="814" width="11.125" style="140" customWidth="1"/>
    <col min="815" max="816" width="10.625" style="140"/>
    <col min="817" max="817" width="13.125" style="140" customWidth="1"/>
    <col min="818" max="818" width="12.75" style="140" customWidth="1"/>
    <col min="819" max="821" width="10.625" style="140"/>
    <col min="822" max="822" width="22.25" style="140" customWidth="1"/>
    <col min="823" max="823" width="10.625" style="140"/>
    <col min="824" max="824" width="4.5" style="140" customWidth="1"/>
    <col min="825" max="825" width="11.375" style="140" customWidth="1"/>
    <col min="826" max="826" width="4.375" style="140" customWidth="1"/>
    <col min="827" max="827" width="10.5" style="140" customWidth="1"/>
    <col min="828" max="828" width="3.75" style="140" customWidth="1"/>
    <col min="829" max="829" width="10.625" style="140"/>
    <col min="830" max="830" width="4.625" style="140" customWidth="1"/>
    <col min="831" max="831" width="10.625" style="140"/>
    <col min="832" max="832" width="4.375" style="140" customWidth="1"/>
    <col min="833" max="1055" width="10.625" style="140"/>
    <col min="1056" max="1056" width="15.875" style="140" customWidth="1"/>
    <col min="1057" max="1057" width="10.625" style="140"/>
    <col min="1058" max="1058" width="11.625" style="140" customWidth="1"/>
    <col min="1059" max="1059" width="13.25" style="140" customWidth="1"/>
    <col min="1060" max="1060" width="12.375" style="140" customWidth="1"/>
    <col min="1061" max="1061" width="10.625" style="140"/>
    <col min="1062" max="1062" width="13" style="140" customWidth="1"/>
    <col min="1063" max="1063" width="14.125" style="140" customWidth="1"/>
    <col min="1064" max="1066" width="10.625" style="140"/>
    <col min="1067" max="1067" width="21.5" style="140" customWidth="1"/>
    <col min="1068" max="1068" width="11.5" style="140" customWidth="1"/>
    <col min="1069" max="1069" width="12.5" style="140" customWidth="1"/>
    <col min="1070" max="1070" width="11.125" style="140" customWidth="1"/>
    <col min="1071" max="1072" width="10.625" style="140"/>
    <col min="1073" max="1073" width="13.125" style="140" customWidth="1"/>
    <col min="1074" max="1074" width="12.75" style="140" customWidth="1"/>
    <col min="1075" max="1077" width="10.625" style="140"/>
    <col min="1078" max="1078" width="22.25" style="140" customWidth="1"/>
    <col min="1079" max="1079" width="10.625" style="140"/>
    <col min="1080" max="1080" width="4.5" style="140" customWidth="1"/>
    <col min="1081" max="1081" width="11.375" style="140" customWidth="1"/>
    <col min="1082" max="1082" width="4.375" style="140" customWidth="1"/>
    <col min="1083" max="1083" width="10.5" style="140" customWidth="1"/>
    <col min="1084" max="1084" width="3.75" style="140" customWidth="1"/>
    <col min="1085" max="1085" width="10.625" style="140"/>
    <col min="1086" max="1086" width="4.625" style="140" customWidth="1"/>
    <col min="1087" max="1087" width="10.625" style="140"/>
    <col min="1088" max="1088" width="4.375" style="140" customWidth="1"/>
    <col min="1089" max="1311" width="10.625" style="140"/>
    <col min="1312" max="1312" width="15.875" style="140" customWidth="1"/>
    <col min="1313" max="1313" width="10.625" style="140"/>
    <col min="1314" max="1314" width="11.625" style="140" customWidth="1"/>
    <col min="1315" max="1315" width="13.25" style="140" customWidth="1"/>
    <col min="1316" max="1316" width="12.375" style="140" customWidth="1"/>
    <col min="1317" max="1317" width="10.625" style="140"/>
    <col min="1318" max="1318" width="13" style="140" customWidth="1"/>
    <col min="1319" max="1319" width="14.125" style="140" customWidth="1"/>
    <col min="1320" max="1322" width="10.625" style="140"/>
    <col min="1323" max="1323" width="21.5" style="140" customWidth="1"/>
    <col min="1324" max="1324" width="11.5" style="140" customWidth="1"/>
    <col min="1325" max="1325" width="12.5" style="140" customWidth="1"/>
    <col min="1326" max="1326" width="11.125" style="140" customWidth="1"/>
    <col min="1327" max="1328" width="10.625" style="140"/>
    <col min="1329" max="1329" width="13.125" style="140" customWidth="1"/>
    <col min="1330" max="1330" width="12.75" style="140" customWidth="1"/>
    <col min="1331" max="1333" width="10.625" style="140"/>
    <col min="1334" max="1334" width="22.25" style="140" customWidth="1"/>
    <col min="1335" max="1335" width="10.625" style="140"/>
    <col min="1336" max="1336" width="4.5" style="140" customWidth="1"/>
    <col min="1337" max="1337" width="11.375" style="140" customWidth="1"/>
    <col min="1338" max="1338" width="4.375" style="140" customWidth="1"/>
    <col min="1339" max="1339" width="10.5" style="140" customWidth="1"/>
    <col min="1340" max="1340" width="3.75" style="140" customWidth="1"/>
    <col min="1341" max="1341" width="10.625" style="140"/>
    <col min="1342" max="1342" width="4.625" style="140" customWidth="1"/>
    <col min="1343" max="1343" width="10.625" style="140"/>
    <col min="1344" max="1344" width="4.375" style="140" customWidth="1"/>
    <col min="1345" max="1567" width="10.625" style="140"/>
    <col min="1568" max="1568" width="15.875" style="140" customWidth="1"/>
    <col min="1569" max="1569" width="10.625" style="140"/>
    <col min="1570" max="1570" width="11.625" style="140" customWidth="1"/>
    <col min="1571" max="1571" width="13.25" style="140" customWidth="1"/>
    <col min="1572" max="1572" width="12.375" style="140" customWidth="1"/>
    <col min="1573" max="1573" width="10.625" style="140"/>
    <col min="1574" max="1574" width="13" style="140" customWidth="1"/>
    <col min="1575" max="1575" width="14.125" style="140" customWidth="1"/>
    <col min="1576" max="1578" width="10.625" style="140"/>
    <col min="1579" max="1579" width="21.5" style="140" customWidth="1"/>
    <col min="1580" max="1580" width="11.5" style="140" customWidth="1"/>
    <col min="1581" max="1581" width="12.5" style="140" customWidth="1"/>
    <col min="1582" max="1582" width="11.125" style="140" customWidth="1"/>
    <col min="1583" max="1584" width="10.625" style="140"/>
    <col min="1585" max="1585" width="13.125" style="140" customWidth="1"/>
    <col min="1586" max="1586" width="12.75" style="140" customWidth="1"/>
    <col min="1587" max="1589" width="10.625" style="140"/>
    <col min="1590" max="1590" width="22.25" style="140" customWidth="1"/>
    <col min="1591" max="1591" width="10.625" style="140"/>
    <col min="1592" max="1592" width="4.5" style="140" customWidth="1"/>
    <col min="1593" max="1593" width="11.375" style="140" customWidth="1"/>
    <col min="1594" max="1594" width="4.375" style="140" customWidth="1"/>
    <col min="1595" max="1595" width="10.5" style="140" customWidth="1"/>
    <col min="1596" max="1596" width="3.75" style="140" customWidth="1"/>
    <col min="1597" max="1597" width="10.625" style="140"/>
    <col min="1598" max="1598" width="4.625" style="140" customWidth="1"/>
    <col min="1599" max="1599" width="10.625" style="140"/>
    <col min="1600" max="1600" width="4.375" style="140" customWidth="1"/>
    <col min="1601" max="1823" width="10.625" style="140"/>
    <col min="1824" max="1824" width="15.875" style="140" customWidth="1"/>
    <col min="1825" max="1825" width="10.625" style="140"/>
    <col min="1826" max="1826" width="11.625" style="140" customWidth="1"/>
    <col min="1827" max="1827" width="13.25" style="140" customWidth="1"/>
    <col min="1828" max="1828" width="12.375" style="140" customWidth="1"/>
    <col min="1829" max="1829" width="10.625" style="140"/>
    <col min="1830" max="1830" width="13" style="140" customWidth="1"/>
    <col min="1831" max="1831" width="14.125" style="140" customWidth="1"/>
    <col min="1832" max="1834" width="10.625" style="140"/>
    <col min="1835" max="1835" width="21.5" style="140" customWidth="1"/>
    <col min="1836" max="1836" width="11.5" style="140" customWidth="1"/>
    <col min="1837" max="1837" width="12.5" style="140" customWidth="1"/>
    <col min="1838" max="1838" width="11.125" style="140" customWidth="1"/>
    <col min="1839" max="1840" width="10.625" style="140"/>
    <col min="1841" max="1841" width="13.125" style="140" customWidth="1"/>
    <col min="1842" max="1842" width="12.75" style="140" customWidth="1"/>
    <col min="1843" max="1845" width="10.625" style="140"/>
    <col min="1846" max="1846" width="22.25" style="140" customWidth="1"/>
    <col min="1847" max="1847" width="10.625" style="140"/>
    <col min="1848" max="1848" width="4.5" style="140" customWidth="1"/>
    <col min="1849" max="1849" width="11.375" style="140" customWidth="1"/>
    <col min="1850" max="1850" width="4.375" style="140" customWidth="1"/>
    <col min="1851" max="1851" width="10.5" style="140" customWidth="1"/>
    <col min="1852" max="1852" width="3.75" style="140" customWidth="1"/>
    <col min="1853" max="1853" width="10.625" style="140"/>
    <col min="1854" max="1854" width="4.625" style="140" customWidth="1"/>
    <col min="1855" max="1855" width="10.625" style="140"/>
    <col min="1856" max="1856" width="4.375" style="140" customWidth="1"/>
    <col min="1857" max="2079" width="10.625" style="140"/>
    <col min="2080" max="2080" width="15.875" style="140" customWidth="1"/>
    <col min="2081" max="2081" width="10.625" style="140"/>
    <col min="2082" max="2082" width="11.625" style="140" customWidth="1"/>
    <col min="2083" max="2083" width="13.25" style="140" customWidth="1"/>
    <col min="2084" max="2084" width="12.375" style="140" customWidth="1"/>
    <col min="2085" max="2085" width="10.625" style="140"/>
    <col min="2086" max="2086" width="13" style="140" customWidth="1"/>
    <col min="2087" max="2087" width="14.125" style="140" customWidth="1"/>
    <col min="2088" max="2090" width="10.625" style="140"/>
    <col min="2091" max="2091" width="21.5" style="140" customWidth="1"/>
    <col min="2092" max="2092" width="11.5" style="140" customWidth="1"/>
    <col min="2093" max="2093" width="12.5" style="140" customWidth="1"/>
    <col min="2094" max="2094" width="11.125" style="140" customWidth="1"/>
    <col min="2095" max="2096" width="10.625" style="140"/>
    <col min="2097" max="2097" width="13.125" style="140" customWidth="1"/>
    <col min="2098" max="2098" width="12.75" style="140" customWidth="1"/>
    <col min="2099" max="2101" width="10.625" style="140"/>
    <col min="2102" max="2102" width="22.25" style="140" customWidth="1"/>
    <col min="2103" max="2103" width="10.625" style="140"/>
    <col min="2104" max="2104" width="4.5" style="140" customWidth="1"/>
    <col min="2105" max="2105" width="11.375" style="140" customWidth="1"/>
    <col min="2106" max="2106" width="4.375" style="140" customWidth="1"/>
    <col min="2107" max="2107" width="10.5" style="140" customWidth="1"/>
    <col min="2108" max="2108" width="3.75" style="140" customWidth="1"/>
    <col min="2109" max="2109" width="10.625" style="140"/>
    <col min="2110" max="2110" width="4.625" style="140" customWidth="1"/>
    <col min="2111" max="2111" width="10.625" style="140"/>
    <col min="2112" max="2112" width="4.375" style="140" customWidth="1"/>
    <col min="2113" max="2335" width="10.625" style="140"/>
    <col min="2336" max="2336" width="15.875" style="140" customWidth="1"/>
    <col min="2337" max="2337" width="10.625" style="140"/>
    <col min="2338" max="2338" width="11.625" style="140" customWidth="1"/>
    <col min="2339" max="2339" width="13.25" style="140" customWidth="1"/>
    <col min="2340" max="2340" width="12.375" style="140" customWidth="1"/>
    <col min="2341" max="2341" width="10.625" style="140"/>
    <col min="2342" max="2342" width="13" style="140" customWidth="1"/>
    <col min="2343" max="2343" width="14.125" style="140" customWidth="1"/>
    <col min="2344" max="2346" width="10.625" style="140"/>
    <col min="2347" max="2347" width="21.5" style="140" customWidth="1"/>
    <col min="2348" max="2348" width="11.5" style="140" customWidth="1"/>
    <col min="2349" max="2349" width="12.5" style="140" customWidth="1"/>
    <col min="2350" max="2350" width="11.125" style="140" customWidth="1"/>
    <col min="2351" max="2352" width="10.625" style="140"/>
    <col min="2353" max="2353" width="13.125" style="140" customWidth="1"/>
    <col min="2354" max="2354" width="12.75" style="140" customWidth="1"/>
    <col min="2355" max="2357" width="10.625" style="140"/>
    <col min="2358" max="2358" width="22.25" style="140" customWidth="1"/>
    <col min="2359" max="2359" width="10.625" style="140"/>
    <col min="2360" max="2360" width="4.5" style="140" customWidth="1"/>
    <col min="2361" max="2361" width="11.375" style="140" customWidth="1"/>
    <col min="2362" max="2362" width="4.375" style="140" customWidth="1"/>
    <col min="2363" max="2363" width="10.5" style="140" customWidth="1"/>
    <col min="2364" max="2364" width="3.75" style="140" customWidth="1"/>
    <col min="2365" max="2365" width="10.625" style="140"/>
    <col min="2366" max="2366" width="4.625" style="140" customWidth="1"/>
    <col min="2367" max="2367" width="10.625" style="140"/>
    <col min="2368" max="2368" width="4.375" style="140" customWidth="1"/>
    <col min="2369" max="2591" width="10.625" style="140"/>
    <col min="2592" max="2592" width="15.875" style="140" customWidth="1"/>
    <col min="2593" max="2593" width="10.625" style="140"/>
    <col min="2594" max="2594" width="11.625" style="140" customWidth="1"/>
    <col min="2595" max="2595" width="13.25" style="140" customWidth="1"/>
    <col min="2596" max="2596" width="12.375" style="140" customWidth="1"/>
    <col min="2597" max="2597" width="10.625" style="140"/>
    <col min="2598" max="2598" width="13" style="140" customWidth="1"/>
    <col min="2599" max="2599" width="14.125" style="140" customWidth="1"/>
    <col min="2600" max="2602" width="10.625" style="140"/>
    <col min="2603" max="2603" width="21.5" style="140" customWidth="1"/>
    <col min="2604" max="2604" width="11.5" style="140" customWidth="1"/>
    <col min="2605" max="2605" width="12.5" style="140" customWidth="1"/>
    <col min="2606" max="2606" width="11.125" style="140" customWidth="1"/>
    <col min="2607" max="2608" width="10.625" style="140"/>
    <col min="2609" max="2609" width="13.125" style="140" customWidth="1"/>
    <col min="2610" max="2610" width="12.75" style="140" customWidth="1"/>
    <col min="2611" max="2613" width="10.625" style="140"/>
    <col min="2614" max="2614" width="22.25" style="140" customWidth="1"/>
    <col min="2615" max="2615" width="10.625" style="140"/>
    <col min="2616" max="2616" width="4.5" style="140" customWidth="1"/>
    <col min="2617" max="2617" width="11.375" style="140" customWidth="1"/>
    <col min="2618" max="2618" width="4.375" style="140" customWidth="1"/>
    <col min="2619" max="2619" width="10.5" style="140" customWidth="1"/>
    <col min="2620" max="2620" width="3.75" style="140" customWidth="1"/>
    <col min="2621" max="2621" width="10.625" style="140"/>
    <col min="2622" max="2622" width="4.625" style="140" customWidth="1"/>
    <col min="2623" max="2623" width="10.625" style="140"/>
    <col min="2624" max="2624" width="4.375" style="140" customWidth="1"/>
    <col min="2625" max="2847" width="10.625" style="140"/>
    <col min="2848" max="2848" width="15.875" style="140" customWidth="1"/>
    <col min="2849" max="2849" width="10.625" style="140"/>
    <col min="2850" max="2850" width="11.625" style="140" customWidth="1"/>
    <col min="2851" max="2851" width="13.25" style="140" customWidth="1"/>
    <col min="2852" max="2852" width="12.375" style="140" customWidth="1"/>
    <col min="2853" max="2853" width="10.625" style="140"/>
    <col min="2854" max="2854" width="13" style="140" customWidth="1"/>
    <col min="2855" max="2855" width="14.125" style="140" customWidth="1"/>
    <col min="2856" max="2858" width="10.625" style="140"/>
    <col min="2859" max="2859" width="21.5" style="140" customWidth="1"/>
    <col min="2860" max="2860" width="11.5" style="140" customWidth="1"/>
    <col min="2861" max="2861" width="12.5" style="140" customWidth="1"/>
    <col min="2862" max="2862" width="11.125" style="140" customWidth="1"/>
    <col min="2863" max="2864" width="10.625" style="140"/>
    <col min="2865" max="2865" width="13.125" style="140" customWidth="1"/>
    <col min="2866" max="2866" width="12.75" style="140" customWidth="1"/>
    <col min="2867" max="2869" width="10.625" style="140"/>
    <col min="2870" max="2870" width="22.25" style="140" customWidth="1"/>
    <col min="2871" max="2871" width="10.625" style="140"/>
    <col min="2872" max="2872" width="4.5" style="140" customWidth="1"/>
    <col min="2873" max="2873" width="11.375" style="140" customWidth="1"/>
    <col min="2874" max="2874" width="4.375" style="140" customWidth="1"/>
    <col min="2875" max="2875" width="10.5" style="140" customWidth="1"/>
    <col min="2876" max="2876" width="3.75" style="140" customWidth="1"/>
    <col min="2877" max="2877" width="10.625" style="140"/>
    <col min="2878" max="2878" width="4.625" style="140" customWidth="1"/>
    <col min="2879" max="2879" width="10.625" style="140"/>
    <col min="2880" max="2880" width="4.375" style="140" customWidth="1"/>
    <col min="2881" max="3103" width="10.625" style="140"/>
    <col min="3104" max="3104" width="15.875" style="140" customWidth="1"/>
    <col min="3105" max="3105" width="10.625" style="140"/>
    <col min="3106" max="3106" width="11.625" style="140" customWidth="1"/>
    <col min="3107" max="3107" width="13.25" style="140" customWidth="1"/>
    <col min="3108" max="3108" width="12.375" style="140" customWidth="1"/>
    <col min="3109" max="3109" width="10.625" style="140"/>
    <col min="3110" max="3110" width="13" style="140" customWidth="1"/>
    <col min="3111" max="3111" width="14.125" style="140" customWidth="1"/>
    <col min="3112" max="3114" width="10.625" style="140"/>
    <col min="3115" max="3115" width="21.5" style="140" customWidth="1"/>
    <col min="3116" max="3116" width="11.5" style="140" customWidth="1"/>
    <col min="3117" max="3117" width="12.5" style="140" customWidth="1"/>
    <col min="3118" max="3118" width="11.125" style="140" customWidth="1"/>
    <col min="3119" max="3120" width="10.625" style="140"/>
    <col min="3121" max="3121" width="13.125" style="140" customWidth="1"/>
    <col min="3122" max="3122" width="12.75" style="140" customWidth="1"/>
    <col min="3123" max="3125" width="10.625" style="140"/>
    <col min="3126" max="3126" width="22.25" style="140" customWidth="1"/>
    <col min="3127" max="3127" width="10.625" style="140"/>
    <col min="3128" max="3128" width="4.5" style="140" customWidth="1"/>
    <col min="3129" max="3129" width="11.375" style="140" customWidth="1"/>
    <col min="3130" max="3130" width="4.375" style="140" customWidth="1"/>
    <col min="3131" max="3131" width="10.5" style="140" customWidth="1"/>
    <col min="3132" max="3132" width="3.75" style="140" customWidth="1"/>
    <col min="3133" max="3133" width="10.625" style="140"/>
    <col min="3134" max="3134" width="4.625" style="140" customWidth="1"/>
    <col min="3135" max="3135" width="10.625" style="140"/>
    <col min="3136" max="3136" width="4.375" style="140" customWidth="1"/>
    <col min="3137" max="3359" width="10.625" style="140"/>
    <col min="3360" max="3360" width="15.875" style="140" customWidth="1"/>
    <col min="3361" max="3361" width="10.625" style="140"/>
    <col min="3362" max="3362" width="11.625" style="140" customWidth="1"/>
    <col min="3363" max="3363" width="13.25" style="140" customWidth="1"/>
    <col min="3364" max="3364" width="12.375" style="140" customWidth="1"/>
    <col min="3365" max="3365" width="10.625" style="140"/>
    <col min="3366" max="3366" width="13" style="140" customWidth="1"/>
    <col min="3367" max="3367" width="14.125" style="140" customWidth="1"/>
    <col min="3368" max="3370" width="10.625" style="140"/>
    <col min="3371" max="3371" width="21.5" style="140" customWidth="1"/>
    <col min="3372" max="3372" width="11.5" style="140" customWidth="1"/>
    <col min="3373" max="3373" width="12.5" style="140" customWidth="1"/>
    <col min="3374" max="3374" width="11.125" style="140" customWidth="1"/>
    <col min="3375" max="3376" width="10.625" style="140"/>
    <col min="3377" max="3377" width="13.125" style="140" customWidth="1"/>
    <col min="3378" max="3378" width="12.75" style="140" customWidth="1"/>
    <col min="3379" max="3381" width="10.625" style="140"/>
    <col min="3382" max="3382" width="22.25" style="140" customWidth="1"/>
    <col min="3383" max="3383" width="10.625" style="140"/>
    <col min="3384" max="3384" width="4.5" style="140" customWidth="1"/>
    <col min="3385" max="3385" width="11.375" style="140" customWidth="1"/>
    <col min="3386" max="3386" width="4.375" style="140" customWidth="1"/>
    <col min="3387" max="3387" width="10.5" style="140" customWidth="1"/>
    <col min="3388" max="3388" width="3.75" style="140" customWidth="1"/>
    <col min="3389" max="3389" width="10.625" style="140"/>
    <col min="3390" max="3390" width="4.625" style="140" customWidth="1"/>
    <col min="3391" max="3391" width="10.625" style="140"/>
    <col min="3392" max="3392" width="4.375" style="140" customWidth="1"/>
    <col min="3393" max="3615" width="10.625" style="140"/>
    <col min="3616" max="3616" width="15.875" style="140" customWidth="1"/>
    <col min="3617" max="3617" width="10.625" style="140"/>
    <col min="3618" max="3618" width="11.625" style="140" customWidth="1"/>
    <col min="3619" max="3619" width="13.25" style="140" customWidth="1"/>
    <col min="3620" max="3620" width="12.375" style="140" customWidth="1"/>
    <col min="3621" max="3621" width="10.625" style="140"/>
    <col min="3622" max="3622" width="13" style="140" customWidth="1"/>
    <col min="3623" max="3623" width="14.125" style="140" customWidth="1"/>
    <col min="3624" max="3626" width="10.625" style="140"/>
    <col min="3627" max="3627" width="21.5" style="140" customWidth="1"/>
    <col min="3628" max="3628" width="11.5" style="140" customWidth="1"/>
    <col min="3629" max="3629" width="12.5" style="140" customWidth="1"/>
    <col min="3630" max="3630" width="11.125" style="140" customWidth="1"/>
    <col min="3631" max="3632" width="10.625" style="140"/>
    <col min="3633" max="3633" width="13.125" style="140" customWidth="1"/>
    <col min="3634" max="3634" width="12.75" style="140" customWidth="1"/>
    <col min="3635" max="3637" width="10.625" style="140"/>
    <col min="3638" max="3638" width="22.25" style="140" customWidth="1"/>
    <col min="3639" max="3639" width="10.625" style="140"/>
    <col min="3640" max="3640" width="4.5" style="140" customWidth="1"/>
    <col min="3641" max="3641" width="11.375" style="140" customWidth="1"/>
    <col min="3642" max="3642" width="4.375" style="140" customWidth="1"/>
    <col min="3643" max="3643" width="10.5" style="140" customWidth="1"/>
    <col min="3644" max="3644" width="3.75" style="140" customWidth="1"/>
    <col min="3645" max="3645" width="10.625" style="140"/>
    <col min="3646" max="3646" width="4.625" style="140" customWidth="1"/>
    <col min="3647" max="3647" width="10.625" style="140"/>
    <col min="3648" max="3648" width="4.375" style="140" customWidth="1"/>
    <col min="3649" max="3871" width="10.625" style="140"/>
    <col min="3872" max="3872" width="15.875" style="140" customWidth="1"/>
    <col min="3873" max="3873" width="10.625" style="140"/>
    <col min="3874" max="3874" width="11.625" style="140" customWidth="1"/>
    <col min="3875" max="3875" width="13.25" style="140" customWidth="1"/>
    <col min="3876" max="3876" width="12.375" style="140" customWidth="1"/>
    <col min="3877" max="3877" width="10.625" style="140"/>
    <col min="3878" max="3878" width="13" style="140" customWidth="1"/>
    <col min="3879" max="3879" width="14.125" style="140" customWidth="1"/>
    <col min="3880" max="3882" width="10.625" style="140"/>
    <col min="3883" max="3883" width="21.5" style="140" customWidth="1"/>
    <col min="3884" max="3884" width="11.5" style="140" customWidth="1"/>
    <col min="3885" max="3885" width="12.5" style="140" customWidth="1"/>
    <col min="3886" max="3886" width="11.125" style="140" customWidth="1"/>
    <col min="3887" max="3888" width="10.625" style="140"/>
    <col min="3889" max="3889" width="13.125" style="140" customWidth="1"/>
    <col min="3890" max="3890" width="12.75" style="140" customWidth="1"/>
    <col min="3891" max="3893" width="10.625" style="140"/>
    <col min="3894" max="3894" width="22.25" style="140" customWidth="1"/>
    <col min="3895" max="3895" width="10.625" style="140"/>
    <col min="3896" max="3896" width="4.5" style="140" customWidth="1"/>
    <col min="3897" max="3897" width="11.375" style="140" customWidth="1"/>
    <col min="3898" max="3898" width="4.375" style="140" customWidth="1"/>
    <col min="3899" max="3899" width="10.5" style="140" customWidth="1"/>
    <col min="3900" max="3900" width="3.75" style="140" customWidth="1"/>
    <col min="3901" max="3901" width="10.625" style="140"/>
    <col min="3902" max="3902" width="4.625" style="140" customWidth="1"/>
    <col min="3903" max="3903" width="10.625" style="140"/>
    <col min="3904" max="3904" width="4.375" style="140" customWidth="1"/>
    <col min="3905" max="4127" width="10.625" style="140"/>
    <col min="4128" max="4128" width="15.875" style="140" customWidth="1"/>
    <col min="4129" max="4129" width="10.625" style="140"/>
    <col min="4130" max="4130" width="11.625" style="140" customWidth="1"/>
    <col min="4131" max="4131" width="13.25" style="140" customWidth="1"/>
    <col min="4132" max="4132" width="12.375" style="140" customWidth="1"/>
    <col min="4133" max="4133" width="10.625" style="140"/>
    <col min="4134" max="4134" width="13" style="140" customWidth="1"/>
    <col min="4135" max="4135" width="14.125" style="140" customWidth="1"/>
    <col min="4136" max="4138" width="10.625" style="140"/>
    <col min="4139" max="4139" width="21.5" style="140" customWidth="1"/>
    <col min="4140" max="4140" width="11.5" style="140" customWidth="1"/>
    <col min="4141" max="4141" width="12.5" style="140" customWidth="1"/>
    <col min="4142" max="4142" width="11.125" style="140" customWidth="1"/>
    <col min="4143" max="4144" width="10.625" style="140"/>
    <col min="4145" max="4145" width="13.125" style="140" customWidth="1"/>
    <col min="4146" max="4146" width="12.75" style="140" customWidth="1"/>
    <col min="4147" max="4149" width="10.625" style="140"/>
    <col min="4150" max="4150" width="22.25" style="140" customWidth="1"/>
    <col min="4151" max="4151" width="10.625" style="140"/>
    <col min="4152" max="4152" width="4.5" style="140" customWidth="1"/>
    <col min="4153" max="4153" width="11.375" style="140" customWidth="1"/>
    <col min="4154" max="4154" width="4.375" style="140" customWidth="1"/>
    <col min="4155" max="4155" width="10.5" style="140" customWidth="1"/>
    <col min="4156" max="4156" width="3.75" style="140" customWidth="1"/>
    <col min="4157" max="4157" width="10.625" style="140"/>
    <col min="4158" max="4158" width="4.625" style="140" customWidth="1"/>
    <col min="4159" max="4159" width="10.625" style="140"/>
    <col min="4160" max="4160" width="4.375" style="140" customWidth="1"/>
    <col min="4161" max="4383" width="10.625" style="140"/>
    <col min="4384" max="4384" width="15.875" style="140" customWidth="1"/>
    <col min="4385" max="4385" width="10.625" style="140"/>
    <col min="4386" max="4386" width="11.625" style="140" customWidth="1"/>
    <col min="4387" max="4387" width="13.25" style="140" customWidth="1"/>
    <col min="4388" max="4388" width="12.375" style="140" customWidth="1"/>
    <col min="4389" max="4389" width="10.625" style="140"/>
    <col min="4390" max="4390" width="13" style="140" customWidth="1"/>
    <col min="4391" max="4391" width="14.125" style="140" customWidth="1"/>
    <col min="4392" max="4394" width="10.625" style="140"/>
    <col min="4395" max="4395" width="21.5" style="140" customWidth="1"/>
    <col min="4396" max="4396" width="11.5" style="140" customWidth="1"/>
    <col min="4397" max="4397" width="12.5" style="140" customWidth="1"/>
    <col min="4398" max="4398" width="11.125" style="140" customWidth="1"/>
    <col min="4399" max="4400" width="10.625" style="140"/>
    <col min="4401" max="4401" width="13.125" style="140" customWidth="1"/>
    <col min="4402" max="4402" width="12.75" style="140" customWidth="1"/>
    <col min="4403" max="4405" width="10.625" style="140"/>
    <col min="4406" max="4406" width="22.25" style="140" customWidth="1"/>
    <col min="4407" max="4407" width="10.625" style="140"/>
    <col min="4408" max="4408" width="4.5" style="140" customWidth="1"/>
    <col min="4409" max="4409" width="11.375" style="140" customWidth="1"/>
    <col min="4410" max="4410" width="4.375" style="140" customWidth="1"/>
    <col min="4411" max="4411" width="10.5" style="140" customWidth="1"/>
    <col min="4412" max="4412" width="3.75" style="140" customWidth="1"/>
    <col min="4413" max="4413" width="10.625" style="140"/>
    <col min="4414" max="4414" width="4.625" style="140" customWidth="1"/>
    <col min="4415" max="4415" width="10.625" style="140"/>
    <col min="4416" max="4416" width="4.375" style="140" customWidth="1"/>
    <col min="4417" max="4639" width="10.625" style="140"/>
    <col min="4640" max="4640" width="15.875" style="140" customWidth="1"/>
    <col min="4641" max="4641" width="10.625" style="140"/>
    <col min="4642" max="4642" width="11.625" style="140" customWidth="1"/>
    <col min="4643" max="4643" width="13.25" style="140" customWidth="1"/>
    <col min="4644" max="4644" width="12.375" style="140" customWidth="1"/>
    <col min="4645" max="4645" width="10.625" style="140"/>
    <col min="4646" max="4646" width="13" style="140" customWidth="1"/>
    <col min="4647" max="4647" width="14.125" style="140" customWidth="1"/>
    <col min="4648" max="4650" width="10.625" style="140"/>
    <col min="4651" max="4651" width="21.5" style="140" customWidth="1"/>
    <col min="4652" max="4652" width="11.5" style="140" customWidth="1"/>
    <col min="4653" max="4653" width="12.5" style="140" customWidth="1"/>
    <col min="4654" max="4654" width="11.125" style="140" customWidth="1"/>
    <col min="4655" max="4656" width="10.625" style="140"/>
    <col min="4657" max="4657" width="13.125" style="140" customWidth="1"/>
    <col min="4658" max="4658" width="12.75" style="140" customWidth="1"/>
    <col min="4659" max="4661" width="10.625" style="140"/>
    <col min="4662" max="4662" width="22.25" style="140" customWidth="1"/>
    <col min="4663" max="4663" width="10.625" style="140"/>
    <col min="4664" max="4664" width="4.5" style="140" customWidth="1"/>
    <col min="4665" max="4665" width="11.375" style="140" customWidth="1"/>
    <col min="4666" max="4666" width="4.375" style="140" customWidth="1"/>
    <col min="4667" max="4667" width="10.5" style="140" customWidth="1"/>
    <col min="4668" max="4668" width="3.75" style="140" customWidth="1"/>
    <col min="4669" max="4669" width="10.625" style="140"/>
    <col min="4670" max="4670" width="4.625" style="140" customWidth="1"/>
    <col min="4671" max="4671" width="10.625" style="140"/>
    <col min="4672" max="4672" width="4.375" style="140" customWidth="1"/>
    <col min="4673" max="4895" width="10.625" style="140"/>
    <col min="4896" max="4896" width="15.875" style="140" customWidth="1"/>
    <col min="4897" max="4897" width="10.625" style="140"/>
    <col min="4898" max="4898" width="11.625" style="140" customWidth="1"/>
    <col min="4899" max="4899" width="13.25" style="140" customWidth="1"/>
    <col min="4900" max="4900" width="12.375" style="140" customWidth="1"/>
    <col min="4901" max="4901" width="10.625" style="140"/>
    <col min="4902" max="4902" width="13" style="140" customWidth="1"/>
    <col min="4903" max="4903" width="14.125" style="140" customWidth="1"/>
    <col min="4904" max="4906" width="10.625" style="140"/>
    <col min="4907" max="4907" width="21.5" style="140" customWidth="1"/>
    <col min="4908" max="4908" width="11.5" style="140" customWidth="1"/>
    <col min="4909" max="4909" width="12.5" style="140" customWidth="1"/>
    <col min="4910" max="4910" width="11.125" style="140" customWidth="1"/>
    <col min="4911" max="4912" width="10.625" style="140"/>
    <col min="4913" max="4913" width="13.125" style="140" customWidth="1"/>
    <col min="4914" max="4914" width="12.75" style="140" customWidth="1"/>
    <col min="4915" max="4917" width="10.625" style="140"/>
    <col min="4918" max="4918" width="22.25" style="140" customWidth="1"/>
    <col min="4919" max="4919" width="10.625" style="140"/>
    <col min="4920" max="4920" width="4.5" style="140" customWidth="1"/>
    <col min="4921" max="4921" width="11.375" style="140" customWidth="1"/>
    <col min="4922" max="4922" width="4.375" style="140" customWidth="1"/>
    <col min="4923" max="4923" width="10.5" style="140" customWidth="1"/>
    <col min="4924" max="4924" width="3.75" style="140" customWidth="1"/>
    <col min="4925" max="4925" width="10.625" style="140"/>
    <col min="4926" max="4926" width="4.625" style="140" customWidth="1"/>
    <col min="4927" max="4927" width="10.625" style="140"/>
    <col min="4928" max="4928" width="4.375" style="140" customWidth="1"/>
    <col min="4929" max="5151" width="10.625" style="140"/>
    <col min="5152" max="5152" width="15.875" style="140" customWidth="1"/>
    <col min="5153" max="5153" width="10.625" style="140"/>
    <col min="5154" max="5154" width="11.625" style="140" customWidth="1"/>
    <col min="5155" max="5155" width="13.25" style="140" customWidth="1"/>
    <col min="5156" max="5156" width="12.375" style="140" customWidth="1"/>
    <col min="5157" max="5157" width="10.625" style="140"/>
    <col min="5158" max="5158" width="13" style="140" customWidth="1"/>
    <col min="5159" max="5159" width="14.125" style="140" customWidth="1"/>
    <col min="5160" max="5162" width="10.625" style="140"/>
    <col min="5163" max="5163" width="21.5" style="140" customWidth="1"/>
    <col min="5164" max="5164" width="11.5" style="140" customWidth="1"/>
    <col min="5165" max="5165" width="12.5" style="140" customWidth="1"/>
    <col min="5166" max="5166" width="11.125" style="140" customWidth="1"/>
    <col min="5167" max="5168" width="10.625" style="140"/>
    <col min="5169" max="5169" width="13.125" style="140" customWidth="1"/>
    <col min="5170" max="5170" width="12.75" style="140" customWidth="1"/>
    <col min="5171" max="5173" width="10.625" style="140"/>
    <col min="5174" max="5174" width="22.25" style="140" customWidth="1"/>
    <col min="5175" max="5175" width="10.625" style="140"/>
    <col min="5176" max="5176" width="4.5" style="140" customWidth="1"/>
    <col min="5177" max="5177" width="11.375" style="140" customWidth="1"/>
    <col min="5178" max="5178" width="4.375" style="140" customWidth="1"/>
    <col min="5179" max="5179" width="10.5" style="140" customWidth="1"/>
    <col min="5180" max="5180" width="3.75" style="140" customWidth="1"/>
    <col min="5181" max="5181" width="10.625" style="140"/>
    <col min="5182" max="5182" width="4.625" style="140" customWidth="1"/>
    <col min="5183" max="5183" width="10.625" style="140"/>
    <col min="5184" max="5184" width="4.375" style="140" customWidth="1"/>
    <col min="5185" max="5407" width="10.625" style="140"/>
    <col min="5408" max="5408" width="15.875" style="140" customWidth="1"/>
    <col min="5409" max="5409" width="10.625" style="140"/>
    <col min="5410" max="5410" width="11.625" style="140" customWidth="1"/>
    <col min="5411" max="5411" width="13.25" style="140" customWidth="1"/>
    <col min="5412" max="5412" width="12.375" style="140" customWidth="1"/>
    <col min="5413" max="5413" width="10.625" style="140"/>
    <col min="5414" max="5414" width="13" style="140" customWidth="1"/>
    <col min="5415" max="5415" width="14.125" style="140" customWidth="1"/>
    <col min="5416" max="5418" width="10.625" style="140"/>
    <col min="5419" max="5419" width="21.5" style="140" customWidth="1"/>
    <col min="5420" max="5420" width="11.5" style="140" customWidth="1"/>
    <col min="5421" max="5421" width="12.5" style="140" customWidth="1"/>
    <col min="5422" max="5422" width="11.125" style="140" customWidth="1"/>
    <col min="5423" max="5424" width="10.625" style="140"/>
    <col min="5425" max="5425" width="13.125" style="140" customWidth="1"/>
    <col min="5426" max="5426" width="12.75" style="140" customWidth="1"/>
    <col min="5427" max="5429" width="10.625" style="140"/>
    <col min="5430" max="5430" width="22.25" style="140" customWidth="1"/>
    <col min="5431" max="5431" width="10.625" style="140"/>
    <col min="5432" max="5432" width="4.5" style="140" customWidth="1"/>
    <col min="5433" max="5433" width="11.375" style="140" customWidth="1"/>
    <col min="5434" max="5434" width="4.375" style="140" customWidth="1"/>
    <col min="5435" max="5435" width="10.5" style="140" customWidth="1"/>
    <col min="5436" max="5436" width="3.75" style="140" customWidth="1"/>
    <col min="5437" max="5437" width="10.625" style="140"/>
    <col min="5438" max="5438" width="4.625" style="140" customWidth="1"/>
    <col min="5439" max="5439" width="10.625" style="140"/>
    <col min="5440" max="5440" width="4.375" style="140" customWidth="1"/>
    <col min="5441" max="5663" width="10.625" style="140"/>
    <col min="5664" max="5664" width="15.875" style="140" customWidth="1"/>
    <col min="5665" max="5665" width="10.625" style="140"/>
    <col min="5666" max="5666" width="11.625" style="140" customWidth="1"/>
    <col min="5667" max="5667" width="13.25" style="140" customWidth="1"/>
    <col min="5668" max="5668" width="12.375" style="140" customWidth="1"/>
    <col min="5669" max="5669" width="10.625" style="140"/>
    <col min="5670" max="5670" width="13" style="140" customWidth="1"/>
    <col min="5671" max="5671" width="14.125" style="140" customWidth="1"/>
    <col min="5672" max="5674" width="10.625" style="140"/>
    <col min="5675" max="5675" width="21.5" style="140" customWidth="1"/>
    <col min="5676" max="5676" width="11.5" style="140" customWidth="1"/>
    <col min="5677" max="5677" width="12.5" style="140" customWidth="1"/>
    <col min="5678" max="5678" width="11.125" style="140" customWidth="1"/>
    <col min="5679" max="5680" width="10.625" style="140"/>
    <col min="5681" max="5681" width="13.125" style="140" customWidth="1"/>
    <col min="5682" max="5682" width="12.75" style="140" customWidth="1"/>
    <col min="5683" max="5685" width="10.625" style="140"/>
    <col min="5686" max="5686" width="22.25" style="140" customWidth="1"/>
    <col min="5687" max="5687" width="10.625" style="140"/>
    <col min="5688" max="5688" width="4.5" style="140" customWidth="1"/>
    <col min="5689" max="5689" width="11.375" style="140" customWidth="1"/>
    <col min="5690" max="5690" width="4.375" style="140" customWidth="1"/>
    <col min="5691" max="5691" width="10.5" style="140" customWidth="1"/>
    <col min="5692" max="5692" width="3.75" style="140" customWidth="1"/>
    <col min="5693" max="5693" width="10.625" style="140"/>
    <col min="5694" max="5694" width="4.625" style="140" customWidth="1"/>
    <col min="5695" max="5695" width="10.625" style="140"/>
    <col min="5696" max="5696" width="4.375" style="140" customWidth="1"/>
    <col min="5697" max="5919" width="10.625" style="140"/>
    <col min="5920" max="5920" width="15.875" style="140" customWidth="1"/>
    <col min="5921" max="5921" width="10.625" style="140"/>
    <col min="5922" max="5922" width="11.625" style="140" customWidth="1"/>
    <col min="5923" max="5923" width="13.25" style="140" customWidth="1"/>
    <col min="5924" max="5924" width="12.375" style="140" customWidth="1"/>
    <col min="5925" max="5925" width="10.625" style="140"/>
    <col min="5926" max="5926" width="13" style="140" customWidth="1"/>
    <col min="5927" max="5927" width="14.125" style="140" customWidth="1"/>
    <col min="5928" max="5930" width="10.625" style="140"/>
    <col min="5931" max="5931" width="21.5" style="140" customWidth="1"/>
    <col min="5932" max="5932" width="11.5" style="140" customWidth="1"/>
    <col min="5933" max="5933" width="12.5" style="140" customWidth="1"/>
    <col min="5934" max="5934" width="11.125" style="140" customWidth="1"/>
    <col min="5935" max="5936" width="10.625" style="140"/>
    <col min="5937" max="5937" width="13.125" style="140" customWidth="1"/>
    <col min="5938" max="5938" width="12.75" style="140" customWidth="1"/>
    <col min="5939" max="5941" width="10.625" style="140"/>
    <col min="5942" max="5942" width="22.25" style="140" customWidth="1"/>
    <col min="5943" max="5943" width="10.625" style="140"/>
    <col min="5944" max="5944" width="4.5" style="140" customWidth="1"/>
    <col min="5945" max="5945" width="11.375" style="140" customWidth="1"/>
    <col min="5946" max="5946" width="4.375" style="140" customWidth="1"/>
    <col min="5947" max="5947" width="10.5" style="140" customWidth="1"/>
    <col min="5948" max="5948" width="3.75" style="140" customWidth="1"/>
    <col min="5949" max="5949" width="10.625" style="140"/>
    <col min="5950" max="5950" width="4.625" style="140" customWidth="1"/>
    <col min="5951" max="5951" width="10.625" style="140"/>
    <col min="5952" max="5952" width="4.375" style="140" customWidth="1"/>
    <col min="5953" max="6175" width="10.625" style="140"/>
    <col min="6176" max="6176" width="15.875" style="140" customWidth="1"/>
    <col min="6177" max="6177" width="10.625" style="140"/>
    <col min="6178" max="6178" width="11.625" style="140" customWidth="1"/>
    <col min="6179" max="6179" width="13.25" style="140" customWidth="1"/>
    <col min="6180" max="6180" width="12.375" style="140" customWidth="1"/>
    <col min="6181" max="6181" width="10.625" style="140"/>
    <col min="6182" max="6182" width="13" style="140" customWidth="1"/>
    <col min="6183" max="6183" width="14.125" style="140" customWidth="1"/>
    <col min="6184" max="6186" width="10.625" style="140"/>
    <col min="6187" max="6187" width="21.5" style="140" customWidth="1"/>
    <col min="6188" max="6188" width="11.5" style="140" customWidth="1"/>
    <col min="6189" max="6189" width="12.5" style="140" customWidth="1"/>
    <col min="6190" max="6190" width="11.125" style="140" customWidth="1"/>
    <col min="6191" max="6192" width="10.625" style="140"/>
    <col min="6193" max="6193" width="13.125" style="140" customWidth="1"/>
    <col min="6194" max="6194" width="12.75" style="140" customWidth="1"/>
    <col min="6195" max="6197" width="10.625" style="140"/>
    <col min="6198" max="6198" width="22.25" style="140" customWidth="1"/>
    <col min="6199" max="6199" width="10.625" style="140"/>
    <col min="6200" max="6200" width="4.5" style="140" customWidth="1"/>
    <col min="6201" max="6201" width="11.375" style="140" customWidth="1"/>
    <col min="6202" max="6202" width="4.375" style="140" customWidth="1"/>
    <col min="6203" max="6203" width="10.5" style="140" customWidth="1"/>
    <col min="6204" max="6204" width="3.75" style="140" customWidth="1"/>
    <col min="6205" max="6205" width="10.625" style="140"/>
    <col min="6206" max="6206" width="4.625" style="140" customWidth="1"/>
    <col min="6207" max="6207" width="10.625" style="140"/>
    <col min="6208" max="6208" width="4.375" style="140" customWidth="1"/>
    <col min="6209" max="6431" width="10.625" style="140"/>
    <col min="6432" max="6432" width="15.875" style="140" customWidth="1"/>
    <col min="6433" max="6433" width="10.625" style="140"/>
    <col min="6434" max="6434" width="11.625" style="140" customWidth="1"/>
    <col min="6435" max="6435" width="13.25" style="140" customWidth="1"/>
    <col min="6436" max="6436" width="12.375" style="140" customWidth="1"/>
    <col min="6437" max="6437" width="10.625" style="140"/>
    <col min="6438" max="6438" width="13" style="140" customWidth="1"/>
    <col min="6439" max="6439" width="14.125" style="140" customWidth="1"/>
    <col min="6440" max="6442" width="10.625" style="140"/>
    <col min="6443" max="6443" width="21.5" style="140" customWidth="1"/>
    <col min="6444" max="6444" width="11.5" style="140" customWidth="1"/>
    <col min="6445" max="6445" width="12.5" style="140" customWidth="1"/>
    <col min="6446" max="6446" width="11.125" style="140" customWidth="1"/>
    <col min="6447" max="6448" width="10.625" style="140"/>
    <col min="6449" max="6449" width="13.125" style="140" customWidth="1"/>
    <col min="6450" max="6450" width="12.75" style="140" customWidth="1"/>
    <col min="6451" max="6453" width="10.625" style="140"/>
    <col min="6454" max="6454" width="22.25" style="140" customWidth="1"/>
    <col min="6455" max="6455" width="10.625" style="140"/>
    <col min="6456" max="6456" width="4.5" style="140" customWidth="1"/>
    <col min="6457" max="6457" width="11.375" style="140" customWidth="1"/>
    <col min="6458" max="6458" width="4.375" style="140" customWidth="1"/>
    <col min="6459" max="6459" width="10.5" style="140" customWidth="1"/>
    <col min="6460" max="6460" width="3.75" style="140" customWidth="1"/>
    <col min="6461" max="6461" width="10.625" style="140"/>
    <col min="6462" max="6462" width="4.625" style="140" customWidth="1"/>
    <col min="6463" max="6463" width="10.625" style="140"/>
    <col min="6464" max="6464" width="4.375" style="140" customWidth="1"/>
    <col min="6465" max="6687" width="10.625" style="140"/>
    <col min="6688" max="6688" width="15.875" style="140" customWidth="1"/>
    <col min="6689" max="6689" width="10.625" style="140"/>
    <col min="6690" max="6690" width="11.625" style="140" customWidth="1"/>
    <col min="6691" max="6691" width="13.25" style="140" customWidth="1"/>
    <col min="6692" max="6692" width="12.375" style="140" customWidth="1"/>
    <col min="6693" max="6693" width="10.625" style="140"/>
    <col min="6694" max="6694" width="13" style="140" customWidth="1"/>
    <col min="6695" max="6695" width="14.125" style="140" customWidth="1"/>
    <col min="6696" max="6698" width="10.625" style="140"/>
    <col min="6699" max="6699" width="21.5" style="140" customWidth="1"/>
    <col min="6700" max="6700" width="11.5" style="140" customWidth="1"/>
    <col min="6701" max="6701" width="12.5" style="140" customWidth="1"/>
    <col min="6702" max="6702" width="11.125" style="140" customWidth="1"/>
    <col min="6703" max="6704" width="10.625" style="140"/>
    <col min="6705" max="6705" width="13.125" style="140" customWidth="1"/>
    <col min="6706" max="6706" width="12.75" style="140" customWidth="1"/>
    <col min="6707" max="6709" width="10.625" style="140"/>
    <col min="6710" max="6710" width="22.25" style="140" customWidth="1"/>
    <col min="6711" max="6711" width="10.625" style="140"/>
    <col min="6712" max="6712" width="4.5" style="140" customWidth="1"/>
    <col min="6713" max="6713" width="11.375" style="140" customWidth="1"/>
    <col min="6714" max="6714" width="4.375" style="140" customWidth="1"/>
    <col min="6715" max="6715" width="10.5" style="140" customWidth="1"/>
    <col min="6716" max="6716" width="3.75" style="140" customWidth="1"/>
    <col min="6717" max="6717" width="10.625" style="140"/>
    <col min="6718" max="6718" width="4.625" style="140" customWidth="1"/>
    <col min="6719" max="6719" width="10.625" style="140"/>
    <col min="6720" max="6720" width="4.375" style="140" customWidth="1"/>
    <col min="6721" max="6943" width="10.625" style="140"/>
    <col min="6944" max="6944" width="15.875" style="140" customWidth="1"/>
    <col min="6945" max="6945" width="10.625" style="140"/>
    <col min="6946" max="6946" width="11.625" style="140" customWidth="1"/>
    <col min="6947" max="6947" width="13.25" style="140" customWidth="1"/>
    <col min="6948" max="6948" width="12.375" style="140" customWidth="1"/>
    <col min="6949" max="6949" width="10.625" style="140"/>
    <col min="6950" max="6950" width="13" style="140" customWidth="1"/>
    <col min="6951" max="6951" width="14.125" style="140" customWidth="1"/>
    <col min="6952" max="6954" width="10.625" style="140"/>
    <col min="6955" max="6955" width="21.5" style="140" customWidth="1"/>
    <col min="6956" max="6956" width="11.5" style="140" customWidth="1"/>
    <col min="6957" max="6957" width="12.5" style="140" customWidth="1"/>
    <col min="6958" max="6958" width="11.125" style="140" customWidth="1"/>
    <col min="6959" max="6960" width="10.625" style="140"/>
    <col min="6961" max="6961" width="13.125" style="140" customWidth="1"/>
    <col min="6962" max="6962" width="12.75" style="140" customWidth="1"/>
    <col min="6963" max="6965" width="10.625" style="140"/>
    <col min="6966" max="6966" width="22.25" style="140" customWidth="1"/>
    <col min="6967" max="6967" width="10.625" style="140"/>
    <col min="6968" max="6968" width="4.5" style="140" customWidth="1"/>
    <col min="6969" max="6969" width="11.375" style="140" customWidth="1"/>
    <col min="6970" max="6970" width="4.375" style="140" customWidth="1"/>
    <col min="6971" max="6971" width="10.5" style="140" customWidth="1"/>
    <col min="6972" max="6972" width="3.75" style="140" customWidth="1"/>
    <col min="6973" max="6973" width="10.625" style="140"/>
    <col min="6974" max="6974" width="4.625" style="140" customWidth="1"/>
    <col min="6975" max="6975" width="10.625" style="140"/>
    <col min="6976" max="6976" width="4.375" style="140" customWidth="1"/>
    <col min="6977" max="7199" width="10.625" style="140"/>
    <col min="7200" max="7200" width="15.875" style="140" customWidth="1"/>
    <col min="7201" max="7201" width="10.625" style="140"/>
    <col min="7202" max="7202" width="11.625" style="140" customWidth="1"/>
    <col min="7203" max="7203" width="13.25" style="140" customWidth="1"/>
    <col min="7204" max="7204" width="12.375" style="140" customWidth="1"/>
    <col min="7205" max="7205" width="10.625" style="140"/>
    <col min="7206" max="7206" width="13" style="140" customWidth="1"/>
    <col min="7207" max="7207" width="14.125" style="140" customWidth="1"/>
    <col min="7208" max="7210" width="10.625" style="140"/>
    <col min="7211" max="7211" width="21.5" style="140" customWidth="1"/>
    <col min="7212" max="7212" width="11.5" style="140" customWidth="1"/>
    <col min="7213" max="7213" width="12.5" style="140" customWidth="1"/>
    <col min="7214" max="7214" width="11.125" style="140" customWidth="1"/>
    <col min="7215" max="7216" width="10.625" style="140"/>
    <col min="7217" max="7217" width="13.125" style="140" customWidth="1"/>
    <col min="7218" max="7218" width="12.75" style="140" customWidth="1"/>
    <col min="7219" max="7221" width="10.625" style="140"/>
    <col min="7222" max="7222" width="22.25" style="140" customWidth="1"/>
    <col min="7223" max="7223" width="10.625" style="140"/>
    <col min="7224" max="7224" width="4.5" style="140" customWidth="1"/>
    <col min="7225" max="7225" width="11.375" style="140" customWidth="1"/>
    <col min="7226" max="7226" width="4.375" style="140" customWidth="1"/>
    <col min="7227" max="7227" width="10.5" style="140" customWidth="1"/>
    <col min="7228" max="7228" width="3.75" style="140" customWidth="1"/>
    <col min="7229" max="7229" width="10.625" style="140"/>
    <col min="7230" max="7230" width="4.625" style="140" customWidth="1"/>
    <col min="7231" max="7231" width="10.625" style="140"/>
    <col min="7232" max="7232" width="4.375" style="140" customWidth="1"/>
    <col min="7233" max="7455" width="10.625" style="140"/>
    <col min="7456" max="7456" width="15.875" style="140" customWidth="1"/>
    <col min="7457" max="7457" width="10.625" style="140"/>
    <col min="7458" max="7458" width="11.625" style="140" customWidth="1"/>
    <col min="7459" max="7459" width="13.25" style="140" customWidth="1"/>
    <col min="7460" max="7460" width="12.375" style="140" customWidth="1"/>
    <col min="7461" max="7461" width="10.625" style="140"/>
    <col min="7462" max="7462" width="13" style="140" customWidth="1"/>
    <col min="7463" max="7463" width="14.125" style="140" customWidth="1"/>
    <col min="7464" max="7466" width="10.625" style="140"/>
    <col min="7467" max="7467" width="21.5" style="140" customWidth="1"/>
    <col min="7468" max="7468" width="11.5" style="140" customWidth="1"/>
    <col min="7469" max="7469" width="12.5" style="140" customWidth="1"/>
    <col min="7470" max="7470" width="11.125" style="140" customWidth="1"/>
    <col min="7471" max="7472" width="10.625" style="140"/>
    <col min="7473" max="7473" width="13.125" style="140" customWidth="1"/>
    <col min="7474" max="7474" width="12.75" style="140" customWidth="1"/>
    <col min="7475" max="7477" width="10.625" style="140"/>
    <col min="7478" max="7478" width="22.25" style="140" customWidth="1"/>
    <col min="7479" max="7479" width="10.625" style="140"/>
    <col min="7480" max="7480" width="4.5" style="140" customWidth="1"/>
    <col min="7481" max="7481" width="11.375" style="140" customWidth="1"/>
    <col min="7482" max="7482" width="4.375" style="140" customWidth="1"/>
    <col min="7483" max="7483" width="10.5" style="140" customWidth="1"/>
    <col min="7484" max="7484" width="3.75" style="140" customWidth="1"/>
    <col min="7485" max="7485" width="10.625" style="140"/>
    <col min="7486" max="7486" width="4.625" style="140" customWidth="1"/>
    <col min="7487" max="7487" width="10.625" style="140"/>
    <col min="7488" max="7488" width="4.375" style="140" customWidth="1"/>
    <col min="7489" max="7711" width="10.625" style="140"/>
    <col min="7712" max="7712" width="15.875" style="140" customWidth="1"/>
    <col min="7713" max="7713" width="10.625" style="140"/>
    <col min="7714" max="7714" width="11.625" style="140" customWidth="1"/>
    <col min="7715" max="7715" width="13.25" style="140" customWidth="1"/>
    <col min="7716" max="7716" width="12.375" style="140" customWidth="1"/>
    <col min="7717" max="7717" width="10.625" style="140"/>
    <col min="7718" max="7718" width="13" style="140" customWidth="1"/>
    <col min="7719" max="7719" width="14.125" style="140" customWidth="1"/>
    <col min="7720" max="7722" width="10.625" style="140"/>
    <col min="7723" max="7723" width="21.5" style="140" customWidth="1"/>
    <col min="7724" max="7724" width="11.5" style="140" customWidth="1"/>
    <col min="7725" max="7725" width="12.5" style="140" customWidth="1"/>
    <col min="7726" max="7726" width="11.125" style="140" customWidth="1"/>
    <col min="7727" max="7728" width="10.625" style="140"/>
    <col min="7729" max="7729" width="13.125" style="140" customWidth="1"/>
    <col min="7730" max="7730" width="12.75" style="140" customWidth="1"/>
    <col min="7731" max="7733" width="10.625" style="140"/>
    <col min="7734" max="7734" width="22.25" style="140" customWidth="1"/>
    <col min="7735" max="7735" width="10.625" style="140"/>
    <col min="7736" max="7736" width="4.5" style="140" customWidth="1"/>
    <col min="7737" max="7737" width="11.375" style="140" customWidth="1"/>
    <col min="7738" max="7738" width="4.375" style="140" customWidth="1"/>
    <col min="7739" max="7739" width="10.5" style="140" customWidth="1"/>
    <col min="7740" max="7740" width="3.75" style="140" customWidth="1"/>
    <col min="7741" max="7741" width="10.625" style="140"/>
    <col min="7742" max="7742" width="4.625" style="140" customWidth="1"/>
    <col min="7743" max="7743" width="10.625" style="140"/>
    <col min="7744" max="7744" width="4.375" style="140" customWidth="1"/>
    <col min="7745" max="7967" width="10.625" style="140"/>
    <col min="7968" max="7968" width="15.875" style="140" customWidth="1"/>
    <col min="7969" max="7969" width="10.625" style="140"/>
    <col min="7970" max="7970" width="11.625" style="140" customWidth="1"/>
    <col min="7971" max="7971" width="13.25" style="140" customWidth="1"/>
    <col min="7972" max="7972" width="12.375" style="140" customWidth="1"/>
    <col min="7973" max="7973" width="10.625" style="140"/>
    <col min="7974" max="7974" width="13" style="140" customWidth="1"/>
    <col min="7975" max="7975" width="14.125" style="140" customWidth="1"/>
    <col min="7976" max="7978" width="10.625" style="140"/>
    <col min="7979" max="7979" width="21.5" style="140" customWidth="1"/>
    <col min="7980" max="7980" width="11.5" style="140" customWidth="1"/>
    <col min="7981" max="7981" width="12.5" style="140" customWidth="1"/>
    <col min="7982" max="7982" width="11.125" style="140" customWidth="1"/>
    <col min="7983" max="7984" width="10.625" style="140"/>
    <col min="7985" max="7985" width="13.125" style="140" customWidth="1"/>
    <col min="7986" max="7986" width="12.75" style="140" customWidth="1"/>
    <col min="7987" max="7989" width="10.625" style="140"/>
    <col min="7990" max="7990" width="22.25" style="140" customWidth="1"/>
    <col min="7991" max="7991" width="10.625" style="140"/>
    <col min="7992" max="7992" width="4.5" style="140" customWidth="1"/>
    <col min="7993" max="7993" width="11.375" style="140" customWidth="1"/>
    <col min="7994" max="7994" width="4.375" style="140" customWidth="1"/>
    <col min="7995" max="7995" width="10.5" style="140" customWidth="1"/>
    <col min="7996" max="7996" width="3.75" style="140" customWidth="1"/>
    <col min="7997" max="7997" width="10.625" style="140"/>
    <col min="7998" max="7998" width="4.625" style="140" customWidth="1"/>
    <col min="7999" max="7999" width="10.625" style="140"/>
    <col min="8000" max="8000" width="4.375" style="140" customWidth="1"/>
    <col min="8001" max="8223" width="10.625" style="140"/>
    <col min="8224" max="8224" width="15.875" style="140" customWidth="1"/>
    <col min="8225" max="8225" width="10.625" style="140"/>
    <col min="8226" max="8226" width="11.625" style="140" customWidth="1"/>
    <col min="8227" max="8227" width="13.25" style="140" customWidth="1"/>
    <col min="8228" max="8228" width="12.375" style="140" customWidth="1"/>
    <col min="8229" max="8229" width="10.625" style="140"/>
    <col min="8230" max="8230" width="13" style="140" customWidth="1"/>
    <col min="8231" max="8231" width="14.125" style="140" customWidth="1"/>
    <col min="8232" max="8234" width="10.625" style="140"/>
    <col min="8235" max="8235" width="21.5" style="140" customWidth="1"/>
    <col min="8236" max="8236" width="11.5" style="140" customWidth="1"/>
    <col min="8237" max="8237" width="12.5" style="140" customWidth="1"/>
    <col min="8238" max="8238" width="11.125" style="140" customWidth="1"/>
    <col min="8239" max="8240" width="10.625" style="140"/>
    <col min="8241" max="8241" width="13.125" style="140" customWidth="1"/>
    <col min="8242" max="8242" width="12.75" style="140" customWidth="1"/>
    <col min="8243" max="8245" width="10.625" style="140"/>
    <col min="8246" max="8246" width="22.25" style="140" customWidth="1"/>
    <col min="8247" max="8247" width="10.625" style="140"/>
    <col min="8248" max="8248" width="4.5" style="140" customWidth="1"/>
    <col min="8249" max="8249" width="11.375" style="140" customWidth="1"/>
    <col min="8250" max="8250" width="4.375" style="140" customWidth="1"/>
    <col min="8251" max="8251" width="10.5" style="140" customWidth="1"/>
    <col min="8252" max="8252" width="3.75" style="140" customWidth="1"/>
    <col min="8253" max="8253" width="10.625" style="140"/>
    <col min="8254" max="8254" width="4.625" style="140" customWidth="1"/>
    <col min="8255" max="8255" width="10.625" style="140"/>
    <col min="8256" max="8256" width="4.375" style="140" customWidth="1"/>
    <col min="8257" max="8479" width="10.625" style="140"/>
    <col min="8480" max="8480" width="15.875" style="140" customWidth="1"/>
    <col min="8481" max="8481" width="10.625" style="140"/>
    <col min="8482" max="8482" width="11.625" style="140" customWidth="1"/>
    <col min="8483" max="8483" width="13.25" style="140" customWidth="1"/>
    <col min="8484" max="8484" width="12.375" style="140" customWidth="1"/>
    <col min="8485" max="8485" width="10.625" style="140"/>
    <col min="8486" max="8486" width="13" style="140" customWidth="1"/>
    <col min="8487" max="8487" width="14.125" style="140" customWidth="1"/>
    <col min="8488" max="8490" width="10.625" style="140"/>
    <col min="8491" max="8491" width="21.5" style="140" customWidth="1"/>
    <col min="8492" max="8492" width="11.5" style="140" customWidth="1"/>
    <col min="8493" max="8493" width="12.5" style="140" customWidth="1"/>
    <col min="8494" max="8494" width="11.125" style="140" customWidth="1"/>
    <col min="8495" max="8496" width="10.625" style="140"/>
    <col min="8497" max="8497" width="13.125" style="140" customWidth="1"/>
    <col min="8498" max="8498" width="12.75" style="140" customWidth="1"/>
    <col min="8499" max="8501" width="10.625" style="140"/>
    <col min="8502" max="8502" width="22.25" style="140" customWidth="1"/>
    <col min="8503" max="8503" width="10.625" style="140"/>
    <col min="8504" max="8504" width="4.5" style="140" customWidth="1"/>
    <col min="8505" max="8505" width="11.375" style="140" customWidth="1"/>
    <col min="8506" max="8506" width="4.375" style="140" customWidth="1"/>
    <col min="8507" max="8507" width="10.5" style="140" customWidth="1"/>
    <col min="8508" max="8508" width="3.75" style="140" customWidth="1"/>
    <col min="8509" max="8509" width="10.625" style="140"/>
    <col min="8510" max="8510" width="4.625" style="140" customWidth="1"/>
    <col min="8511" max="8511" width="10.625" style="140"/>
    <col min="8512" max="8512" width="4.375" style="140" customWidth="1"/>
    <col min="8513" max="8735" width="10.625" style="140"/>
    <col min="8736" max="8736" width="15.875" style="140" customWidth="1"/>
    <col min="8737" max="8737" width="10.625" style="140"/>
    <col min="8738" max="8738" width="11.625" style="140" customWidth="1"/>
    <col min="8739" max="8739" width="13.25" style="140" customWidth="1"/>
    <col min="8740" max="8740" width="12.375" style="140" customWidth="1"/>
    <col min="8741" max="8741" width="10.625" style="140"/>
    <col min="8742" max="8742" width="13" style="140" customWidth="1"/>
    <col min="8743" max="8743" width="14.125" style="140" customWidth="1"/>
    <col min="8744" max="8746" width="10.625" style="140"/>
    <col min="8747" max="8747" width="21.5" style="140" customWidth="1"/>
    <col min="8748" max="8748" width="11.5" style="140" customWidth="1"/>
    <col min="8749" max="8749" width="12.5" style="140" customWidth="1"/>
    <col min="8750" max="8750" width="11.125" style="140" customWidth="1"/>
    <col min="8751" max="8752" width="10.625" style="140"/>
    <col min="8753" max="8753" width="13.125" style="140" customWidth="1"/>
    <col min="8754" max="8754" width="12.75" style="140" customWidth="1"/>
    <col min="8755" max="8757" width="10.625" style="140"/>
    <col min="8758" max="8758" width="22.25" style="140" customWidth="1"/>
    <col min="8759" max="8759" width="10.625" style="140"/>
    <col min="8760" max="8760" width="4.5" style="140" customWidth="1"/>
    <col min="8761" max="8761" width="11.375" style="140" customWidth="1"/>
    <col min="8762" max="8762" width="4.375" style="140" customWidth="1"/>
    <col min="8763" max="8763" width="10.5" style="140" customWidth="1"/>
    <col min="8764" max="8764" width="3.75" style="140" customWidth="1"/>
    <col min="8765" max="8765" width="10.625" style="140"/>
    <col min="8766" max="8766" width="4.625" style="140" customWidth="1"/>
    <col min="8767" max="8767" width="10.625" style="140"/>
    <col min="8768" max="8768" width="4.375" style="140" customWidth="1"/>
    <col min="8769" max="8991" width="10.625" style="140"/>
    <col min="8992" max="8992" width="15.875" style="140" customWidth="1"/>
    <col min="8993" max="8993" width="10.625" style="140"/>
    <col min="8994" max="8994" width="11.625" style="140" customWidth="1"/>
    <col min="8995" max="8995" width="13.25" style="140" customWidth="1"/>
    <col min="8996" max="8996" width="12.375" style="140" customWidth="1"/>
    <col min="8997" max="8997" width="10.625" style="140"/>
    <col min="8998" max="8998" width="13" style="140" customWidth="1"/>
    <col min="8999" max="8999" width="14.125" style="140" customWidth="1"/>
    <col min="9000" max="9002" width="10.625" style="140"/>
    <col min="9003" max="9003" width="21.5" style="140" customWidth="1"/>
    <col min="9004" max="9004" width="11.5" style="140" customWidth="1"/>
    <col min="9005" max="9005" width="12.5" style="140" customWidth="1"/>
    <col min="9006" max="9006" width="11.125" style="140" customWidth="1"/>
    <col min="9007" max="9008" width="10.625" style="140"/>
    <col min="9009" max="9009" width="13.125" style="140" customWidth="1"/>
    <col min="9010" max="9010" width="12.75" style="140" customWidth="1"/>
    <col min="9011" max="9013" width="10.625" style="140"/>
    <col min="9014" max="9014" width="22.25" style="140" customWidth="1"/>
    <col min="9015" max="9015" width="10.625" style="140"/>
    <col min="9016" max="9016" width="4.5" style="140" customWidth="1"/>
    <col min="9017" max="9017" width="11.375" style="140" customWidth="1"/>
    <col min="9018" max="9018" width="4.375" style="140" customWidth="1"/>
    <col min="9019" max="9019" width="10.5" style="140" customWidth="1"/>
    <col min="9020" max="9020" width="3.75" style="140" customWidth="1"/>
    <col min="9021" max="9021" width="10.625" style="140"/>
    <col min="9022" max="9022" width="4.625" style="140" customWidth="1"/>
    <col min="9023" max="9023" width="10.625" style="140"/>
    <col min="9024" max="9024" width="4.375" style="140" customWidth="1"/>
    <col min="9025" max="9247" width="10.625" style="140"/>
    <col min="9248" max="9248" width="15.875" style="140" customWidth="1"/>
    <col min="9249" max="9249" width="10.625" style="140"/>
    <col min="9250" max="9250" width="11.625" style="140" customWidth="1"/>
    <col min="9251" max="9251" width="13.25" style="140" customWidth="1"/>
    <col min="9252" max="9252" width="12.375" style="140" customWidth="1"/>
    <col min="9253" max="9253" width="10.625" style="140"/>
    <col min="9254" max="9254" width="13" style="140" customWidth="1"/>
    <col min="9255" max="9255" width="14.125" style="140" customWidth="1"/>
    <col min="9256" max="9258" width="10.625" style="140"/>
    <col min="9259" max="9259" width="21.5" style="140" customWidth="1"/>
    <col min="9260" max="9260" width="11.5" style="140" customWidth="1"/>
    <col min="9261" max="9261" width="12.5" style="140" customWidth="1"/>
    <col min="9262" max="9262" width="11.125" style="140" customWidth="1"/>
    <col min="9263" max="9264" width="10.625" style="140"/>
    <col min="9265" max="9265" width="13.125" style="140" customWidth="1"/>
    <col min="9266" max="9266" width="12.75" style="140" customWidth="1"/>
    <col min="9267" max="9269" width="10.625" style="140"/>
    <col min="9270" max="9270" width="22.25" style="140" customWidth="1"/>
    <col min="9271" max="9271" width="10.625" style="140"/>
    <col min="9272" max="9272" width="4.5" style="140" customWidth="1"/>
    <col min="9273" max="9273" width="11.375" style="140" customWidth="1"/>
    <col min="9274" max="9274" width="4.375" style="140" customWidth="1"/>
    <col min="9275" max="9275" width="10.5" style="140" customWidth="1"/>
    <col min="9276" max="9276" width="3.75" style="140" customWidth="1"/>
    <col min="9277" max="9277" width="10.625" style="140"/>
    <col min="9278" max="9278" width="4.625" style="140" customWidth="1"/>
    <col min="9279" max="9279" width="10.625" style="140"/>
    <col min="9280" max="9280" width="4.375" style="140" customWidth="1"/>
    <col min="9281" max="9503" width="10.625" style="140"/>
    <col min="9504" max="9504" width="15.875" style="140" customWidth="1"/>
    <col min="9505" max="9505" width="10.625" style="140"/>
    <col min="9506" max="9506" width="11.625" style="140" customWidth="1"/>
    <col min="9507" max="9507" width="13.25" style="140" customWidth="1"/>
    <col min="9508" max="9508" width="12.375" style="140" customWidth="1"/>
    <col min="9509" max="9509" width="10.625" style="140"/>
    <col min="9510" max="9510" width="13" style="140" customWidth="1"/>
    <col min="9511" max="9511" width="14.125" style="140" customWidth="1"/>
    <col min="9512" max="9514" width="10.625" style="140"/>
    <col min="9515" max="9515" width="21.5" style="140" customWidth="1"/>
    <col min="9516" max="9516" width="11.5" style="140" customWidth="1"/>
    <col min="9517" max="9517" width="12.5" style="140" customWidth="1"/>
    <col min="9518" max="9518" width="11.125" style="140" customWidth="1"/>
    <col min="9519" max="9520" width="10.625" style="140"/>
    <col min="9521" max="9521" width="13.125" style="140" customWidth="1"/>
    <col min="9522" max="9522" width="12.75" style="140" customWidth="1"/>
    <col min="9523" max="9525" width="10.625" style="140"/>
    <col min="9526" max="9526" width="22.25" style="140" customWidth="1"/>
    <col min="9527" max="9527" width="10.625" style="140"/>
    <col min="9528" max="9528" width="4.5" style="140" customWidth="1"/>
    <col min="9529" max="9529" width="11.375" style="140" customWidth="1"/>
    <col min="9530" max="9530" width="4.375" style="140" customWidth="1"/>
    <col min="9531" max="9531" width="10.5" style="140" customWidth="1"/>
    <col min="9532" max="9532" width="3.75" style="140" customWidth="1"/>
    <col min="9533" max="9533" width="10.625" style="140"/>
    <col min="9534" max="9534" width="4.625" style="140" customWidth="1"/>
    <col min="9535" max="9535" width="10.625" style="140"/>
    <col min="9536" max="9536" width="4.375" style="140" customWidth="1"/>
    <col min="9537" max="9759" width="10.625" style="140"/>
    <col min="9760" max="9760" width="15.875" style="140" customWidth="1"/>
    <col min="9761" max="9761" width="10.625" style="140"/>
    <col min="9762" max="9762" width="11.625" style="140" customWidth="1"/>
    <col min="9763" max="9763" width="13.25" style="140" customWidth="1"/>
    <col min="9764" max="9764" width="12.375" style="140" customWidth="1"/>
    <col min="9765" max="9765" width="10.625" style="140"/>
    <col min="9766" max="9766" width="13" style="140" customWidth="1"/>
    <col min="9767" max="9767" width="14.125" style="140" customWidth="1"/>
    <col min="9768" max="9770" width="10.625" style="140"/>
    <col min="9771" max="9771" width="21.5" style="140" customWidth="1"/>
    <col min="9772" max="9772" width="11.5" style="140" customWidth="1"/>
    <col min="9773" max="9773" width="12.5" style="140" customWidth="1"/>
    <col min="9774" max="9774" width="11.125" style="140" customWidth="1"/>
    <col min="9775" max="9776" width="10.625" style="140"/>
    <col min="9777" max="9777" width="13.125" style="140" customWidth="1"/>
    <col min="9778" max="9778" width="12.75" style="140" customWidth="1"/>
    <col min="9779" max="9781" width="10.625" style="140"/>
    <col min="9782" max="9782" width="22.25" style="140" customWidth="1"/>
    <col min="9783" max="9783" width="10.625" style="140"/>
    <col min="9784" max="9784" width="4.5" style="140" customWidth="1"/>
    <col min="9785" max="9785" width="11.375" style="140" customWidth="1"/>
    <col min="9786" max="9786" width="4.375" style="140" customWidth="1"/>
    <col min="9787" max="9787" width="10.5" style="140" customWidth="1"/>
    <col min="9788" max="9788" width="3.75" style="140" customWidth="1"/>
    <col min="9789" max="9789" width="10.625" style="140"/>
    <col min="9790" max="9790" width="4.625" style="140" customWidth="1"/>
    <col min="9791" max="9791" width="10.625" style="140"/>
    <col min="9792" max="9792" width="4.375" style="140" customWidth="1"/>
    <col min="9793" max="10015" width="10.625" style="140"/>
    <col min="10016" max="10016" width="15.875" style="140" customWidth="1"/>
    <col min="10017" max="10017" width="10.625" style="140"/>
    <col min="10018" max="10018" width="11.625" style="140" customWidth="1"/>
    <col min="10019" max="10019" width="13.25" style="140" customWidth="1"/>
    <col min="10020" max="10020" width="12.375" style="140" customWidth="1"/>
    <col min="10021" max="10021" width="10.625" style="140"/>
    <col min="10022" max="10022" width="13" style="140" customWidth="1"/>
    <col min="10023" max="10023" width="14.125" style="140" customWidth="1"/>
    <col min="10024" max="10026" width="10.625" style="140"/>
    <col min="10027" max="10027" width="21.5" style="140" customWidth="1"/>
    <col min="10028" max="10028" width="11.5" style="140" customWidth="1"/>
    <col min="10029" max="10029" width="12.5" style="140" customWidth="1"/>
    <col min="10030" max="10030" width="11.125" style="140" customWidth="1"/>
    <col min="10031" max="10032" width="10.625" style="140"/>
    <col min="10033" max="10033" width="13.125" style="140" customWidth="1"/>
    <col min="10034" max="10034" width="12.75" style="140" customWidth="1"/>
    <col min="10035" max="10037" width="10.625" style="140"/>
    <col min="10038" max="10038" width="22.25" style="140" customWidth="1"/>
    <col min="10039" max="10039" width="10.625" style="140"/>
    <col min="10040" max="10040" width="4.5" style="140" customWidth="1"/>
    <col min="10041" max="10041" width="11.375" style="140" customWidth="1"/>
    <col min="10042" max="10042" width="4.375" style="140" customWidth="1"/>
    <col min="10043" max="10043" width="10.5" style="140" customWidth="1"/>
    <col min="10044" max="10044" width="3.75" style="140" customWidth="1"/>
    <col min="10045" max="10045" width="10.625" style="140"/>
    <col min="10046" max="10046" width="4.625" style="140" customWidth="1"/>
    <col min="10047" max="10047" width="10.625" style="140"/>
    <col min="10048" max="10048" width="4.375" style="140" customWidth="1"/>
    <col min="10049" max="10271" width="10.625" style="140"/>
    <col min="10272" max="10272" width="15.875" style="140" customWidth="1"/>
    <col min="10273" max="10273" width="10.625" style="140"/>
    <col min="10274" max="10274" width="11.625" style="140" customWidth="1"/>
    <col min="10275" max="10275" width="13.25" style="140" customWidth="1"/>
    <col min="10276" max="10276" width="12.375" style="140" customWidth="1"/>
    <col min="10277" max="10277" width="10.625" style="140"/>
    <col min="10278" max="10278" width="13" style="140" customWidth="1"/>
    <col min="10279" max="10279" width="14.125" style="140" customWidth="1"/>
    <col min="10280" max="10282" width="10.625" style="140"/>
    <col min="10283" max="10283" width="21.5" style="140" customWidth="1"/>
    <col min="10284" max="10284" width="11.5" style="140" customWidth="1"/>
    <col min="10285" max="10285" width="12.5" style="140" customWidth="1"/>
    <col min="10286" max="10286" width="11.125" style="140" customWidth="1"/>
    <col min="10287" max="10288" width="10.625" style="140"/>
    <col min="10289" max="10289" width="13.125" style="140" customWidth="1"/>
    <col min="10290" max="10290" width="12.75" style="140" customWidth="1"/>
    <col min="10291" max="10293" width="10.625" style="140"/>
    <col min="10294" max="10294" width="22.25" style="140" customWidth="1"/>
    <col min="10295" max="10295" width="10.625" style="140"/>
    <col min="10296" max="10296" width="4.5" style="140" customWidth="1"/>
    <col min="10297" max="10297" width="11.375" style="140" customWidth="1"/>
    <col min="10298" max="10298" width="4.375" style="140" customWidth="1"/>
    <col min="10299" max="10299" width="10.5" style="140" customWidth="1"/>
    <col min="10300" max="10300" width="3.75" style="140" customWidth="1"/>
    <col min="10301" max="10301" width="10.625" style="140"/>
    <col min="10302" max="10302" width="4.625" style="140" customWidth="1"/>
    <col min="10303" max="10303" width="10.625" style="140"/>
    <col min="10304" max="10304" width="4.375" style="140" customWidth="1"/>
    <col min="10305" max="10527" width="10.625" style="140"/>
    <col min="10528" max="10528" width="15.875" style="140" customWidth="1"/>
    <col min="10529" max="10529" width="10.625" style="140"/>
    <col min="10530" max="10530" width="11.625" style="140" customWidth="1"/>
    <col min="10531" max="10531" width="13.25" style="140" customWidth="1"/>
    <col min="10532" max="10532" width="12.375" style="140" customWidth="1"/>
    <col min="10533" max="10533" width="10.625" style="140"/>
    <col min="10534" max="10534" width="13" style="140" customWidth="1"/>
    <col min="10535" max="10535" width="14.125" style="140" customWidth="1"/>
    <col min="10536" max="10538" width="10.625" style="140"/>
    <col min="10539" max="10539" width="21.5" style="140" customWidth="1"/>
    <col min="10540" max="10540" width="11.5" style="140" customWidth="1"/>
    <col min="10541" max="10541" width="12.5" style="140" customWidth="1"/>
    <col min="10542" max="10542" width="11.125" style="140" customWidth="1"/>
    <col min="10543" max="10544" width="10.625" style="140"/>
    <col min="10545" max="10545" width="13.125" style="140" customWidth="1"/>
    <col min="10546" max="10546" width="12.75" style="140" customWidth="1"/>
    <col min="10547" max="10549" width="10.625" style="140"/>
    <col min="10550" max="10550" width="22.25" style="140" customWidth="1"/>
    <col min="10551" max="10551" width="10.625" style="140"/>
    <col min="10552" max="10552" width="4.5" style="140" customWidth="1"/>
    <col min="10553" max="10553" width="11.375" style="140" customWidth="1"/>
    <col min="10554" max="10554" width="4.375" style="140" customWidth="1"/>
    <col min="10555" max="10555" width="10.5" style="140" customWidth="1"/>
    <col min="10556" max="10556" width="3.75" style="140" customWidth="1"/>
    <col min="10557" max="10557" width="10.625" style="140"/>
    <col min="10558" max="10558" width="4.625" style="140" customWidth="1"/>
    <col min="10559" max="10559" width="10.625" style="140"/>
    <col min="10560" max="10560" width="4.375" style="140" customWidth="1"/>
    <col min="10561" max="10783" width="10.625" style="140"/>
    <col min="10784" max="10784" width="15.875" style="140" customWidth="1"/>
    <col min="10785" max="10785" width="10.625" style="140"/>
    <col min="10786" max="10786" width="11.625" style="140" customWidth="1"/>
    <col min="10787" max="10787" width="13.25" style="140" customWidth="1"/>
    <col min="10788" max="10788" width="12.375" style="140" customWidth="1"/>
    <col min="10789" max="10789" width="10.625" style="140"/>
    <col min="10790" max="10790" width="13" style="140" customWidth="1"/>
    <col min="10791" max="10791" width="14.125" style="140" customWidth="1"/>
    <col min="10792" max="10794" width="10.625" style="140"/>
    <col min="10795" max="10795" width="21.5" style="140" customWidth="1"/>
    <col min="10796" max="10796" width="11.5" style="140" customWidth="1"/>
    <col min="10797" max="10797" width="12.5" style="140" customWidth="1"/>
    <col min="10798" max="10798" width="11.125" style="140" customWidth="1"/>
    <col min="10799" max="10800" width="10.625" style="140"/>
    <col min="10801" max="10801" width="13.125" style="140" customWidth="1"/>
    <col min="10802" max="10802" width="12.75" style="140" customWidth="1"/>
    <col min="10803" max="10805" width="10.625" style="140"/>
    <col min="10806" max="10806" width="22.25" style="140" customWidth="1"/>
    <col min="10807" max="10807" width="10.625" style="140"/>
    <col min="10808" max="10808" width="4.5" style="140" customWidth="1"/>
    <col min="10809" max="10809" width="11.375" style="140" customWidth="1"/>
    <col min="10810" max="10810" width="4.375" style="140" customWidth="1"/>
    <col min="10811" max="10811" width="10.5" style="140" customWidth="1"/>
    <col min="10812" max="10812" width="3.75" style="140" customWidth="1"/>
    <col min="10813" max="10813" width="10.625" style="140"/>
    <col min="10814" max="10814" width="4.625" style="140" customWidth="1"/>
    <col min="10815" max="10815" width="10.625" style="140"/>
    <col min="10816" max="10816" width="4.375" style="140" customWidth="1"/>
    <col min="10817" max="11039" width="10.625" style="140"/>
    <col min="11040" max="11040" width="15.875" style="140" customWidth="1"/>
    <col min="11041" max="11041" width="10.625" style="140"/>
    <col min="11042" max="11042" width="11.625" style="140" customWidth="1"/>
    <col min="11043" max="11043" width="13.25" style="140" customWidth="1"/>
    <col min="11044" max="11044" width="12.375" style="140" customWidth="1"/>
    <col min="11045" max="11045" width="10.625" style="140"/>
    <col min="11046" max="11046" width="13" style="140" customWidth="1"/>
    <col min="11047" max="11047" width="14.125" style="140" customWidth="1"/>
    <col min="11048" max="11050" width="10.625" style="140"/>
    <col min="11051" max="11051" width="21.5" style="140" customWidth="1"/>
    <col min="11052" max="11052" width="11.5" style="140" customWidth="1"/>
    <col min="11053" max="11053" width="12.5" style="140" customWidth="1"/>
    <col min="11054" max="11054" width="11.125" style="140" customWidth="1"/>
    <col min="11055" max="11056" width="10.625" style="140"/>
    <col min="11057" max="11057" width="13.125" style="140" customWidth="1"/>
    <col min="11058" max="11058" width="12.75" style="140" customWidth="1"/>
    <col min="11059" max="11061" width="10.625" style="140"/>
    <col min="11062" max="11062" width="22.25" style="140" customWidth="1"/>
    <col min="11063" max="11063" width="10.625" style="140"/>
    <col min="11064" max="11064" width="4.5" style="140" customWidth="1"/>
    <col min="11065" max="11065" width="11.375" style="140" customWidth="1"/>
    <col min="11066" max="11066" width="4.375" style="140" customWidth="1"/>
    <col min="11067" max="11067" width="10.5" style="140" customWidth="1"/>
    <col min="11068" max="11068" width="3.75" style="140" customWidth="1"/>
    <col min="11069" max="11069" width="10.625" style="140"/>
    <col min="11070" max="11070" width="4.625" style="140" customWidth="1"/>
    <col min="11071" max="11071" width="10.625" style="140"/>
    <col min="11072" max="11072" width="4.375" style="140" customWidth="1"/>
    <col min="11073" max="11295" width="10.625" style="140"/>
    <col min="11296" max="11296" width="15.875" style="140" customWidth="1"/>
    <col min="11297" max="11297" width="10.625" style="140"/>
    <col min="11298" max="11298" width="11.625" style="140" customWidth="1"/>
    <col min="11299" max="11299" width="13.25" style="140" customWidth="1"/>
    <col min="11300" max="11300" width="12.375" style="140" customWidth="1"/>
    <col min="11301" max="11301" width="10.625" style="140"/>
    <col min="11302" max="11302" width="13" style="140" customWidth="1"/>
    <col min="11303" max="11303" width="14.125" style="140" customWidth="1"/>
    <col min="11304" max="11306" width="10.625" style="140"/>
    <col min="11307" max="11307" width="21.5" style="140" customWidth="1"/>
    <col min="11308" max="11308" width="11.5" style="140" customWidth="1"/>
    <col min="11309" max="11309" width="12.5" style="140" customWidth="1"/>
    <col min="11310" max="11310" width="11.125" style="140" customWidth="1"/>
    <col min="11311" max="11312" width="10.625" style="140"/>
    <col min="11313" max="11313" width="13.125" style="140" customWidth="1"/>
    <col min="11314" max="11314" width="12.75" style="140" customWidth="1"/>
    <col min="11315" max="11317" width="10.625" style="140"/>
    <col min="11318" max="11318" width="22.25" style="140" customWidth="1"/>
    <col min="11319" max="11319" width="10.625" style="140"/>
    <col min="11320" max="11320" width="4.5" style="140" customWidth="1"/>
    <col min="11321" max="11321" width="11.375" style="140" customWidth="1"/>
    <col min="11322" max="11322" width="4.375" style="140" customWidth="1"/>
    <col min="11323" max="11323" width="10.5" style="140" customWidth="1"/>
    <col min="11324" max="11324" width="3.75" style="140" customWidth="1"/>
    <col min="11325" max="11325" width="10.625" style="140"/>
    <col min="11326" max="11326" width="4.625" style="140" customWidth="1"/>
    <col min="11327" max="11327" width="10.625" style="140"/>
    <col min="11328" max="11328" width="4.375" style="140" customWidth="1"/>
    <col min="11329" max="11551" width="10.625" style="140"/>
    <col min="11552" max="11552" width="15.875" style="140" customWidth="1"/>
    <col min="11553" max="11553" width="10.625" style="140"/>
    <col min="11554" max="11554" width="11.625" style="140" customWidth="1"/>
    <col min="11555" max="11555" width="13.25" style="140" customWidth="1"/>
    <col min="11556" max="11556" width="12.375" style="140" customWidth="1"/>
    <col min="11557" max="11557" width="10.625" style="140"/>
    <col min="11558" max="11558" width="13" style="140" customWidth="1"/>
    <col min="11559" max="11559" width="14.125" style="140" customWidth="1"/>
    <col min="11560" max="11562" width="10.625" style="140"/>
    <col min="11563" max="11563" width="21.5" style="140" customWidth="1"/>
    <col min="11564" max="11564" width="11.5" style="140" customWidth="1"/>
    <col min="11565" max="11565" width="12.5" style="140" customWidth="1"/>
    <col min="11566" max="11566" width="11.125" style="140" customWidth="1"/>
    <col min="11567" max="11568" width="10.625" style="140"/>
    <col min="11569" max="11569" width="13.125" style="140" customWidth="1"/>
    <col min="11570" max="11570" width="12.75" style="140" customWidth="1"/>
    <col min="11571" max="11573" width="10.625" style="140"/>
    <col min="11574" max="11574" width="22.25" style="140" customWidth="1"/>
    <col min="11575" max="11575" width="10.625" style="140"/>
    <col min="11576" max="11576" width="4.5" style="140" customWidth="1"/>
    <col min="11577" max="11577" width="11.375" style="140" customWidth="1"/>
    <col min="11578" max="11578" width="4.375" style="140" customWidth="1"/>
    <col min="11579" max="11579" width="10.5" style="140" customWidth="1"/>
    <col min="11580" max="11580" width="3.75" style="140" customWidth="1"/>
    <col min="11581" max="11581" width="10.625" style="140"/>
    <col min="11582" max="11582" width="4.625" style="140" customWidth="1"/>
    <col min="11583" max="11583" width="10.625" style="140"/>
    <col min="11584" max="11584" width="4.375" style="140" customWidth="1"/>
    <col min="11585" max="11807" width="10.625" style="140"/>
    <col min="11808" max="11808" width="15.875" style="140" customWidth="1"/>
    <col min="11809" max="11809" width="10.625" style="140"/>
    <col min="11810" max="11810" width="11.625" style="140" customWidth="1"/>
    <col min="11811" max="11811" width="13.25" style="140" customWidth="1"/>
    <col min="11812" max="11812" width="12.375" style="140" customWidth="1"/>
    <col min="11813" max="11813" width="10.625" style="140"/>
    <col min="11814" max="11814" width="13" style="140" customWidth="1"/>
    <col min="11815" max="11815" width="14.125" style="140" customWidth="1"/>
    <col min="11816" max="11818" width="10.625" style="140"/>
    <col min="11819" max="11819" width="21.5" style="140" customWidth="1"/>
    <col min="11820" max="11820" width="11.5" style="140" customWidth="1"/>
    <col min="11821" max="11821" width="12.5" style="140" customWidth="1"/>
    <col min="11822" max="11822" width="11.125" style="140" customWidth="1"/>
    <col min="11823" max="11824" width="10.625" style="140"/>
    <col min="11825" max="11825" width="13.125" style="140" customWidth="1"/>
    <col min="11826" max="11826" width="12.75" style="140" customWidth="1"/>
    <col min="11827" max="11829" width="10.625" style="140"/>
    <col min="11830" max="11830" width="22.25" style="140" customWidth="1"/>
    <col min="11831" max="11831" width="10.625" style="140"/>
    <col min="11832" max="11832" width="4.5" style="140" customWidth="1"/>
    <col min="11833" max="11833" width="11.375" style="140" customWidth="1"/>
    <col min="11834" max="11834" width="4.375" style="140" customWidth="1"/>
    <col min="11835" max="11835" width="10.5" style="140" customWidth="1"/>
    <col min="11836" max="11836" width="3.75" style="140" customWidth="1"/>
    <col min="11837" max="11837" width="10.625" style="140"/>
    <col min="11838" max="11838" width="4.625" style="140" customWidth="1"/>
    <col min="11839" max="11839" width="10.625" style="140"/>
    <col min="11840" max="11840" width="4.375" style="140" customWidth="1"/>
    <col min="11841" max="12063" width="10.625" style="140"/>
    <col min="12064" max="12064" width="15.875" style="140" customWidth="1"/>
    <col min="12065" max="12065" width="10.625" style="140"/>
    <col min="12066" max="12066" width="11.625" style="140" customWidth="1"/>
    <col min="12067" max="12067" width="13.25" style="140" customWidth="1"/>
    <col min="12068" max="12068" width="12.375" style="140" customWidth="1"/>
    <col min="12069" max="12069" width="10.625" style="140"/>
    <col min="12070" max="12070" width="13" style="140" customWidth="1"/>
    <col min="12071" max="12071" width="14.125" style="140" customWidth="1"/>
    <col min="12072" max="12074" width="10.625" style="140"/>
    <col min="12075" max="12075" width="21.5" style="140" customWidth="1"/>
    <col min="12076" max="12076" width="11.5" style="140" customWidth="1"/>
    <col min="12077" max="12077" width="12.5" style="140" customWidth="1"/>
    <col min="12078" max="12078" width="11.125" style="140" customWidth="1"/>
    <col min="12079" max="12080" width="10.625" style="140"/>
    <col min="12081" max="12081" width="13.125" style="140" customWidth="1"/>
    <col min="12082" max="12082" width="12.75" style="140" customWidth="1"/>
    <col min="12083" max="12085" width="10.625" style="140"/>
    <col min="12086" max="12086" width="22.25" style="140" customWidth="1"/>
    <col min="12087" max="12087" width="10.625" style="140"/>
    <col min="12088" max="12088" width="4.5" style="140" customWidth="1"/>
    <col min="12089" max="12089" width="11.375" style="140" customWidth="1"/>
    <col min="12090" max="12090" width="4.375" style="140" customWidth="1"/>
    <col min="12091" max="12091" width="10.5" style="140" customWidth="1"/>
    <col min="12092" max="12092" width="3.75" style="140" customWidth="1"/>
    <col min="12093" max="12093" width="10.625" style="140"/>
    <col min="12094" max="12094" width="4.625" style="140" customWidth="1"/>
    <col min="12095" max="12095" width="10.625" style="140"/>
    <col min="12096" max="12096" width="4.375" style="140" customWidth="1"/>
    <col min="12097" max="12319" width="10.625" style="140"/>
    <col min="12320" max="12320" width="15.875" style="140" customWidth="1"/>
    <col min="12321" max="12321" width="10.625" style="140"/>
    <col min="12322" max="12322" width="11.625" style="140" customWidth="1"/>
    <col min="12323" max="12323" width="13.25" style="140" customWidth="1"/>
    <col min="12324" max="12324" width="12.375" style="140" customWidth="1"/>
    <col min="12325" max="12325" width="10.625" style="140"/>
    <col min="12326" max="12326" width="13" style="140" customWidth="1"/>
    <col min="12327" max="12327" width="14.125" style="140" customWidth="1"/>
    <col min="12328" max="12330" width="10.625" style="140"/>
    <col min="12331" max="12331" width="21.5" style="140" customWidth="1"/>
    <col min="12332" max="12332" width="11.5" style="140" customWidth="1"/>
    <col min="12333" max="12333" width="12.5" style="140" customWidth="1"/>
    <col min="12334" max="12334" width="11.125" style="140" customWidth="1"/>
    <col min="12335" max="12336" width="10.625" style="140"/>
    <col min="12337" max="12337" width="13.125" style="140" customWidth="1"/>
    <col min="12338" max="12338" width="12.75" style="140" customWidth="1"/>
    <col min="12339" max="12341" width="10.625" style="140"/>
    <col min="12342" max="12342" width="22.25" style="140" customWidth="1"/>
    <col min="12343" max="12343" width="10.625" style="140"/>
    <col min="12344" max="12344" width="4.5" style="140" customWidth="1"/>
    <col min="12345" max="12345" width="11.375" style="140" customWidth="1"/>
    <col min="12346" max="12346" width="4.375" style="140" customWidth="1"/>
    <col min="12347" max="12347" width="10.5" style="140" customWidth="1"/>
    <col min="12348" max="12348" width="3.75" style="140" customWidth="1"/>
    <col min="12349" max="12349" width="10.625" style="140"/>
    <col min="12350" max="12350" width="4.625" style="140" customWidth="1"/>
    <col min="12351" max="12351" width="10.625" style="140"/>
    <col min="12352" max="12352" width="4.375" style="140" customWidth="1"/>
    <col min="12353" max="12575" width="10.625" style="140"/>
    <col min="12576" max="12576" width="15.875" style="140" customWidth="1"/>
    <col min="12577" max="12577" width="10.625" style="140"/>
    <col min="12578" max="12578" width="11.625" style="140" customWidth="1"/>
    <col min="12579" max="12579" width="13.25" style="140" customWidth="1"/>
    <col min="12580" max="12580" width="12.375" style="140" customWidth="1"/>
    <col min="12581" max="12581" width="10.625" style="140"/>
    <col min="12582" max="12582" width="13" style="140" customWidth="1"/>
    <col min="12583" max="12583" width="14.125" style="140" customWidth="1"/>
    <col min="12584" max="12586" width="10.625" style="140"/>
    <col min="12587" max="12587" width="21.5" style="140" customWidth="1"/>
    <col min="12588" max="12588" width="11.5" style="140" customWidth="1"/>
    <col min="12589" max="12589" width="12.5" style="140" customWidth="1"/>
    <col min="12590" max="12590" width="11.125" style="140" customWidth="1"/>
    <col min="12591" max="12592" width="10.625" style="140"/>
    <col min="12593" max="12593" width="13.125" style="140" customWidth="1"/>
    <col min="12594" max="12594" width="12.75" style="140" customWidth="1"/>
    <col min="12595" max="12597" width="10.625" style="140"/>
    <col min="12598" max="12598" width="22.25" style="140" customWidth="1"/>
    <col min="12599" max="12599" width="10.625" style="140"/>
    <col min="12600" max="12600" width="4.5" style="140" customWidth="1"/>
    <col min="12601" max="12601" width="11.375" style="140" customWidth="1"/>
    <col min="12602" max="12602" width="4.375" style="140" customWidth="1"/>
    <col min="12603" max="12603" width="10.5" style="140" customWidth="1"/>
    <col min="12604" max="12604" width="3.75" style="140" customWidth="1"/>
    <col min="12605" max="12605" width="10.625" style="140"/>
    <col min="12606" max="12606" width="4.625" style="140" customWidth="1"/>
    <col min="12607" max="12607" width="10.625" style="140"/>
    <col min="12608" max="12608" width="4.375" style="140" customWidth="1"/>
    <col min="12609" max="12831" width="10.625" style="140"/>
    <col min="12832" max="12832" width="15.875" style="140" customWidth="1"/>
    <col min="12833" max="12833" width="10.625" style="140"/>
    <col min="12834" max="12834" width="11.625" style="140" customWidth="1"/>
    <col min="12835" max="12835" width="13.25" style="140" customWidth="1"/>
    <col min="12836" max="12836" width="12.375" style="140" customWidth="1"/>
    <col min="12837" max="12837" width="10.625" style="140"/>
    <col min="12838" max="12838" width="13" style="140" customWidth="1"/>
    <col min="12839" max="12839" width="14.125" style="140" customWidth="1"/>
    <col min="12840" max="12842" width="10.625" style="140"/>
    <col min="12843" max="12843" width="21.5" style="140" customWidth="1"/>
    <col min="12844" max="12844" width="11.5" style="140" customWidth="1"/>
    <col min="12845" max="12845" width="12.5" style="140" customWidth="1"/>
    <col min="12846" max="12846" width="11.125" style="140" customWidth="1"/>
    <col min="12847" max="12848" width="10.625" style="140"/>
    <col min="12849" max="12849" width="13.125" style="140" customWidth="1"/>
    <col min="12850" max="12850" width="12.75" style="140" customWidth="1"/>
    <col min="12851" max="12853" width="10.625" style="140"/>
    <col min="12854" max="12854" width="22.25" style="140" customWidth="1"/>
    <col min="12855" max="12855" width="10.625" style="140"/>
    <col min="12856" max="12856" width="4.5" style="140" customWidth="1"/>
    <col min="12857" max="12857" width="11.375" style="140" customWidth="1"/>
    <col min="12858" max="12858" width="4.375" style="140" customWidth="1"/>
    <col min="12859" max="12859" width="10.5" style="140" customWidth="1"/>
    <col min="12860" max="12860" width="3.75" style="140" customWidth="1"/>
    <col min="12861" max="12861" width="10.625" style="140"/>
    <col min="12862" max="12862" width="4.625" style="140" customWidth="1"/>
    <col min="12863" max="12863" width="10.625" style="140"/>
    <col min="12864" max="12864" width="4.375" style="140" customWidth="1"/>
    <col min="12865" max="13087" width="10.625" style="140"/>
    <col min="13088" max="13088" width="15.875" style="140" customWidth="1"/>
    <col min="13089" max="13089" width="10.625" style="140"/>
    <col min="13090" max="13090" width="11.625" style="140" customWidth="1"/>
    <col min="13091" max="13091" width="13.25" style="140" customWidth="1"/>
    <col min="13092" max="13092" width="12.375" style="140" customWidth="1"/>
    <col min="13093" max="13093" width="10.625" style="140"/>
    <col min="13094" max="13094" width="13" style="140" customWidth="1"/>
    <col min="13095" max="13095" width="14.125" style="140" customWidth="1"/>
    <col min="13096" max="13098" width="10.625" style="140"/>
    <col min="13099" max="13099" width="21.5" style="140" customWidth="1"/>
    <col min="13100" max="13100" width="11.5" style="140" customWidth="1"/>
    <col min="13101" max="13101" width="12.5" style="140" customWidth="1"/>
    <col min="13102" max="13102" width="11.125" style="140" customWidth="1"/>
    <col min="13103" max="13104" width="10.625" style="140"/>
    <col min="13105" max="13105" width="13.125" style="140" customWidth="1"/>
    <col min="13106" max="13106" width="12.75" style="140" customWidth="1"/>
    <col min="13107" max="13109" width="10.625" style="140"/>
    <col min="13110" max="13110" width="22.25" style="140" customWidth="1"/>
    <col min="13111" max="13111" width="10.625" style="140"/>
    <col min="13112" max="13112" width="4.5" style="140" customWidth="1"/>
    <col min="13113" max="13113" width="11.375" style="140" customWidth="1"/>
    <col min="13114" max="13114" width="4.375" style="140" customWidth="1"/>
    <col min="13115" max="13115" width="10.5" style="140" customWidth="1"/>
    <col min="13116" max="13116" width="3.75" style="140" customWidth="1"/>
    <col min="13117" max="13117" width="10.625" style="140"/>
    <col min="13118" max="13118" width="4.625" style="140" customWidth="1"/>
    <col min="13119" max="13119" width="10.625" style="140"/>
    <col min="13120" max="13120" width="4.375" style="140" customWidth="1"/>
    <col min="13121" max="13343" width="10.625" style="140"/>
    <col min="13344" max="13344" width="15.875" style="140" customWidth="1"/>
    <col min="13345" max="13345" width="10.625" style="140"/>
    <col min="13346" max="13346" width="11.625" style="140" customWidth="1"/>
    <col min="13347" max="13347" width="13.25" style="140" customWidth="1"/>
    <col min="13348" max="13348" width="12.375" style="140" customWidth="1"/>
    <col min="13349" max="13349" width="10.625" style="140"/>
    <col min="13350" max="13350" width="13" style="140" customWidth="1"/>
    <col min="13351" max="13351" width="14.125" style="140" customWidth="1"/>
    <col min="13352" max="13354" width="10.625" style="140"/>
    <col min="13355" max="13355" width="21.5" style="140" customWidth="1"/>
    <col min="13356" max="13356" width="11.5" style="140" customWidth="1"/>
    <col min="13357" max="13357" width="12.5" style="140" customWidth="1"/>
    <col min="13358" max="13358" width="11.125" style="140" customWidth="1"/>
    <col min="13359" max="13360" width="10.625" style="140"/>
    <col min="13361" max="13361" width="13.125" style="140" customWidth="1"/>
    <col min="13362" max="13362" width="12.75" style="140" customWidth="1"/>
    <col min="13363" max="13365" width="10.625" style="140"/>
    <col min="13366" max="13366" width="22.25" style="140" customWidth="1"/>
    <col min="13367" max="13367" width="10.625" style="140"/>
    <col min="13368" max="13368" width="4.5" style="140" customWidth="1"/>
    <col min="13369" max="13369" width="11.375" style="140" customWidth="1"/>
    <col min="13370" max="13370" width="4.375" style="140" customWidth="1"/>
    <col min="13371" max="13371" width="10.5" style="140" customWidth="1"/>
    <col min="13372" max="13372" width="3.75" style="140" customWidth="1"/>
    <col min="13373" max="13373" width="10.625" style="140"/>
    <col min="13374" max="13374" width="4.625" style="140" customWidth="1"/>
    <col min="13375" max="13375" width="10.625" style="140"/>
    <col min="13376" max="13376" width="4.375" style="140" customWidth="1"/>
    <col min="13377" max="13599" width="10.625" style="140"/>
    <col min="13600" max="13600" width="15.875" style="140" customWidth="1"/>
    <col min="13601" max="13601" width="10.625" style="140"/>
    <col min="13602" max="13602" width="11.625" style="140" customWidth="1"/>
    <col min="13603" max="13603" width="13.25" style="140" customWidth="1"/>
    <col min="13604" max="13604" width="12.375" style="140" customWidth="1"/>
    <col min="13605" max="13605" width="10.625" style="140"/>
    <col min="13606" max="13606" width="13" style="140" customWidth="1"/>
    <col min="13607" max="13607" width="14.125" style="140" customWidth="1"/>
    <col min="13608" max="13610" width="10.625" style="140"/>
    <col min="13611" max="13611" width="21.5" style="140" customWidth="1"/>
    <col min="13612" max="13612" width="11.5" style="140" customWidth="1"/>
    <col min="13613" max="13613" width="12.5" style="140" customWidth="1"/>
    <col min="13614" max="13614" width="11.125" style="140" customWidth="1"/>
    <col min="13615" max="13616" width="10.625" style="140"/>
    <col min="13617" max="13617" width="13.125" style="140" customWidth="1"/>
    <col min="13618" max="13618" width="12.75" style="140" customWidth="1"/>
    <col min="13619" max="13621" width="10.625" style="140"/>
    <col min="13622" max="13622" width="22.25" style="140" customWidth="1"/>
    <col min="13623" max="13623" width="10.625" style="140"/>
    <col min="13624" max="13624" width="4.5" style="140" customWidth="1"/>
    <col min="13625" max="13625" width="11.375" style="140" customWidth="1"/>
    <col min="13626" max="13626" width="4.375" style="140" customWidth="1"/>
    <col min="13627" max="13627" width="10.5" style="140" customWidth="1"/>
    <col min="13628" max="13628" width="3.75" style="140" customWidth="1"/>
    <col min="13629" max="13629" width="10.625" style="140"/>
    <col min="13630" max="13630" width="4.625" style="140" customWidth="1"/>
    <col min="13631" max="13631" width="10.625" style="140"/>
    <col min="13632" max="13632" width="4.375" style="140" customWidth="1"/>
    <col min="13633" max="13855" width="10.625" style="140"/>
    <col min="13856" max="13856" width="15.875" style="140" customWidth="1"/>
    <col min="13857" max="13857" width="10.625" style="140"/>
    <col min="13858" max="13858" width="11.625" style="140" customWidth="1"/>
    <col min="13859" max="13859" width="13.25" style="140" customWidth="1"/>
    <col min="13860" max="13860" width="12.375" style="140" customWidth="1"/>
    <col min="13861" max="13861" width="10.625" style="140"/>
    <col min="13862" max="13862" width="13" style="140" customWidth="1"/>
    <col min="13863" max="13863" width="14.125" style="140" customWidth="1"/>
    <col min="13864" max="13866" width="10.625" style="140"/>
    <col min="13867" max="13867" width="21.5" style="140" customWidth="1"/>
    <col min="13868" max="13868" width="11.5" style="140" customWidth="1"/>
    <col min="13869" max="13869" width="12.5" style="140" customWidth="1"/>
    <col min="13870" max="13870" width="11.125" style="140" customWidth="1"/>
    <col min="13871" max="13872" width="10.625" style="140"/>
    <col min="13873" max="13873" width="13.125" style="140" customWidth="1"/>
    <col min="13874" max="13874" width="12.75" style="140" customWidth="1"/>
    <col min="13875" max="13877" width="10.625" style="140"/>
    <col min="13878" max="13878" width="22.25" style="140" customWidth="1"/>
    <col min="13879" max="13879" width="10.625" style="140"/>
    <col min="13880" max="13880" width="4.5" style="140" customWidth="1"/>
    <col min="13881" max="13881" width="11.375" style="140" customWidth="1"/>
    <col min="13882" max="13882" width="4.375" style="140" customWidth="1"/>
    <col min="13883" max="13883" width="10.5" style="140" customWidth="1"/>
    <col min="13884" max="13884" width="3.75" style="140" customWidth="1"/>
    <col min="13885" max="13885" width="10.625" style="140"/>
    <col min="13886" max="13886" width="4.625" style="140" customWidth="1"/>
    <col min="13887" max="13887" width="10.625" style="140"/>
    <col min="13888" max="13888" width="4.375" style="140" customWidth="1"/>
    <col min="13889" max="14111" width="10.625" style="140"/>
    <col min="14112" max="14112" width="15.875" style="140" customWidth="1"/>
    <col min="14113" max="14113" width="10.625" style="140"/>
    <col min="14114" max="14114" width="11.625" style="140" customWidth="1"/>
    <col min="14115" max="14115" width="13.25" style="140" customWidth="1"/>
    <col min="14116" max="14116" width="12.375" style="140" customWidth="1"/>
    <col min="14117" max="14117" width="10.625" style="140"/>
    <col min="14118" max="14118" width="13" style="140" customWidth="1"/>
    <col min="14119" max="14119" width="14.125" style="140" customWidth="1"/>
    <col min="14120" max="14122" width="10.625" style="140"/>
    <col min="14123" max="14123" width="21.5" style="140" customWidth="1"/>
    <col min="14124" max="14124" width="11.5" style="140" customWidth="1"/>
    <col min="14125" max="14125" width="12.5" style="140" customWidth="1"/>
    <col min="14126" max="14126" width="11.125" style="140" customWidth="1"/>
    <col min="14127" max="14128" width="10.625" style="140"/>
    <col min="14129" max="14129" width="13.125" style="140" customWidth="1"/>
    <col min="14130" max="14130" width="12.75" style="140" customWidth="1"/>
    <col min="14131" max="14133" width="10.625" style="140"/>
    <col min="14134" max="14134" width="22.25" style="140" customWidth="1"/>
    <col min="14135" max="14135" width="10.625" style="140"/>
    <col min="14136" max="14136" width="4.5" style="140" customWidth="1"/>
    <col min="14137" max="14137" width="11.375" style="140" customWidth="1"/>
    <col min="14138" max="14138" width="4.375" style="140" customWidth="1"/>
    <col min="14139" max="14139" width="10.5" style="140" customWidth="1"/>
    <col min="14140" max="14140" width="3.75" style="140" customWidth="1"/>
    <col min="14141" max="14141" width="10.625" style="140"/>
    <col min="14142" max="14142" width="4.625" style="140" customWidth="1"/>
    <col min="14143" max="14143" width="10.625" style="140"/>
    <col min="14144" max="14144" width="4.375" style="140" customWidth="1"/>
    <col min="14145" max="14367" width="10.625" style="140"/>
    <col min="14368" max="14368" width="15.875" style="140" customWidth="1"/>
    <col min="14369" max="14369" width="10.625" style="140"/>
    <col min="14370" max="14370" width="11.625" style="140" customWidth="1"/>
    <col min="14371" max="14371" width="13.25" style="140" customWidth="1"/>
    <col min="14372" max="14372" width="12.375" style="140" customWidth="1"/>
    <col min="14373" max="14373" width="10.625" style="140"/>
    <col min="14374" max="14374" width="13" style="140" customWidth="1"/>
    <col min="14375" max="14375" width="14.125" style="140" customWidth="1"/>
    <col min="14376" max="14378" width="10.625" style="140"/>
    <col min="14379" max="14379" width="21.5" style="140" customWidth="1"/>
    <col min="14380" max="14380" width="11.5" style="140" customWidth="1"/>
    <col min="14381" max="14381" width="12.5" style="140" customWidth="1"/>
    <col min="14382" max="14382" width="11.125" style="140" customWidth="1"/>
    <col min="14383" max="14384" width="10.625" style="140"/>
    <col min="14385" max="14385" width="13.125" style="140" customWidth="1"/>
    <col min="14386" max="14386" width="12.75" style="140" customWidth="1"/>
    <col min="14387" max="14389" width="10.625" style="140"/>
    <col min="14390" max="14390" width="22.25" style="140" customWidth="1"/>
    <col min="14391" max="14391" width="10.625" style="140"/>
    <col min="14392" max="14392" width="4.5" style="140" customWidth="1"/>
    <col min="14393" max="14393" width="11.375" style="140" customWidth="1"/>
    <col min="14394" max="14394" width="4.375" style="140" customWidth="1"/>
    <col min="14395" max="14395" width="10.5" style="140" customWidth="1"/>
    <col min="14396" max="14396" width="3.75" style="140" customWidth="1"/>
    <col min="14397" max="14397" width="10.625" style="140"/>
    <col min="14398" max="14398" width="4.625" style="140" customWidth="1"/>
    <col min="14399" max="14399" width="10.625" style="140"/>
    <col min="14400" max="14400" width="4.375" style="140" customWidth="1"/>
    <col min="14401" max="14623" width="10.625" style="140"/>
    <col min="14624" max="14624" width="15.875" style="140" customWidth="1"/>
    <col min="14625" max="14625" width="10.625" style="140"/>
    <col min="14626" max="14626" width="11.625" style="140" customWidth="1"/>
    <col min="14627" max="14627" width="13.25" style="140" customWidth="1"/>
    <col min="14628" max="14628" width="12.375" style="140" customWidth="1"/>
    <col min="14629" max="14629" width="10.625" style="140"/>
    <col min="14630" max="14630" width="13" style="140" customWidth="1"/>
    <col min="14631" max="14631" width="14.125" style="140" customWidth="1"/>
    <col min="14632" max="14634" width="10.625" style="140"/>
    <col min="14635" max="14635" width="21.5" style="140" customWidth="1"/>
    <col min="14636" max="14636" width="11.5" style="140" customWidth="1"/>
    <col min="14637" max="14637" width="12.5" style="140" customWidth="1"/>
    <col min="14638" max="14638" width="11.125" style="140" customWidth="1"/>
    <col min="14639" max="14640" width="10.625" style="140"/>
    <col min="14641" max="14641" width="13.125" style="140" customWidth="1"/>
    <col min="14642" max="14642" width="12.75" style="140" customWidth="1"/>
    <col min="14643" max="14645" width="10.625" style="140"/>
    <col min="14646" max="14646" width="22.25" style="140" customWidth="1"/>
    <col min="14647" max="14647" width="10.625" style="140"/>
    <col min="14648" max="14648" width="4.5" style="140" customWidth="1"/>
    <col min="14649" max="14649" width="11.375" style="140" customWidth="1"/>
    <col min="14650" max="14650" width="4.375" style="140" customWidth="1"/>
    <col min="14651" max="14651" width="10.5" style="140" customWidth="1"/>
    <col min="14652" max="14652" width="3.75" style="140" customWidth="1"/>
    <col min="14653" max="14653" width="10.625" style="140"/>
    <col min="14654" max="14654" width="4.625" style="140" customWidth="1"/>
    <col min="14655" max="14655" width="10.625" style="140"/>
    <col min="14656" max="14656" width="4.375" style="140" customWidth="1"/>
    <col min="14657" max="14879" width="10.625" style="140"/>
    <col min="14880" max="14880" width="15.875" style="140" customWidth="1"/>
    <col min="14881" max="14881" width="10.625" style="140"/>
    <col min="14882" max="14882" width="11.625" style="140" customWidth="1"/>
    <col min="14883" max="14883" width="13.25" style="140" customWidth="1"/>
    <col min="14884" max="14884" width="12.375" style="140" customWidth="1"/>
    <col min="14885" max="14885" width="10.625" style="140"/>
    <col min="14886" max="14886" width="13" style="140" customWidth="1"/>
    <col min="14887" max="14887" width="14.125" style="140" customWidth="1"/>
    <col min="14888" max="14890" width="10.625" style="140"/>
    <col min="14891" max="14891" width="21.5" style="140" customWidth="1"/>
    <col min="14892" max="14892" width="11.5" style="140" customWidth="1"/>
    <col min="14893" max="14893" width="12.5" style="140" customWidth="1"/>
    <col min="14894" max="14894" width="11.125" style="140" customWidth="1"/>
    <col min="14895" max="14896" width="10.625" style="140"/>
    <col min="14897" max="14897" width="13.125" style="140" customWidth="1"/>
    <col min="14898" max="14898" width="12.75" style="140" customWidth="1"/>
    <col min="14899" max="14901" width="10.625" style="140"/>
    <col min="14902" max="14902" width="22.25" style="140" customWidth="1"/>
    <col min="14903" max="14903" width="10.625" style="140"/>
    <col min="14904" max="14904" width="4.5" style="140" customWidth="1"/>
    <col min="14905" max="14905" width="11.375" style="140" customWidth="1"/>
    <col min="14906" max="14906" width="4.375" style="140" customWidth="1"/>
    <col min="14907" max="14907" width="10.5" style="140" customWidth="1"/>
    <col min="14908" max="14908" width="3.75" style="140" customWidth="1"/>
    <col min="14909" max="14909" width="10.625" style="140"/>
    <col min="14910" max="14910" width="4.625" style="140" customWidth="1"/>
    <col min="14911" max="14911" width="10.625" style="140"/>
    <col min="14912" max="14912" width="4.375" style="140" customWidth="1"/>
    <col min="14913" max="15135" width="10.625" style="140"/>
    <col min="15136" max="15136" width="15.875" style="140" customWidth="1"/>
    <col min="15137" max="15137" width="10.625" style="140"/>
    <col min="15138" max="15138" width="11.625" style="140" customWidth="1"/>
    <col min="15139" max="15139" width="13.25" style="140" customWidth="1"/>
    <col min="15140" max="15140" width="12.375" style="140" customWidth="1"/>
    <col min="15141" max="15141" width="10.625" style="140"/>
    <col min="15142" max="15142" width="13" style="140" customWidth="1"/>
    <col min="15143" max="15143" width="14.125" style="140" customWidth="1"/>
    <col min="15144" max="15146" width="10.625" style="140"/>
    <col min="15147" max="15147" width="21.5" style="140" customWidth="1"/>
    <col min="15148" max="15148" width="11.5" style="140" customWidth="1"/>
    <col min="15149" max="15149" width="12.5" style="140" customWidth="1"/>
    <col min="15150" max="15150" width="11.125" style="140" customWidth="1"/>
    <col min="15151" max="15152" width="10.625" style="140"/>
    <col min="15153" max="15153" width="13.125" style="140" customWidth="1"/>
    <col min="15154" max="15154" width="12.75" style="140" customWidth="1"/>
    <col min="15155" max="15157" width="10.625" style="140"/>
    <col min="15158" max="15158" width="22.25" style="140" customWidth="1"/>
    <col min="15159" max="15159" width="10.625" style="140"/>
    <col min="15160" max="15160" width="4.5" style="140" customWidth="1"/>
    <col min="15161" max="15161" width="11.375" style="140" customWidth="1"/>
    <col min="15162" max="15162" width="4.375" style="140" customWidth="1"/>
    <col min="15163" max="15163" width="10.5" style="140" customWidth="1"/>
    <col min="15164" max="15164" width="3.75" style="140" customWidth="1"/>
    <col min="15165" max="15165" width="10.625" style="140"/>
    <col min="15166" max="15166" width="4.625" style="140" customWidth="1"/>
    <col min="15167" max="15167" width="10.625" style="140"/>
    <col min="15168" max="15168" width="4.375" style="140" customWidth="1"/>
    <col min="15169" max="15391" width="10.625" style="140"/>
    <col min="15392" max="15392" width="15.875" style="140" customWidth="1"/>
    <col min="15393" max="15393" width="10.625" style="140"/>
    <col min="15394" max="15394" width="11.625" style="140" customWidth="1"/>
    <col min="15395" max="15395" width="13.25" style="140" customWidth="1"/>
    <col min="15396" max="15396" width="12.375" style="140" customWidth="1"/>
    <col min="15397" max="15397" width="10.625" style="140"/>
    <col min="15398" max="15398" width="13" style="140" customWidth="1"/>
    <col min="15399" max="15399" width="14.125" style="140" customWidth="1"/>
    <col min="15400" max="15402" width="10.625" style="140"/>
    <col min="15403" max="15403" width="21.5" style="140" customWidth="1"/>
    <col min="15404" max="15404" width="11.5" style="140" customWidth="1"/>
    <col min="15405" max="15405" width="12.5" style="140" customWidth="1"/>
    <col min="15406" max="15406" width="11.125" style="140" customWidth="1"/>
    <col min="15407" max="15408" width="10.625" style="140"/>
    <col min="15409" max="15409" width="13.125" style="140" customWidth="1"/>
    <col min="15410" max="15410" width="12.75" style="140" customWidth="1"/>
    <col min="15411" max="15413" width="10.625" style="140"/>
    <col min="15414" max="15414" width="22.25" style="140" customWidth="1"/>
    <col min="15415" max="15415" width="10.625" style="140"/>
    <col min="15416" max="15416" width="4.5" style="140" customWidth="1"/>
    <col min="15417" max="15417" width="11.375" style="140" customWidth="1"/>
    <col min="15418" max="15418" width="4.375" style="140" customWidth="1"/>
    <col min="15419" max="15419" width="10.5" style="140" customWidth="1"/>
    <col min="15420" max="15420" width="3.75" style="140" customWidth="1"/>
    <col min="15421" max="15421" width="10.625" style="140"/>
    <col min="15422" max="15422" width="4.625" style="140" customWidth="1"/>
    <col min="15423" max="15423" width="10.625" style="140"/>
    <col min="15424" max="15424" width="4.375" style="140" customWidth="1"/>
    <col min="15425" max="15647" width="10.625" style="140"/>
    <col min="15648" max="15648" width="15.875" style="140" customWidth="1"/>
    <col min="15649" max="15649" width="10.625" style="140"/>
    <col min="15650" max="15650" width="11.625" style="140" customWidth="1"/>
    <col min="15651" max="15651" width="13.25" style="140" customWidth="1"/>
    <col min="15652" max="15652" width="12.375" style="140" customWidth="1"/>
    <col min="15653" max="15653" width="10.625" style="140"/>
    <col min="15654" max="15654" width="13" style="140" customWidth="1"/>
    <col min="15655" max="15655" width="14.125" style="140" customWidth="1"/>
    <col min="15656" max="15658" width="10.625" style="140"/>
    <col min="15659" max="15659" width="21.5" style="140" customWidth="1"/>
    <col min="15660" max="15660" width="11.5" style="140" customWidth="1"/>
    <col min="15661" max="15661" width="12.5" style="140" customWidth="1"/>
    <col min="15662" max="15662" width="11.125" style="140" customWidth="1"/>
    <col min="15663" max="15664" width="10.625" style="140"/>
    <col min="15665" max="15665" width="13.125" style="140" customWidth="1"/>
    <col min="15666" max="15666" width="12.75" style="140" customWidth="1"/>
    <col min="15667" max="15669" width="10.625" style="140"/>
    <col min="15670" max="15670" width="22.25" style="140" customWidth="1"/>
    <col min="15671" max="15671" width="10.625" style="140"/>
    <col min="15672" max="15672" width="4.5" style="140" customWidth="1"/>
    <col min="15673" max="15673" width="11.375" style="140" customWidth="1"/>
    <col min="15674" max="15674" width="4.375" style="140" customWidth="1"/>
    <col min="15675" max="15675" width="10.5" style="140" customWidth="1"/>
    <col min="15676" max="15676" width="3.75" style="140" customWidth="1"/>
    <col min="15677" max="15677" width="10.625" style="140"/>
    <col min="15678" max="15678" width="4.625" style="140" customWidth="1"/>
    <col min="15679" max="15679" width="10.625" style="140"/>
    <col min="15680" max="15680" width="4.375" style="140" customWidth="1"/>
    <col min="15681" max="15903" width="10.625" style="140"/>
    <col min="15904" max="15904" width="15.875" style="140" customWidth="1"/>
    <col min="15905" max="15905" width="10.625" style="140"/>
    <col min="15906" max="15906" width="11.625" style="140" customWidth="1"/>
    <col min="15907" max="15907" width="13.25" style="140" customWidth="1"/>
    <col min="15908" max="15908" width="12.375" style="140" customWidth="1"/>
    <col min="15909" max="15909" width="10.625" style="140"/>
    <col min="15910" max="15910" width="13" style="140" customWidth="1"/>
    <col min="15911" max="15911" width="14.125" style="140" customWidth="1"/>
    <col min="15912" max="15914" width="10.625" style="140"/>
    <col min="15915" max="15915" width="21.5" style="140" customWidth="1"/>
    <col min="15916" max="15916" width="11.5" style="140" customWidth="1"/>
    <col min="15917" max="15917" width="12.5" style="140" customWidth="1"/>
    <col min="15918" max="15918" width="11.125" style="140" customWidth="1"/>
    <col min="15919" max="15920" width="10.625" style="140"/>
    <col min="15921" max="15921" width="13.125" style="140" customWidth="1"/>
    <col min="15922" max="15922" width="12.75" style="140" customWidth="1"/>
    <col min="15923" max="15925" width="10.625" style="140"/>
    <col min="15926" max="15926" width="22.25" style="140" customWidth="1"/>
    <col min="15927" max="15927" width="10.625" style="140"/>
    <col min="15928" max="15928" width="4.5" style="140" customWidth="1"/>
    <col min="15929" max="15929" width="11.375" style="140" customWidth="1"/>
    <col min="15930" max="15930" width="4.375" style="140" customWidth="1"/>
    <col min="15931" max="15931" width="10.5" style="140" customWidth="1"/>
    <col min="15932" max="15932" width="3.75" style="140" customWidth="1"/>
    <col min="15933" max="15933" width="10.625" style="140"/>
    <col min="15934" max="15934" width="4.625" style="140" customWidth="1"/>
    <col min="15935" max="15935" width="10.625" style="140"/>
    <col min="15936" max="15936" width="4.375" style="140" customWidth="1"/>
    <col min="15937" max="16159" width="10.625" style="140"/>
    <col min="16160" max="16160" width="15.875" style="140" customWidth="1"/>
    <col min="16161" max="16161" width="10.625" style="140"/>
    <col min="16162" max="16162" width="11.625" style="140" customWidth="1"/>
    <col min="16163" max="16163" width="13.25" style="140" customWidth="1"/>
    <col min="16164" max="16164" width="12.375" style="140" customWidth="1"/>
    <col min="16165" max="16165" width="10.625" style="140"/>
    <col min="16166" max="16166" width="13" style="140" customWidth="1"/>
    <col min="16167" max="16167" width="14.125" style="140" customWidth="1"/>
    <col min="16168" max="16170" width="10.625" style="140"/>
    <col min="16171" max="16171" width="21.5" style="140" customWidth="1"/>
    <col min="16172" max="16172" width="11.5" style="140" customWidth="1"/>
    <col min="16173" max="16173" width="12.5" style="140" customWidth="1"/>
    <col min="16174" max="16174" width="11.125" style="140" customWidth="1"/>
    <col min="16175" max="16176" width="10.625" style="140"/>
    <col min="16177" max="16177" width="13.125" style="140" customWidth="1"/>
    <col min="16178" max="16178" width="12.75" style="140" customWidth="1"/>
    <col min="16179" max="16181" width="10.625" style="140"/>
    <col min="16182" max="16182" width="22.25" style="140" customWidth="1"/>
    <col min="16183" max="16183" width="10.625" style="140"/>
    <col min="16184" max="16184" width="4.5" style="140" customWidth="1"/>
    <col min="16185" max="16185" width="11.375" style="140" customWidth="1"/>
    <col min="16186" max="16186" width="4.375" style="140" customWidth="1"/>
    <col min="16187" max="16187" width="10.5" style="140" customWidth="1"/>
    <col min="16188" max="16188" width="3.75" style="140" customWidth="1"/>
    <col min="16189" max="16189" width="10.625" style="140"/>
    <col min="16190" max="16190" width="4.625" style="140" customWidth="1"/>
    <col min="16191" max="16191" width="10.625" style="140"/>
    <col min="16192" max="16192" width="4.375" style="140" customWidth="1"/>
    <col min="16193" max="16384" width="10.625" style="140"/>
  </cols>
  <sheetData>
    <row r="1" spans="1:95" x14ac:dyDescent="0.25">
      <c r="I1" s="545"/>
      <c r="J1" s="545"/>
      <c r="U1" s="545"/>
      <c r="V1" s="545"/>
      <c r="AG1" s="545"/>
      <c r="AH1" s="545"/>
      <c r="AS1" s="545"/>
      <c r="AT1" s="545"/>
    </row>
    <row r="2" spans="1:95" ht="15.75" x14ac:dyDescent="0.25">
      <c r="A2" s="259" t="s">
        <v>0</v>
      </c>
      <c r="I2" s="545"/>
      <c r="J2" s="545"/>
      <c r="M2" s="259" t="s">
        <v>0</v>
      </c>
      <c r="U2" s="545"/>
      <c r="V2" s="545"/>
      <c r="Y2" s="259" t="s">
        <v>0</v>
      </c>
      <c r="AG2" s="545"/>
      <c r="AH2" s="545"/>
      <c r="AK2" s="259" t="s">
        <v>0</v>
      </c>
      <c r="AS2" s="545"/>
      <c r="AT2" s="545"/>
    </row>
    <row r="3" spans="1:95" x14ac:dyDescent="0.25">
      <c r="A3" s="140" t="s">
        <v>1</v>
      </c>
      <c r="I3" s="545"/>
      <c r="J3" s="545"/>
      <c r="M3" s="140" t="s">
        <v>1</v>
      </c>
      <c r="U3" s="545"/>
      <c r="V3" s="545"/>
      <c r="Y3" s="140" t="s">
        <v>1</v>
      </c>
      <c r="AG3" s="545"/>
      <c r="AH3" s="545"/>
      <c r="AK3" s="140" t="s">
        <v>1</v>
      </c>
      <c r="AS3" s="545"/>
      <c r="AT3" s="545"/>
    </row>
    <row r="4" spans="1:95" x14ac:dyDescent="0.25">
      <c r="A4" s="140" t="s">
        <v>508</v>
      </c>
      <c r="I4" s="545"/>
      <c r="J4" s="545"/>
      <c r="M4" s="140" t="s">
        <v>508</v>
      </c>
      <c r="U4" s="545"/>
      <c r="V4" s="545"/>
      <c r="Y4" s="140" t="s">
        <v>508</v>
      </c>
      <c r="AG4" s="545"/>
      <c r="AH4" s="545"/>
      <c r="AK4" s="140" t="s">
        <v>508</v>
      </c>
      <c r="AS4" s="545"/>
      <c r="AT4" s="545"/>
    </row>
    <row r="5" spans="1:95" x14ac:dyDescent="0.25">
      <c r="A5" s="140" t="s">
        <v>509</v>
      </c>
      <c r="I5" s="545"/>
      <c r="J5" s="545"/>
      <c r="M5" s="140" t="s">
        <v>509</v>
      </c>
      <c r="U5" s="545"/>
      <c r="V5" s="545"/>
      <c r="Y5" s="140" t="s">
        <v>509</v>
      </c>
      <c r="AG5" s="545"/>
      <c r="AH5" s="545"/>
      <c r="AK5" s="140" t="s">
        <v>509</v>
      </c>
      <c r="AS5" s="545"/>
      <c r="AT5" s="545"/>
    </row>
    <row r="7" spans="1:95" ht="15.75" x14ac:dyDescent="0.25">
      <c r="A7" s="722" t="s">
        <v>603</v>
      </c>
      <c r="B7" s="722"/>
      <c r="C7" s="722"/>
      <c r="D7" s="722"/>
      <c r="E7" s="722"/>
      <c r="F7" s="722"/>
      <c r="G7" s="722"/>
      <c r="H7" s="722"/>
      <c r="I7" s="722"/>
      <c r="J7" s="722"/>
      <c r="K7" s="722"/>
      <c r="M7" s="722" t="s">
        <v>604</v>
      </c>
      <c r="N7" s="722"/>
      <c r="O7" s="722"/>
      <c r="P7" s="722"/>
      <c r="Q7" s="722"/>
      <c r="R7" s="722"/>
      <c r="S7" s="722"/>
      <c r="T7" s="722"/>
      <c r="U7" s="722"/>
      <c r="V7" s="722"/>
      <c r="W7" s="722"/>
      <c r="Y7" s="722" t="s">
        <v>605</v>
      </c>
      <c r="Z7" s="722"/>
      <c r="AA7" s="722"/>
      <c r="AB7" s="722"/>
      <c r="AC7" s="722"/>
      <c r="AD7" s="722"/>
      <c r="AE7" s="722"/>
      <c r="AF7" s="722"/>
      <c r="AG7" s="722"/>
      <c r="AH7" s="722"/>
      <c r="AI7" s="722"/>
      <c r="AK7" s="722" t="s">
        <v>606</v>
      </c>
      <c r="AL7" s="722"/>
      <c r="AM7" s="722"/>
      <c r="AN7" s="722"/>
      <c r="AO7" s="722"/>
      <c r="AP7" s="722"/>
      <c r="AQ7" s="722"/>
      <c r="AR7" s="722"/>
      <c r="AS7" s="722"/>
      <c r="AT7" s="722"/>
      <c r="AU7" s="722"/>
    </row>
    <row r="11" spans="1:95" x14ac:dyDescent="0.25">
      <c r="A11" s="215" t="s">
        <v>435</v>
      </c>
    </row>
    <row r="12" spans="1:95" ht="15.75" thickBot="1" x14ac:dyDescent="0.3"/>
    <row r="13" spans="1:95" ht="15.75" thickBot="1" x14ac:dyDescent="0.3">
      <c r="A13" s="258" t="s">
        <v>405</v>
      </c>
      <c r="M13" s="258" t="s">
        <v>140</v>
      </c>
      <c r="Y13" s="258" t="s">
        <v>506</v>
      </c>
      <c r="AK13" s="258" t="s">
        <v>507</v>
      </c>
    </row>
    <row r="15" spans="1:95" ht="58.5" customHeight="1" x14ac:dyDescent="0.25">
      <c r="A15" s="216" t="s">
        <v>393</v>
      </c>
      <c r="B15" s="217" t="s">
        <v>394</v>
      </c>
      <c r="C15" s="218" t="s">
        <v>413</v>
      </c>
      <c r="D15" s="219" t="s">
        <v>436</v>
      </c>
      <c r="E15" s="218" t="s">
        <v>413</v>
      </c>
      <c r="F15" s="217" t="s">
        <v>437</v>
      </c>
      <c r="G15" s="218" t="s">
        <v>413</v>
      </c>
      <c r="H15" s="217" t="s">
        <v>438</v>
      </c>
      <c r="I15" s="218" t="s">
        <v>413</v>
      </c>
      <c r="J15" s="217" t="s">
        <v>439</v>
      </c>
      <c r="K15" s="218" t="s">
        <v>413</v>
      </c>
      <c r="M15" s="216" t="s">
        <v>393</v>
      </c>
      <c r="N15" s="217" t="s">
        <v>394</v>
      </c>
      <c r="O15" s="218" t="s">
        <v>413</v>
      </c>
      <c r="P15" s="219" t="s">
        <v>436</v>
      </c>
      <c r="Q15" s="218" t="s">
        <v>413</v>
      </c>
      <c r="R15" s="217" t="s">
        <v>437</v>
      </c>
      <c r="S15" s="218" t="s">
        <v>413</v>
      </c>
      <c r="T15" s="217" t="s">
        <v>438</v>
      </c>
      <c r="U15" s="218" t="s">
        <v>413</v>
      </c>
      <c r="V15" s="217" t="s">
        <v>439</v>
      </c>
      <c r="W15" s="218" t="s">
        <v>413</v>
      </c>
      <c r="Y15" s="216" t="s">
        <v>393</v>
      </c>
      <c r="Z15" s="217" t="s">
        <v>394</v>
      </c>
      <c r="AA15" s="218" t="s">
        <v>413</v>
      </c>
      <c r="AB15" s="219" t="s">
        <v>436</v>
      </c>
      <c r="AC15" s="218" t="s">
        <v>413</v>
      </c>
      <c r="AD15" s="217" t="s">
        <v>437</v>
      </c>
      <c r="AE15" s="218" t="s">
        <v>413</v>
      </c>
      <c r="AF15" s="217" t="s">
        <v>438</v>
      </c>
      <c r="AG15" s="218" t="s">
        <v>413</v>
      </c>
      <c r="AH15" s="217" t="s">
        <v>439</v>
      </c>
      <c r="AI15" s="218" t="s">
        <v>413</v>
      </c>
      <c r="AK15" s="216" t="s">
        <v>393</v>
      </c>
      <c r="AL15" s="305" t="s">
        <v>394</v>
      </c>
      <c r="AM15" s="218" t="s">
        <v>413</v>
      </c>
      <c r="AN15" s="219" t="s">
        <v>436</v>
      </c>
      <c r="AO15" s="218" t="s">
        <v>413</v>
      </c>
      <c r="AP15" s="217" t="s">
        <v>437</v>
      </c>
      <c r="AQ15" s="218" t="s">
        <v>413</v>
      </c>
      <c r="AR15" s="217" t="s">
        <v>438</v>
      </c>
      <c r="AS15" s="218" t="s">
        <v>413</v>
      </c>
      <c r="AT15" s="217" t="s">
        <v>439</v>
      </c>
      <c r="AU15" s="218" t="s">
        <v>413</v>
      </c>
      <c r="BA15" s="220"/>
      <c r="BB15" s="220"/>
      <c r="CM15" s="125"/>
      <c r="CN15" s="125"/>
      <c r="CO15" s="125"/>
      <c r="CP15" s="125"/>
      <c r="CQ15" s="125"/>
    </row>
    <row r="16" spans="1:95" ht="15" customHeight="1" x14ac:dyDescent="0.25">
      <c r="A16" s="221" t="s">
        <v>440</v>
      </c>
      <c r="B16" s="223">
        <v>53</v>
      </c>
      <c r="C16" s="223">
        <v>10</v>
      </c>
      <c r="D16" s="223">
        <v>52</v>
      </c>
      <c r="E16" s="223">
        <v>12</v>
      </c>
      <c r="F16" s="223">
        <v>48</v>
      </c>
      <c r="G16" s="224">
        <v>12</v>
      </c>
      <c r="H16" s="223">
        <v>50</v>
      </c>
      <c r="I16" s="223">
        <v>11</v>
      </c>
      <c r="J16" s="223">
        <v>50</v>
      </c>
      <c r="K16" s="223">
        <v>12</v>
      </c>
      <c r="M16" s="221" t="s">
        <v>440</v>
      </c>
      <c r="N16" s="223">
        <v>54</v>
      </c>
      <c r="O16" s="223">
        <v>10</v>
      </c>
      <c r="P16" s="223">
        <v>52</v>
      </c>
      <c r="Q16" s="223">
        <v>12</v>
      </c>
      <c r="R16" s="223">
        <v>49</v>
      </c>
      <c r="S16" s="224">
        <v>12</v>
      </c>
      <c r="T16" s="223">
        <v>51</v>
      </c>
      <c r="U16" s="223">
        <v>10</v>
      </c>
      <c r="V16" s="223">
        <v>52</v>
      </c>
      <c r="W16" s="223">
        <v>11</v>
      </c>
      <c r="Y16" s="221" t="s">
        <v>402</v>
      </c>
      <c r="Z16" s="266">
        <v>54</v>
      </c>
      <c r="AA16" s="266">
        <v>10</v>
      </c>
      <c r="AB16" s="266">
        <v>52</v>
      </c>
      <c r="AC16" s="266">
        <v>12</v>
      </c>
      <c r="AD16" s="267">
        <v>51</v>
      </c>
      <c r="AE16" s="267">
        <v>11</v>
      </c>
      <c r="AF16" s="266">
        <v>52</v>
      </c>
      <c r="AG16" s="266">
        <v>10</v>
      </c>
      <c r="AH16" s="266">
        <v>51</v>
      </c>
      <c r="AI16" s="266">
        <v>11</v>
      </c>
      <c r="AK16" s="277" t="s">
        <v>402</v>
      </c>
      <c r="AL16" s="307">
        <v>52</v>
      </c>
      <c r="AM16" s="278">
        <v>7</v>
      </c>
      <c r="AN16" s="278">
        <v>50</v>
      </c>
      <c r="AO16" s="279">
        <v>9</v>
      </c>
      <c r="AP16" s="280">
        <v>50</v>
      </c>
      <c r="AQ16" s="280">
        <v>8</v>
      </c>
      <c r="AR16" s="281">
        <v>52</v>
      </c>
      <c r="AS16" s="282">
        <v>7</v>
      </c>
      <c r="AT16" s="278">
        <v>51</v>
      </c>
      <c r="AU16" s="278">
        <v>8</v>
      </c>
      <c r="BA16" s="220"/>
      <c r="BB16" s="220"/>
      <c r="CM16" s="225"/>
      <c r="CN16" s="125"/>
      <c r="CO16" s="125"/>
      <c r="CP16" s="125"/>
      <c r="CQ16" s="125"/>
    </row>
    <row r="17" spans="1:95" ht="15" customHeight="1" x14ac:dyDescent="0.25">
      <c r="A17" s="226" t="s">
        <v>441</v>
      </c>
      <c r="B17" s="227">
        <v>50</v>
      </c>
      <c r="C17" s="227">
        <v>10</v>
      </c>
      <c r="D17" s="227">
        <v>48</v>
      </c>
      <c r="E17" s="227">
        <v>10</v>
      </c>
      <c r="F17" s="228">
        <v>44</v>
      </c>
      <c r="G17" s="228">
        <v>11</v>
      </c>
      <c r="H17" s="227">
        <v>46</v>
      </c>
      <c r="I17" s="227">
        <v>9</v>
      </c>
      <c r="J17" s="227">
        <v>45</v>
      </c>
      <c r="K17" s="227">
        <v>10</v>
      </c>
      <c r="M17" s="226" t="s">
        <v>441</v>
      </c>
      <c r="N17" s="227">
        <v>50</v>
      </c>
      <c r="O17" s="227">
        <v>9</v>
      </c>
      <c r="P17" s="227">
        <v>48</v>
      </c>
      <c r="Q17" s="227">
        <v>10</v>
      </c>
      <c r="R17" s="228">
        <v>46</v>
      </c>
      <c r="S17" s="228">
        <v>11</v>
      </c>
      <c r="T17" s="227">
        <v>47</v>
      </c>
      <c r="U17" s="227">
        <v>9</v>
      </c>
      <c r="V17" s="227">
        <v>47</v>
      </c>
      <c r="W17" s="227">
        <v>9</v>
      </c>
      <c r="Y17" s="226" t="s">
        <v>401</v>
      </c>
      <c r="Z17" s="268">
        <v>51</v>
      </c>
      <c r="AA17" s="268">
        <v>9</v>
      </c>
      <c r="AB17" s="268">
        <v>47</v>
      </c>
      <c r="AC17" s="268">
        <v>11</v>
      </c>
      <c r="AD17" s="269">
        <v>48</v>
      </c>
      <c r="AE17" s="269">
        <v>10</v>
      </c>
      <c r="AF17" s="268">
        <v>49</v>
      </c>
      <c r="AG17" s="268">
        <v>9</v>
      </c>
      <c r="AH17" s="268">
        <v>46</v>
      </c>
      <c r="AI17" s="268">
        <v>9</v>
      </c>
      <c r="AK17" s="270" t="s">
        <v>401</v>
      </c>
      <c r="AL17" s="306">
        <v>49</v>
      </c>
      <c r="AM17" s="271">
        <v>7</v>
      </c>
      <c r="AN17" s="271">
        <v>47</v>
      </c>
      <c r="AO17" s="272">
        <v>8</v>
      </c>
      <c r="AP17" s="273">
        <v>48</v>
      </c>
      <c r="AQ17" s="273">
        <v>8</v>
      </c>
      <c r="AR17" s="274">
        <v>50</v>
      </c>
      <c r="AS17" s="275">
        <v>7</v>
      </c>
      <c r="AT17" s="276">
        <v>48</v>
      </c>
      <c r="AU17" s="276">
        <v>7</v>
      </c>
      <c r="BB17" s="220"/>
      <c r="CM17" s="225"/>
      <c r="CN17" s="125"/>
      <c r="CO17" s="125"/>
      <c r="CP17" s="125"/>
      <c r="CQ17" s="125"/>
    </row>
    <row r="18" spans="1:95" ht="15" customHeight="1" x14ac:dyDescent="0.25">
      <c r="A18" s="229" t="s">
        <v>442</v>
      </c>
      <c r="B18" s="250">
        <v>53</v>
      </c>
      <c r="C18" s="222">
        <v>8</v>
      </c>
      <c r="D18" s="260">
        <v>49</v>
      </c>
      <c r="E18" s="222">
        <v>9</v>
      </c>
      <c r="F18" s="260">
        <v>46</v>
      </c>
      <c r="G18" s="222">
        <v>9</v>
      </c>
      <c r="H18" s="260">
        <v>48</v>
      </c>
      <c r="I18" s="222">
        <v>9</v>
      </c>
      <c r="J18" s="260">
        <v>42</v>
      </c>
      <c r="K18" s="222">
        <v>8</v>
      </c>
      <c r="M18" s="229" t="s">
        <v>442</v>
      </c>
      <c r="N18" s="260">
        <v>51</v>
      </c>
      <c r="O18" s="222">
        <v>9</v>
      </c>
      <c r="P18" s="260">
        <v>48</v>
      </c>
      <c r="Q18" s="222">
        <v>11</v>
      </c>
      <c r="R18" s="260">
        <v>47</v>
      </c>
      <c r="S18" s="222">
        <v>10</v>
      </c>
      <c r="T18" s="260">
        <v>48</v>
      </c>
      <c r="U18" s="222">
        <v>9</v>
      </c>
      <c r="V18" s="260">
        <v>46</v>
      </c>
      <c r="W18" s="222">
        <v>8</v>
      </c>
      <c r="Y18" s="230" t="s">
        <v>442</v>
      </c>
      <c r="Z18" s="231">
        <v>53</v>
      </c>
      <c r="AA18" s="231">
        <v>8</v>
      </c>
      <c r="AB18" s="285">
        <v>51</v>
      </c>
      <c r="AC18" s="231">
        <v>12</v>
      </c>
      <c r="AD18" s="284">
        <v>52</v>
      </c>
      <c r="AE18" s="231">
        <v>11</v>
      </c>
      <c r="AF18" s="284">
        <v>52</v>
      </c>
      <c r="AG18" s="231">
        <v>8</v>
      </c>
      <c r="AH18" s="285">
        <v>46</v>
      </c>
      <c r="AI18" s="231">
        <v>8</v>
      </c>
      <c r="AK18" s="232" t="s">
        <v>442</v>
      </c>
      <c r="AL18" s="298">
        <v>51</v>
      </c>
      <c r="AM18" s="233">
        <v>7</v>
      </c>
      <c r="AN18" s="293">
        <v>47</v>
      </c>
      <c r="AO18" s="234">
        <v>8</v>
      </c>
      <c r="AP18" s="292">
        <v>49</v>
      </c>
      <c r="AQ18" s="235">
        <v>9</v>
      </c>
      <c r="AR18" s="292">
        <v>50</v>
      </c>
      <c r="AS18" s="235">
        <v>7</v>
      </c>
      <c r="AT18" s="290">
        <v>48</v>
      </c>
      <c r="AU18" s="236">
        <v>8</v>
      </c>
      <c r="CM18" s="225"/>
      <c r="CN18" s="125"/>
      <c r="CO18" s="125"/>
      <c r="CP18" s="125"/>
      <c r="CQ18" s="125"/>
    </row>
    <row r="19" spans="1:95" ht="15" customHeight="1" x14ac:dyDescent="0.25">
      <c r="A19" s="238" t="s">
        <v>443</v>
      </c>
      <c r="B19" s="260">
        <v>50</v>
      </c>
      <c r="C19" s="222">
        <v>9</v>
      </c>
      <c r="D19" s="260">
        <v>49</v>
      </c>
      <c r="E19" s="222">
        <v>9</v>
      </c>
      <c r="F19" s="260">
        <v>44</v>
      </c>
      <c r="G19" s="222">
        <v>10</v>
      </c>
      <c r="H19" s="260">
        <v>48</v>
      </c>
      <c r="I19" s="222">
        <v>8</v>
      </c>
      <c r="J19" s="260">
        <v>46</v>
      </c>
      <c r="K19" s="222">
        <v>9</v>
      </c>
      <c r="M19" s="238" t="s">
        <v>443</v>
      </c>
      <c r="N19" s="260">
        <v>50</v>
      </c>
      <c r="O19" s="222">
        <v>9</v>
      </c>
      <c r="P19" s="260">
        <v>48</v>
      </c>
      <c r="Q19" s="222">
        <v>8</v>
      </c>
      <c r="R19" s="260">
        <v>45</v>
      </c>
      <c r="S19" s="222">
        <v>10</v>
      </c>
      <c r="T19" s="260">
        <v>48</v>
      </c>
      <c r="U19" s="222">
        <v>7</v>
      </c>
      <c r="V19" s="260">
        <v>48</v>
      </c>
      <c r="W19" s="222">
        <v>7</v>
      </c>
      <c r="Y19" s="239" t="s">
        <v>443</v>
      </c>
      <c r="Z19" s="231">
        <v>52</v>
      </c>
      <c r="AA19" s="231">
        <v>9</v>
      </c>
      <c r="AB19" s="285">
        <v>49</v>
      </c>
      <c r="AC19" s="231">
        <v>11</v>
      </c>
      <c r="AD19" s="285">
        <v>49</v>
      </c>
      <c r="AE19" s="231">
        <v>10</v>
      </c>
      <c r="AF19" s="285">
        <v>51</v>
      </c>
      <c r="AG19" s="231">
        <v>8</v>
      </c>
      <c r="AH19" s="285">
        <v>47</v>
      </c>
      <c r="AI19" s="231">
        <v>8</v>
      </c>
      <c r="AK19" s="240" t="s">
        <v>443</v>
      </c>
      <c r="AL19" s="299">
        <v>48</v>
      </c>
      <c r="AM19" s="241">
        <v>7</v>
      </c>
      <c r="AN19" s="294">
        <v>46</v>
      </c>
      <c r="AO19" s="242">
        <v>8</v>
      </c>
      <c r="AP19" s="291">
        <v>47</v>
      </c>
      <c r="AQ19" s="243">
        <v>8</v>
      </c>
      <c r="AR19" s="291">
        <v>49</v>
      </c>
      <c r="AS19" s="243">
        <v>5</v>
      </c>
      <c r="AT19" s="291">
        <v>45</v>
      </c>
      <c r="AU19" s="243">
        <v>7</v>
      </c>
      <c r="CM19" s="225"/>
      <c r="CN19" s="125"/>
      <c r="CO19" s="125"/>
      <c r="CP19" s="125"/>
      <c r="CQ19" s="125"/>
    </row>
    <row r="20" spans="1:95" ht="15" customHeight="1" x14ac:dyDescent="0.25">
      <c r="A20" s="244" t="s">
        <v>444</v>
      </c>
      <c r="B20" s="260">
        <v>48</v>
      </c>
      <c r="C20" s="222">
        <v>10</v>
      </c>
      <c r="D20" s="260">
        <v>47</v>
      </c>
      <c r="E20" s="222">
        <v>10</v>
      </c>
      <c r="F20" s="260">
        <v>44</v>
      </c>
      <c r="G20" s="222">
        <v>11</v>
      </c>
      <c r="H20" s="260">
        <v>47</v>
      </c>
      <c r="I20" s="222">
        <v>8</v>
      </c>
      <c r="J20" s="260">
        <v>45</v>
      </c>
      <c r="K20" s="222">
        <v>10</v>
      </c>
      <c r="M20" s="244" t="s">
        <v>444</v>
      </c>
      <c r="N20" s="264">
        <v>46</v>
      </c>
      <c r="O20" s="222">
        <v>9</v>
      </c>
      <c r="P20" s="260">
        <v>45</v>
      </c>
      <c r="Q20" s="222">
        <v>9</v>
      </c>
      <c r="R20" s="260">
        <v>44</v>
      </c>
      <c r="S20" s="222">
        <v>11</v>
      </c>
      <c r="T20" s="260">
        <v>45</v>
      </c>
      <c r="U20" s="222">
        <v>9</v>
      </c>
      <c r="V20" s="260">
        <v>44</v>
      </c>
      <c r="W20" s="222">
        <v>7</v>
      </c>
      <c r="Y20" s="245" t="s">
        <v>444</v>
      </c>
      <c r="Z20" s="285">
        <v>48</v>
      </c>
      <c r="AA20" s="231">
        <v>8</v>
      </c>
      <c r="AB20" s="285">
        <v>46</v>
      </c>
      <c r="AC20" s="231">
        <v>10</v>
      </c>
      <c r="AD20" s="285">
        <v>46</v>
      </c>
      <c r="AE20" s="231">
        <v>9</v>
      </c>
      <c r="AF20" s="285">
        <v>48</v>
      </c>
      <c r="AG20" s="231">
        <v>8</v>
      </c>
      <c r="AH20" s="285">
        <v>44</v>
      </c>
      <c r="AI20" s="231">
        <v>8</v>
      </c>
      <c r="AK20" s="237" t="s">
        <v>444</v>
      </c>
      <c r="AL20" s="300">
        <v>46</v>
      </c>
      <c r="AM20" s="246">
        <v>7</v>
      </c>
      <c r="AN20" s="295">
        <v>46</v>
      </c>
      <c r="AO20" s="247">
        <v>10</v>
      </c>
      <c r="AP20" s="292">
        <v>47</v>
      </c>
      <c r="AQ20" s="235">
        <v>8</v>
      </c>
      <c r="AR20" s="292">
        <v>49</v>
      </c>
      <c r="AS20" s="235">
        <v>7</v>
      </c>
      <c r="AT20" s="292">
        <v>46</v>
      </c>
      <c r="AU20" s="235">
        <v>7</v>
      </c>
      <c r="CM20" s="225"/>
      <c r="CN20" s="125"/>
      <c r="CO20" s="125"/>
      <c r="CP20" s="125"/>
      <c r="CQ20" s="125"/>
    </row>
    <row r="21" spans="1:95" ht="15" customHeight="1" x14ac:dyDescent="0.25">
      <c r="A21" s="244" t="s">
        <v>445</v>
      </c>
      <c r="B21" s="260">
        <v>50</v>
      </c>
      <c r="C21" s="222">
        <v>9</v>
      </c>
      <c r="D21" s="260">
        <v>51</v>
      </c>
      <c r="E21" s="222">
        <v>11</v>
      </c>
      <c r="F21" s="260">
        <v>45</v>
      </c>
      <c r="G21" s="222">
        <v>10</v>
      </c>
      <c r="H21" s="260">
        <v>47</v>
      </c>
      <c r="I21" s="222">
        <v>8</v>
      </c>
      <c r="J21" s="260">
        <v>43</v>
      </c>
      <c r="K21" s="222">
        <v>8</v>
      </c>
      <c r="M21" s="244" t="s">
        <v>445</v>
      </c>
      <c r="N21" s="260">
        <v>49</v>
      </c>
      <c r="O21" s="222">
        <v>8</v>
      </c>
      <c r="P21" s="260">
        <v>47</v>
      </c>
      <c r="Q21" s="222">
        <v>9</v>
      </c>
      <c r="R21" s="260">
        <v>44</v>
      </c>
      <c r="S21" s="222">
        <v>9</v>
      </c>
      <c r="T21" s="260">
        <v>48</v>
      </c>
      <c r="U21" s="222">
        <v>7</v>
      </c>
      <c r="V21" s="260">
        <v>45</v>
      </c>
      <c r="W21" s="222">
        <v>6</v>
      </c>
      <c r="Y21" s="245" t="s">
        <v>445</v>
      </c>
      <c r="Z21" s="285">
        <v>50</v>
      </c>
      <c r="AA21" s="231">
        <v>8</v>
      </c>
      <c r="AB21" s="285">
        <v>47</v>
      </c>
      <c r="AC21" s="231">
        <v>9</v>
      </c>
      <c r="AD21" s="285">
        <v>47</v>
      </c>
      <c r="AE21" s="231">
        <v>8</v>
      </c>
      <c r="AF21" s="285">
        <v>49</v>
      </c>
      <c r="AG21" s="231">
        <v>7</v>
      </c>
      <c r="AH21" s="285">
        <v>44</v>
      </c>
      <c r="AI21" s="231">
        <v>7</v>
      </c>
      <c r="AK21" s="237" t="s">
        <v>445</v>
      </c>
      <c r="AL21" s="301">
        <v>48</v>
      </c>
      <c r="AM21" s="248">
        <v>8</v>
      </c>
      <c r="AN21" s="296">
        <v>47</v>
      </c>
      <c r="AO21" s="249">
        <v>9</v>
      </c>
      <c r="AP21" s="292">
        <v>48</v>
      </c>
      <c r="AQ21" s="235">
        <v>7</v>
      </c>
      <c r="AR21" s="292">
        <v>51</v>
      </c>
      <c r="AS21" s="235">
        <v>7</v>
      </c>
      <c r="AT21" s="292">
        <v>45</v>
      </c>
      <c r="AU21" s="235">
        <v>6</v>
      </c>
      <c r="CM21" s="225"/>
      <c r="CN21" s="125"/>
      <c r="CO21" s="125"/>
      <c r="CP21" s="125"/>
      <c r="CQ21" s="125"/>
    </row>
    <row r="22" spans="1:95" ht="15" customHeight="1" x14ac:dyDescent="0.25">
      <c r="A22" s="244" t="s">
        <v>446</v>
      </c>
      <c r="B22" s="260">
        <v>49</v>
      </c>
      <c r="C22" s="222">
        <v>10</v>
      </c>
      <c r="D22" s="260">
        <v>46</v>
      </c>
      <c r="E22" s="222">
        <v>10</v>
      </c>
      <c r="F22" s="260">
        <v>43</v>
      </c>
      <c r="G22" s="222">
        <v>10</v>
      </c>
      <c r="H22" s="260">
        <v>45</v>
      </c>
      <c r="I22" s="222">
        <v>9</v>
      </c>
      <c r="J22" s="260">
        <v>44</v>
      </c>
      <c r="K22" s="222">
        <v>9</v>
      </c>
      <c r="M22" s="244" t="s">
        <v>446</v>
      </c>
      <c r="N22" s="260">
        <v>49</v>
      </c>
      <c r="O22" s="222">
        <v>8</v>
      </c>
      <c r="P22" s="260">
        <v>47</v>
      </c>
      <c r="Q22" s="222">
        <v>9</v>
      </c>
      <c r="R22" s="260">
        <v>44</v>
      </c>
      <c r="S22" s="222">
        <v>9</v>
      </c>
      <c r="T22" s="260">
        <v>46</v>
      </c>
      <c r="U22" s="222">
        <v>8</v>
      </c>
      <c r="V22" s="260">
        <v>46</v>
      </c>
      <c r="W22" s="222">
        <v>9</v>
      </c>
      <c r="Y22" s="245" t="s">
        <v>446</v>
      </c>
      <c r="Z22" s="285">
        <v>50</v>
      </c>
      <c r="AA22" s="231">
        <v>8</v>
      </c>
      <c r="AB22" s="285">
        <v>46</v>
      </c>
      <c r="AC22" s="231">
        <v>10</v>
      </c>
      <c r="AD22" s="285">
        <v>46</v>
      </c>
      <c r="AE22" s="231">
        <v>8</v>
      </c>
      <c r="AF22" s="285">
        <v>50</v>
      </c>
      <c r="AG22" s="231">
        <v>7</v>
      </c>
      <c r="AH22" s="285">
        <v>45</v>
      </c>
      <c r="AI22" s="231">
        <v>8</v>
      </c>
      <c r="AK22" s="237" t="s">
        <v>446</v>
      </c>
      <c r="AL22" s="301">
        <v>50</v>
      </c>
      <c r="AM22" s="248">
        <v>7</v>
      </c>
      <c r="AN22" s="295">
        <v>47</v>
      </c>
      <c r="AO22" s="247">
        <v>9</v>
      </c>
      <c r="AP22" s="292">
        <v>47</v>
      </c>
      <c r="AQ22" s="235">
        <v>8</v>
      </c>
      <c r="AR22" s="292">
        <v>50</v>
      </c>
      <c r="AS22" s="235">
        <v>8</v>
      </c>
      <c r="AT22" s="292">
        <v>47</v>
      </c>
      <c r="AU22" s="235">
        <v>7</v>
      </c>
      <c r="CM22" s="225"/>
      <c r="CN22" s="125"/>
      <c r="CO22" s="125"/>
      <c r="CP22" s="125"/>
      <c r="CQ22" s="125"/>
    </row>
    <row r="23" spans="1:95" ht="15" customHeight="1" x14ac:dyDescent="0.25">
      <c r="A23" s="244" t="s">
        <v>447</v>
      </c>
      <c r="B23" s="260">
        <v>48</v>
      </c>
      <c r="C23" s="222">
        <v>8</v>
      </c>
      <c r="D23" s="260">
        <v>46</v>
      </c>
      <c r="E23" s="222">
        <v>9</v>
      </c>
      <c r="F23" s="260">
        <v>42</v>
      </c>
      <c r="G23" s="222">
        <v>9</v>
      </c>
      <c r="H23" s="265">
        <v>43</v>
      </c>
      <c r="I23" s="222">
        <v>8</v>
      </c>
      <c r="J23" s="265">
        <v>39</v>
      </c>
      <c r="K23" s="222">
        <v>7</v>
      </c>
      <c r="M23" s="244" t="s">
        <v>447</v>
      </c>
      <c r="N23" s="260">
        <v>48</v>
      </c>
      <c r="O23" s="222">
        <v>8</v>
      </c>
      <c r="P23" s="260">
        <v>45</v>
      </c>
      <c r="Q23" s="222">
        <v>9</v>
      </c>
      <c r="R23" s="260">
        <v>44</v>
      </c>
      <c r="S23" s="222">
        <v>9</v>
      </c>
      <c r="T23" s="260">
        <v>46</v>
      </c>
      <c r="U23" s="222">
        <v>8</v>
      </c>
      <c r="V23" s="260">
        <v>44</v>
      </c>
      <c r="W23" s="222">
        <v>7</v>
      </c>
      <c r="Y23" s="245" t="s">
        <v>447</v>
      </c>
      <c r="Z23" s="285">
        <v>48</v>
      </c>
      <c r="AA23" s="231">
        <v>8</v>
      </c>
      <c r="AB23" s="285">
        <v>44</v>
      </c>
      <c r="AC23" s="231">
        <v>10</v>
      </c>
      <c r="AD23" s="285">
        <v>46</v>
      </c>
      <c r="AE23" s="231">
        <v>9</v>
      </c>
      <c r="AF23" s="285">
        <v>48</v>
      </c>
      <c r="AG23" s="231">
        <v>8</v>
      </c>
      <c r="AH23" s="285">
        <v>43</v>
      </c>
      <c r="AI23" s="231">
        <v>8</v>
      </c>
      <c r="AK23" s="237" t="s">
        <v>447</v>
      </c>
      <c r="AL23" s="301">
        <v>48</v>
      </c>
      <c r="AM23" s="248">
        <v>7</v>
      </c>
      <c r="AN23" s="296">
        <v>46</v>
      </c>
      <c r="AO23" s="249">
        <v>10</v>
      </c>
      <c r="AP23" s="292">
        <v>47</v>
      </c>
      <c r="AQ23" s="235">
        <v>8</v>
      </c>
      <c r="AR23" s="292">
        <v>49</v>
      </c>
      <c r="AS23" s="235">
        <v>7</v>
      </c>
      <c r="AT23" s="292">
        <v>46</v>
      </c>
      <c r="AU23" s="235">
        <v>7</v>
      </c>
      <c r="CM23" s="225"/>
      <c r="CN23" s="125"/>
      <c r="CO23" s="125"/>
      <c r="CP23" s="125"/>
      <c r="CQ23" s="125"/>
    </row>
    <row r="24" spans="1:95" ht="15" customHeight="1" x14ac:dyDescent="0.25">
      <c r="A24" s="244" t="s">
        <v>448</v>
      </c>
      <c r="B24" s="260">
        <v>52</v>
      </c>
      <c r="C24" s="222">
        <v>9</v>
      </c>
      <c r="D24" s="260">
        <v>50</v>
      </c>
      <c r="E24" s="222">
        <v>9</v>
      </c>
      <c r="F24" s="260">
        <v>47</v>
      </c>
      <c r="G24" s="222">
        <v>10</v>
      </c>
      <c r="H24" s="260">
        <v>48</v>
      </c>
      <c r="I24" s="222">
        <v>8</v>
      </c>
      <c r="J24" s="260">
        <v>48</v>
      </c>
      <c r="K24" s="222">
        <v>9</v>
      </c>
      <c r="M24" s="244" t="s">
        <v>448</v>
      </c>
      <c r="N24" s="260">
        <v>53</v>
      </c>
      <c r="O24" s="222">
        <v>9</v>
      </c>
      <c r="P24" s="250">
        <v>52</v>
      </c>
      <c r="Q24" s="222">
        <v>10</v>
      </c>
      <c r="R24" s="250">
        <v>50</v>
      </c>
      <c r="S24" s="222">
        <v>11</v>
      </c>
      <c r="T24" s="260">
        <v>49</v>
      </c>
      <c r="U24" s="222">
        <v>9</v>
      </c>
      <c r="V24" s="260">
        <v>50</v>
      </c>
      <c r="W24" s="222">
        <v>9</v>
      </c>
      <c r="Y24" s="245" t="s">
        <v>448</v>
      </c>
      <c r="Z24" s="284">
        <v>54</v>
      </c>
      <c r="AA24" s="231">
        <v>8</v>
      </c>
      <c r="AB24" s="285">
        <v>51</v>
      </c>
      <c r="AC24" s="231">
        <v>9</v>
      </c>
      <c r="AD24" s="284">
        <v>51</v>
      </c>
      <c r="AE24" s="231">
        <v>10</v>
      </c>
      <c r="AF24" s="284">
        <v>52</v>
      </c>
      <c r="AG24" s="231">
        <v>8</v>
      </c>
      <c r="AH24" s="284">
        <v>51</v>
      </c>
      <c r="AI24" s="231">
        <v>10</v>
      </c>
      <c r="AK24" s="237" t="s">
        <v>448</v>
      </c>
      <c r="AL24" s="300">
        <v>50</v>
      </c>
      <c r="AM24" s="246">
        <v>8</v>
      </c>
      <c r="AN24" s="296">
        <v>48</v>
      </c>
      <c r="AO24" s="249">
        <v>10</v>
      </c>
      <c r="AP24" s="292">
        <v>49</v>
      </c>
      <c r="AQ24" s="235">
        <v>8</v>
      </c>
      <c r="AR24" s="289">
        <v>52</v>
      </c>
      <c r="AS24" s="235">
        <v>7</v>
      </c>
      <c r="AT24" s="292">
        <v>49</v>
      </c>
      <c r="AU24" s="235">
        <v>8</v>
      </c>
      <c r="CM24" s="225"/>
      <c r="CN24" s="125"/>
      <c r="CO24" s="125"/>
      <c r="CP24" s="125"/>
      <c r="CQ24" s="125"/>
    </row>
    <row r="25" spans="1:95" ht="15" customHeight="1" x14ac:dyDescent="0.25">
      <c r="A25" s="244" t="s">
        <v>449</v>
      </c>
      <c r="B25" s="260">
        <v>51</v>
      </c>
      <c r="C25" s="222">
        <v>9</v>
      </c>
      <c r="D25" s="260">
        <v>49</v>
      </c>
      <c r="E25" s="222">
        <v>10</v>
      </c>
      <c r="F25" s="260">
        <v>44</v>
      </c>
      <c r="G25" s="222">
        <v>10</v>
      </c>
      <c r="H25" s="260">
        <v>46</v>
      </c>
      <c r="I25" s="222">
        <v>8</v>
      </c>
      <c r="J25" s="260">
        <v>46</v>
      </c>
      <c r="K25" s="222">
        <v>9</v>
      </c>
      <c r="M25" s="244" t="s">
        <v>449</v>
      </c>
      <c r="N25" s="260">
        <v>49</v>
      </c>
      <c r="O25" s="222">
        <v>10</v>
      </c>
      <c r="P25" s="260">
        <v>49</v>
      </c>
      <c r="Q25" s="222">
        <v>9</v>
      </c>
      <c r="R25" s="260">
        <v>44</v>
      </c>
      <c r="S25" s="222">
        <v>10</v>
      </c>
      <c r="T25" s="260">
        <v>47</v>
      </c>
      <c r="U25" s="222">
        <v>8</v>
      </c>
      <c r="V25" s="260">
        <v>49</v>
      </c>
      <c r="W25" s="222">
        <v>9</v>
      </c>
      <c r="Y25" s="245" t="s">
        <v>449</v>
      </c>
      <c r="Z25" s="285">
        <v>50</v>
      </c>
      <c r="AA25" s="231">
        <v>8</v>
      </c>
      <c r="AB25" s="285">
        <v>45</v>
      </c>
      <c r="AC25" s="231">
        <v>9</v>
      </c>
      <c r="AD25" s="285">
        <v>46</v>
      </c>
      <c r="AE25" s="231">
        <v>9</v>
      </c>
      <c r="AF25" s="285">
        <v>47</v>
      </c>
      <c r="AG25" s="231">
        <v>8</v>
      </c>
      <c r="AH25" s="285">
        <v>46</v>
      </c>
      <c r="AI25" s="231">
        <v>9</v>
      </c>
      <c r="AK25" s="237" t="s">
        <v>449</v>
      </c>
      <c r="AL25" s="300">
        <v>48</v>
      </c>
      <c r="AM25" s="246">
        <v>7</v>
      </c>
      <c r="AN25" s="295">
        <v>48</v>
      </c>
      <c r="AO25" s="247">
        <v>9</v>
      </c>
      <c r="AP25" s="292">
        <v>46</v>
      </c>
      <c r="AQ25" s="235">
        <v>9</v>
      </c>
      <c r="AR25" s="292">
        <v>50</v>
      </c>
      <c r="AS25" s="235">
        <v>7</v>
      </c>
      <c r="AT25" s="292">
        <v>50</v>
      </c>
      <c r="AU25" s="235">
        <v>8</v>
      </c>
      <c r="CM25" s="225"/>
      <c r="CN25" s="125"/>
      <c r="CO25" s="125"/>
      <c r="CP25" s="125"/>
      <c r="CQ25" s="125"/>
    </row>
    <row r="26" spans="1:95" ht="15" customHeight="1" x14ac:dyDescent="0.25">
      <c r="A26" s="244" t="s">
        <v>450</v>
      </c>
      <c r="B26" s="260">
        <v>51</v>
      </c>
      <c r="C26" s="222">
        <v>8</v>
      </c>
      <c r="D26" s="260">
        <v>47</v>
      </c>
      <c r="E26" s="222">
        <v>9</v>
      </c>
      <c r="F26" s="260">
        <v>46</v>
      </c>
      <c r="G26" s="222">
        <v>11</v>
      </c>
      <c r="H26" s="260">
        <v>46</v>
      </c>
      <c r="I26" s="222">
        <v>8</v>
      </c>
      <c r="J26" s="260">
        <v>46</v>
      </c>
      <c r="K26" s="222">
        <v>8</v>
      </c>
      <c r="M26" s="244" t="s">
        <v>450</v>
      </c>
      <c r="N26" s="260">
        <v>50</v>
      </c>
      <c r="O26" s="222">
        <v>8</v>
      </c>
      <c r="P26" s="260">
        <v>47</v>
      </c>
      <c r="Q26" s="222">
        <v>10</v>
      </c>
      <c r="R26" s="260">
        <v>44</v>
      </c>
      <c r="S26" s="222">
        <v>9</v>
      </c>
      <c r="T26" s="260">
        <v>46</v>
      </c>
      <c r="U26" s="222">
        <v>7</v>
      </c>
      <c r="V26" s="260">
        <v>45</v>
      </c>
      <c r="W26" s="222">
        <v>7</v>
      </c>
      <c r="Y26" s="245" t="s">
        <v>450</v>
      </c>
      <c r="Z26" s="231">
        <v>52</v>
      </c>
      <c r="AA26" s="231">
        <v>10</v>
      </c>
      <c r="AB26" s="285">
        <v>46</v>
      </c>
      <c r="AC26" s="231">
        <v>10</v>
      </c>
      <c r="AD26" s="285">
        <v>49</v>
      </c>
      <c r="AE26" s="231">
        <v>10</v>
      </c>
      <c r="AF26" s="285">
        <v>49</v>
      </c>
      <c r="AG26" s="231">
        <v>9</v>
      </c>
      <c r="AH26" s="285">
        <v>45</v>
      </c>
      <c r="AI26" s="231">
        <v>9</v>
      </c>
      <c r="AK26" s="237" t="s">
        <v>450</v>
      </c>
      <c r="AL26" s="300">
        <v>49</v>
      </c>
      <c r="AM26" s="246">
        <v>7</v>
      </c>
      <c r="AN26" s="295">
        <v>46</v>
      </c>
      <c r="AO26" s="247">
        <v>9</v>
      </c>
      <c r="AP26" s="292">
        <v>47</v>
      </c>
      <c r="AQ26" s="235">
        <v>7</v>
      </c>
      <c r="AR26" s="292">
        <v>49</v>
      </c>
      <c r="AS26" s="235">
        <v>8</v>
      </c>
      <c r="AT26" s="292">
        <v>46</v>
      </c>
      <c r="AU26" s="235">
        <v>5</v>
      </c>
      <c r="CM26" s="225"/>
      <c r="CN26" s="125"/>
      <c r="CO26" s="125"/>
      <c r="CP26" s="125"/>
      <c r="CQ26" s="125"/>
    </row>
    <row r="27" spans="1:95" ht="15" customHeight="1" x14ac:dyDescent="0.25">
      <c r="A27" s="244" t="s">
        <v>451</v>
      </c>
      <c r="B27" s="260">
        <v>50</v>
      </c>
      <c r="C27" s="222">
        <v>9</v>
      </c>
      <c r="D27" s="260">
        <v>48</v>
      </c>
      <c r="E27" s="222">
        <v>10</v>
      </c>
      <c r="F27" s="260">
        <v>44</v>
      </c>
      <c r="G27" s="222">
        <v>10</v>
      </c>
      <c r="H27" s="260">
        <v>47</v>
      </c>
      <c r="I27" s="222">
        <v>8</v>
      </c>
      <c r="J27" s="260">
        <v>44</v>
      </c>
      <c r="K27" s="222">
        <v>9</v>
      </c>
      <c r="M27" s="244" t="s">
        <v>451</v>
      </c>
      <c r="N27" s="260">
        <v>51</v>
      </c>
      <c r="O27" s="222">
        <v>9</v>
      </c>
      <c r="P27" s="260">
        <v>49</v>
      </c>
      <c r="Q27" s="222">
        <v>10</v>
      </c>
      <c r="R27" s="260">
        <v>47</v>
      </c>
      <c r="S27" s="222">
        <v>10</v>
      </c>
      <c r="T27" s="260">
        <v>49</v>
      </c>
      <c r="U27" s="222">
        <v>9</v>
      </c>
      <c r="V27" s="260">
        <v>46</v>
      </c>
      <c r="W27" s="222">
        <v>9</v>
      </c>
      <c r="Y27" s="245" t="s">
        <v>451</v>
      </c>
      <c r="Z27" s="285">
        <v>51</v>
      </c>
      <c r="AA27" s="231">
        <v>10</v>
      </c>
      <c r="AB27" s="285">
        <v>49</v>
      </c>
      <c r="AC27" s="231">
        <v>11</v>
      </c>
      <c r="AD27" s="285">
        <v>49</v>
      </c>
      <c r="AE27" s="231">
        <v>10</v>
      </c>
      <c r="AF27" s="285">
        <v>50</v>
      </c>
      <c r="AG27" s="231">
        <v>9</v>
      </c>
      <c r="AH27" s="285">
        <v>46</v>
      </c>
      <c r="AI27" s="231">
        <v>8</v>
      </c>
      <c r="AK27" s="237" t="s">
        <v>451</v>
      </c>
      <c r="AL27" s="300">
        <v>50</v>
      </c>
      <c r="AM27" s="246">
        <v>7</v>
      </c>
      <c r="AN27" s="295">
        <v>47</v>
      </c>
      <c r="AO27" s="247">
        <v>8</v>
      </c>
      <c r="AP27" s="292">
        <v>49</v>
      </c>
      <c r="AQ27" s="235">
        <v>8</v>
      </c>
      <c r="AR27" s="292">
        <v>51</v>
      </c>
      <c r="AS27" s="235">
        <v>7</v>
      </c>
      <c r="AT27" s="292">
        <v>49</v>
      </c>
      <c r="AU27" s="235">
        <v>8</v>
      </c>
      <c r="CM27" s="225"/>
      <c r="CN27" s="125"/>
      <c r="CO27" s="125"/>
      <c r="CP27" s="125"/>
      <c r="CQ27" s="125"/>
    </row>
    <row r="28" spans="1:95" ht="15" customHeight="1" x14ac:dyDescent="0.25">
      <c r="A28" s="244" t="s">
        <v>452</v>
      </c>
      <c r="B28" s="260">
        <v>47</v>
      </c>
      <c r="C28" s="222">
        <v>9</v>
      </c>
      <c r="D28" s="265">
        <v>44</v>
      </c>
      <c r="E28" s="222">
        <v>9</v>
      </c>
      <c r="F28" s="265">
        <v>40</v>
      </c>
      <c r="G28" s="222">
        <v>9</v>
      </c>
      <c r="H28" s="265">
        <v>42</v>
      </c>
      <c r="I28" s="222">
        <v>7</v>
      </c>
      <c r="J28" s="260">
        <v>42</v>
      </c>
      <c r="K28" s="222">
        <v>9</v>
      </c>
      <c r="M28" s="244" t="s">
        <v>452</v>
      </c>
      <c r="N28" s="260">
        <v>48</v>
      </c>
      <c r="O28" s="222">
        <v>9</v>
      </c>
      <c r="P28" s="260">
        <v>44</v>
      </c>
      <c r="Q28" s="222">
        <v>9</v>
      </c>
      <c r="R28" s="260">
        <v>43</v>
      </c>
      <c r="S28" s="222">
        <v>11</v>
      </c>
      <c r="T28" s="260">
        <v>45</v>
      </c>
      <c r="U28" s="222">
        <v>8</v>
      </c>
      <c r="V28" s="260">
        <v>46</v>
      </c>
      <c r="W28" s="222">
        <v>9</v>
      </c>
      <c r="Y28" s="245" t="s">
        <v>452</v>
      </c>
      <c r="Z28" s="285">
        <v>49</v>
      </c>
      <c r="AA28" s="231">
        <v>9</v>
      </c>
      <c r="AB28" s="285">
        <v>45</v>
      </c>
      <c r="AC28" s="231">
        <v>11</v>
      </c>
      <c r="AD28" s="285">
        <v>45</v>
      </c>
      <c r="AE28" s="231">
        <v>10</v>
      </c>
      <c r="AF28" s="285">
        <v>48</v>
      </c>
      <c r="AG28" s="231">
        <v>9</v>
      </c>
      <c r="AH28" s="285">
        <v>44</v>
      </c>
      <c r="AI28" s="231">
        <v>8</v>
      </c>
      <c r="AK28" s="237" t="s">
        <v>452</v>
      </c>
      <c r="AL28" s="300">
        <v>49</v>
      </c>
      <c r="AM28" s="246">
        <v>8</v>
      </c>
      <c r="AN28" s="296">
        <v>49</v>
      </c>
      <c r="AO28" s="249">
        <v>9</v>
      </c>
      <c r="AP28" s="292">
        <v>48</v>
      </c>
      <c r="AQ28" s="235">
        <v>8</v>
      </c>
      <c r="AR28" s="292">
        <v>50</v>
      </c>
      <c r="AS28" s="235">
        <v>7</v>
      </c>
      <c r="AT28" s="292">
        <v>47</v>
      </c>
      <c r="AU28" s="235">
        <v>8</v>
      </c>
      <c r="CM28" s="225"/>
      <c r="CN28" s="125"/>
      <c r="CO28" s="125"/>
      <c r="CP28" s="125"/>
      <c r="CQ28" s="125"/>
    </row>
    <row r="29" spans="1:95" ht="15" customHeight="1" x14ac:dyDescent="0.25">
      <c r="A29" s="244" t="s">
        <v>453</v>
      </c>
      <c r="B29" s="265">
        <v>41</v>
      </c>
      <c r="C29" s="265">
        <v>8</v>
      </c>
      <c r="D29" s="265">
        <v>39</v>
      </c>
      <c r="E29" s="265">
        <v>9</v>
      </c>
      <c r="F29" s="265">
        <v>36</v>
      </c>
      <c r="G29" s="265">
        <v>8</v>
      </c>
      <c r="H29" s="265">
        <v>38</v>
      </c>
      <c r="I29" s="265">
        <v>7</v>
      </c>
      <c r="J29" s="265">
        <v>37</v>
      </c>
      <c r="K29" s="265">
        <v>7</v>
      </c>
      <c r="M29" s="244" t="s">
        <v>453</v>
      </c>
      <c r="N29" s="264">
        <v>43</v>
      </c>
      <c r="O29" s="222">
        <v>8</v>
      </c>
      <c r="P29" s="264">
        <v>39</v>
      </c>
      <c r="Q29" s="222">
        <v>9</v>
      </c>
      <c r="R29" s="264">
        <v>38</v>
      </c>
      <c r="S29" s="222">
        <v>8</v>
      </c>
      <c r="T29" s="264">
        <v>41</v>
      </c>
      <c r="U29" s="222">
        <v>7</v>
      </c>
      <c r="V29" s="264">
        <v>42</v>
      </c>
      <c r="W29" s="222">
        <v>7</v>
      </c>
      <c r="Y29" s="245" t="s">
        <v>453</v>
      </c>
      <c r="Z29" s="286">
        <v>43</v>
      </c>
      <c r="AA29" s="231">
        <v>8</v>
      </c>
      <c r="AB29" s="286">
        <v>38</v>
      </c>
      <c r="AC29" s="231">
        <v>8</v>
      </c>
      <c r="AD29" s="286">
        <v>40</v>
      </c>
      <c r="AE29" s="231">
        <v>8</v>
      </c>
      <c r="AF29" s="286">
        <v>43</v>
      </c>
      <c r="AG29" s="231">
        <v>7</v>
      </c>
      <c r="AH29" s="286">
        <v>41</v>
      </c>
      <c r="AI29" s="231">
        <v>7</v>
      </c>
      <c r="AK29" s="237" t="s">
        <v>453</v>
      </c>
      <c r="AL29" s="308">
        <v>42</v>
      </c>
      <c r="AM29" s="251">
        <v>6</v>
      </c>
      <c r="AN29" s="310">
        <v>38</v>
      </c>
      <c r="AO29" s="252">
        <v>8</v>
      </c>
      <c r="AP29" s="312">
        <v>40</v>
      </c>
      <c r="AQ29" s="235">
        <v>6</v>
      </c>
      <c r="AR29" s="312">
        <v>43</v>
      </c>
      <c r="AS29" s="235">
        <v>7</v>
      </c>
      <c r="AT29" s="312">
        <v>43</v>
      </c>
      <c r="AU29" s="235">
        <v>6</v>
      </c>
      <c r="CM29" s="225"/>
      <c r="CN29" s="125"/>
      <c r="CO29" s="125"/>
      <c r="CP29" s="125"/>
      <c r="CQ29" s="125"/>
    </row>
    <row r="30" spans="1:95" ht="15" customHeight="1" x14ac:dyDescent="0.25">
      <c r="A30" s="244" t="s">
        <v>454</v>
      </c>
      <c r="B30" s="260">
        <v>50</v>
      </c>
      <c r="C30" s="222">
        <v>9</v>
      </c>
      <c r="D30" s="260">
        <v>49</v>
      </c>
      <c r="E30" s="222">
        <v>8</v>
      </c>
      <c r="F30" s="260">
        <v>44</v>
      </c>
      <c r="G30" s="222">
        <v>10</v>
      </c>
      <c r="H30" s="260">
        <v>46</v>
      </c>
      <c r="I30" s="222">
        <v>8</v>
      </c>
      <c r="J30" s="260">
        <v>42</v>
      </c>
      <c r="K30" s="222">
        <v>8</v>
      </c>
      <c r="M30" s="244" t="s">
        <v>454</v>
      </c>
      <c r="N30" s="260">
        <v>48</v>
      </c>
      <c r="O30" s="222">
        <v>9</v>
      </c>
      <c r="P30" s="260">
        <v>47</v>
      </c>
      <c r="Q30" s="222">
        <v>9</v>
      </c>
      <c r="R30" s="260">
        <v>43</v>
      </c>
      <c r="S30" s="222">
        <v>10</v>
      </c>
      <c r="T30" s="260">
        <v>46</v>
      </c>
      <c r="U30" s="222">
        <v>9</v>
      </c>
      <c r="V30" s="260">
        <v>46</v>
      </c>
      <c r="W30" s="222">
        <v>9</v>
      </c>
      <c r="Y30" s="245" t="s">
        <v>454</v>
      </c>
      <c r="Z30" s="286">
        <v>47</v>
      </c>
      <c r="AA30" s="231">
        <v>8</v>
      </c>
      <c r="AB30" s="285">
        <v>44</v>
      </c>
      <c r="AC30" s="231">
        <v>10</v>
      </c>
      <c r="AD30" s="286">
        <v>44</v>
      </c>
      <c r="AE30" s="231">
        <v>9</v>
      </c>
      <c r="AF30" s="285">
        <v>48</v>
      </c>
      <c r="AG30" s="231">
        <v>8</v>
      </c>
      <c r="AH30" s="286">
        <v>42</v>
      </c>
      <c r="AI30" s="231">
        <v>7</v>
      </c>
      <c r="AK30" s="237" t="s">
        <v>454</v>
      </c>
      <c r="AL30" s="301">
        <v>48</v>
      </c>
      <c r="AM30" s="248">
        <v>7</v>
      </c>
      <c r="AN30" s="296">
        <v>48</v>
      </c>
      <c r="AO30" s="249">
        <v>8</v>
      </c>
      <c r="AP30" s="292">
        <v>47</v>
      </c>
      <c r="AQ30" s="235">
        <v>7</v>
      </c>
      <c r="AR30" s="292">
        <v>51</v>
      </c>
      <c r="AS30" s="235">
        <v>5</v>
      </c>
      <c r="AT30" s="292">
        <v>47</v>
      </c>
      <c r="AU30" s="235">
        <v>7</v>
      </c>
      <c r="CM30" s="225"/>
      <c r="CN30" s="125"/>
      <c r="CO30" s="125"/>
      <c r="CP30" s="125"/>
      <c r="CQ30" s="125"/>
    </row>
    <row r="31" spans="1:95" ht="15" customHeight="1" x14ac:dyDescent="0.25">
      <c r="A31" s="244" t="s">
        <v>455</v>
      </c>
      <c r="B31" s="260">
        <v>50</v>
      </c>
      <c r="C31" s="222">
        <v>8</v>
      </c>
      <c r="D31" s="260">
        <v>50</v>
      </c>
      <c r="E31" s="222">
        <v>10</v>
      </c>
      <c r="F31" s="260">
        <v>46</v>
      </c>
      <c r="G31" s="222">
        <v>9</v>
      </c>
      <c r="H31" s="260">
        <v>47</v>
      </c>
      <c r="I31" s="222">
        <v>8</v>
      </c>
      <c r="J31" s="260">
        <v>45</v>
      </c>
      <c r="K31" s="222">
        <v>8</v>
      </c>
      <c r="M31" s="244" t="s">
        <v>455</v>
      </c>
      <c r="N31" s="250">
        <v>54</v>
      </c>
      <c r="O31" s="222">
        <v>8</v>
      </c>
      <c r="P31" s="250">
        <v>53</v>
      </c>
      <c r="Q31" s="222">
        <v>9</v>
      </c>
      <c r="R31" s="250">
        <v>49</v>
      </c>
      <c r="S31" s="222">
        <v>10</v>
      </c>
      <c r="T31" s="250">
        <v>51</v>
      </c>
      <c r="U31" s="222">
        <v>9</v>
      </c>
      <c r="V31" s="260">
        <v>49</v>
      </c>
      <c r="W31" s="222">
        <v>8</v>
      </c>
      <c r="Y31" s="245" t="s">
        <v>455</v>
      </c>
      <c r="Z31" s="231">
        <v>52</v>
      </c>
      <c r="AA31" s="231">
        <v>8</v>
      </c>
      <c r="AB31" s="285">
        <v>49</v>
      </c>
      <c r="AC31" s="231">
        <v>10</v>
      </c>
      <c r="AD31" s="285">
        <v>50</v>
      </c>
      <c r="AE31" s="231">
        <v>9</v>
      </c>
      <c r="AF31" s="285">
        <v>51</v>
      </c>
      <c r="AG31" s="231">
        <v>8</v>
      </c>
      <c r="AH31" s="285">
        <v>46</v>
      </c>
      <c r="AI31" s="231">
        <v>7</v>
      </c>
      <c r="AK31" s="237" t="s">
        <v>455</v>
      </c>
      <c r="AL31" s="300">
        <v>49</v>
      </c>
      <c r="AM31" s="246">
        <v>8</v>
      </c>
      <c r="AN31" s="295">
        <v>47</v>
      </c>
      <c r="AO31" s="247">
        <v>9</v>
      </c>
      <c r="AP31" s="292">
        <v>47</v>
      </c>
      <c r="AQ31" s="235">
        <v>9</v>
      </c>
      <c r="AR31" s="292">
        <v>50</v>
      </c>
      <c r="AS31" s="235">
        <v>7</v>
      </c>
      <c r="AT31" s="292">
        <v>46</v>
      </c>
      <c r="AU31" s="235">
        <v>7</v>
      </c>
      <c r="CM31" s="225"/>
      <c r="CN31" s="125"/>
      <c r="CO31" s="125"/>
      <c r="CP31" s="125"/>
      <c r="CQ31" s="125"/>
    </row>
    <row r="32" spans="1:95" ht="15" customHeight="1" x14ac:dyDescent="0.25">
      <c r="A32" s="244" t="s">
        <v>456</v>
      </c>
      <c r="B32" s="260">
        <v>51</v>
      </c>
      <c r="C32" s="222">
        <v>10</v>
      </c>
      <c r="D32" s="260">
        <v>50</v>
      </c>
      <c r="E32" s="222">
        <v>10</v>
      </c>
      <c r="F32" s="260">
        <v>44</v>
      </c>
      <c r="G32" s="222">
        <v>11</v>
      </c>
      <c r="H32" s="260">
        <v>47</v>
      </c>
      <c r="I32" s="222">
        <v>9</v>
      </c>
      <c r="J32" s="260">
        <v>47</v>
      </c>
      <c r="K32" s="222">
        <v>11</v>
      </c>
      <c r="M32" s="244" t="s">
        <v>456</v>
      </c>
      <c r="N32" s="260">
        <v>51</v>
      </c>
      <c r="O32" s="222">
        <v>9</v>
      </c>
      <c r="P32" s="260">
        <v>48</v>
      </c>
      <c r="Q32" s="222">
        <v>10</v>
      </c>
      <c r="R32" s="260">
        <v>46</v>
      </c>
      <c r="S32" s="222">
        <v>11</v>
      </c>
      <c r="T32" s="260">
        <v>48</v>
      </c>
      <c r="U32" s="222">
        <v>9</v>
      </c>
      <c r="V32" s="260">
        <v>49</v>
      </c>
      <c r="W32" s="222">
        <v>10</v>
      </c>
      <c r="Y32" s="245" t="s">
        <v>456</v>
      </c>
      <c r="Z32" s="285">
        <v>51</v>
      </c>
      <c r="AA32" s="231">
        <v>9</v>
      </c>
      <c r="AB32" s="285">
        <v>49</v>
      </c>
      <c r="AC32" s="231">
        <v>11</v>
      </c>
      <c r="AD32" s="285">
        <v>48</v>
      </c>
      <c r="AE32" s="231">
        <v>10</v>
      </c>
      <c r="AF32" s="285">
        <v>51</v>
      </c>
      <c r="AG32" s="231">
        <v>9</v>
      </c>
      <c r="AH32" s="285">
        <v>48</v>
      </c>
      <c r="AI32" s="231">
        <v>10</v>
      </c>
      <c r="AK32" s="237" t="s">
        <v>456</v>
      </c>
      <c r="AL32" s="300">
        <v>50</v>
      </c>
      <c r="AM32" s="246">
        <v>7</v>
      </c>
      <c r="AN32" s="295">
        <v>48</v>
      </c>
      <c r="AO32" s="247">
        <v>8</v>
      </c>
      <c r="AP32" s="292">
        <v>48</v>
      </c>
      <c r="AQ32" s="235">
        <v>8</v>
      </c>
      <c r="AR32" s="292">
        <v>51</v>
      </c>
      <c r="AS32" s="235">
        <v>7</v>
      </c>
      <c r="AT32" s="289">
        <v>51</v>
      </c>
      <c r="AU32" s="235">
        <v>8</v>
      </c>
      <c r="CM32" s="225"/>
      <c r="CN32" s="125"/>
      <c r="CO32" s="125"/>
      <c r="CP32" s="125"/>
      <c r="CQ32" s="125"/>
    </row>
    <row r="33" spans="1:95" ht="15" customHeight="1" x14ac:dyDescent="0.25">
      <c r="A33" s="244" t="s">
        <v>457</v>
      </c>
      <c r="B33" s="250">
        <v>53</v>
      </c>
      <c r="C33" s="222">
        <v>8</v>
      </c>
      <c r="D33" s="260">
        <v>51</v>
      </c>
      <c r="E33" s="222">
        <v>9</v>
      </c>
      <c r="F33" s="260">
        <v>47</v>
      </c>
      <c r="G33" s="222">
        <v>9</v>
      </c>
      <c r="H33" s="260">
        <v>48</v>
      </c>
      <c r="I33" s="222">
        <v>8</v>
      </c>
      <c r="J33" s="260">
        <v>48</v>
      </c>
      <c r="K33" s="222">
        <v>10</v>
      </c>
      <c r="M33" s="244" t="s">
        <v>457</v>
      </c>
      <c r="N33" s="260">
        <v>51</v>
      </c>
      <c r="O33" s="222">
        <v>8</v>
      </c>
      <c r="P33" s="260">
        <v>47</v>
      </c>
      <c r="Q33" s="222">
        <v>9</v>
      </c>
      <c r="R33" s="260">
        <v>45</v>
      </c>
      <c r="S33" s="222">
        <v>10</v>
      </c>
      <c r="T33" s="260">
        <v>48</v>
      </c>
      <c r="U33" s="222">
        <v>8</v>
      </c>
      <c r="V33" s="260">
        <v>48</v>
      </c>
      <c r="W33" s="222">
        <v>9</v>
      </c>
      <c r="Y33" s="245" t="s">
        <v>457</v>
      </c>
      <c r="Z33" s="231">
        <v>52</v>
      </c>
      <c r="AA33" s="231">
        <v>9</v>
      </c>
      <c r="AB33" s="285">
        <v>50</v>
      </c>
      <c r="AC33" s="231">
        <v>9</v>
      </c>
      <c r="AD33" s="285">
        <v>50</v>
      </c>
      <c r="AE33" s="231">
        <v>9</v>
      </c>
      <c r="AF33" s="284">
        <v>52</v>
      </c>
      <c r="AG33" s="231">
        <v>9</v>
      </c>
      <c r="AH33" s="285">
        <v>47</v>
      </c>
      <c r="AI33" s="231">
        <v>8</v>
      </c>
      <c r="AK33" s="237" t="s">
        <v>457</v>
      </c>
      <c r="AL33" s="300">
        <v>50</v>
      </c>
      <c r="AM33" s="246">
        <v>7</v>
      </c>
      <c r="AN33" s="295">
        <v>49</v>
      </c>
      <c r="AO33" s="247">
        <v>9</v>
      </c>
      <c r="AP33" s="292">
        <v>49</v>
      </c>
      <c r="AQ33" s="235">
        <v>8</v>
      </c>
      <c r="AR33" s="292">
        <v>51</v>
      </c>
      <c r="AS33" s="235">
        <v>7</v>
      </c>
      <c r="AT33" s="292">
        <v>50</v>
      </c>
      <c r="AU33" s="235">
        <v>7</v>
      </c>
      <c r="CM33" s="225"/>
      <c r="CN33" s="125"/>
      <c r="CO33" s="125"/>
      <c r="CP33" s="125"/>
      <c r="CQ33" s="125"/>
    </row>
    <row r="34" spans="1:95" ht="15" customHeight="1" x14ac:dyDescent="0.25">
      <c r="A34" s="244" t="s">
        <v>458</v>
      </c>
      <c r="B34" s="260">
        <v>47</v>
      </c>
      <c r="C34" s="222">
        <v>9</v>
      </c>
      <c r="D34" s="260">
        <v>45</v>
      </c>
      <c r="E34" s="222">
        <v>9</v>
      </c>
      <c r="F34" s="265">
        <v>40</v>
      </c>
      <c r="G34" s="222">
        <v>10</v>
      </c>
      <c r="H34" s="265">
        <v>42</v>
      </c>
      <c r="I34" s="222">
        <v>8</v>
      </c>
      <c r="J34" s="260">
        <v>43</v>
      </c>
      <c r="K34" s="222">
        <v>9</v>
      </c>
      <c r="M34" s="244" t="s">
        <v>458</v>
      </c>
      <c r="N34" s="260">
        <v>48</v>
      </c>
      <c r="O34" s="222">
        <v>9</v>
      </c>
      <c r="P34" s="260">
        <v>46</v>
      </c>
      <c r="Q34" s="222">
        <v>10</v>
      </c>
      <c r="R34" s="264">
        <v>42</v>
      </c>
      <c r="S34" s="222">
        <v>10</v>
      </c>
      <c r="T34" s="264">
        <v>44</v>
      </c>
      <c r="U34" s="222">
        <v>8</v>
      </c>
      <c r="V34" s="260">
        <v>47</v>
      </c>
      <c r="W34" s="222">
        <v>9</v>
      </c>
      <c r="Y34" s="245" t="s">
        <v>458</v>
      </c>
      <c r="Z34" s="285">
        <v>49</v>
      </c>
      <c r="AA34" s="231">
        <v>9</v>
      </c>
      <c r="AB34" s="285">
        <v>44</v>
      </c>
      <c r="AC34" s="231">
        <v>9</v>
      </c>
      <c r="AD34" s="285">
        <v>45</v>
      </c>
      <c r="AE34" s="231">
        <v>9</v>
      </c>
      <c r="AF34" s="286">
        <v>46</v>
      </c>
      <c r="AG34" s="231">
        <v>8</v>
      </c>
      <c r="AH34" s="285">
        <v>46</v>
      </c>
      <c r="AI34" s="231">
        <v>9</v>
      </c>
      <c r="AK34" s="237" t="s">
        <v>458</v>
      </c>
      <c r="AL34" s="301">
        <v>47</v>
      </c>
      <c r="AM34" s="248">
        <v>7</v>
      </c>
      <c r="AN34" s="297">
        <v>44</v>
      </c>
      <c r="AO34" s="252">
        <v>9</v>
      </c>
      <c r="AP34" s="292">
        <v>44</v>
      </c>
      <c r="AQ34" s="235">
        <v>8</v>
      </c>
      <c r="AR34" s="292">
        <v>48</v>
      </c>
      <c r="AS34" s="235">
        <v>7</v>
      </c>
      <c r="AT34" s="292">
        <v>48</v>
      </c>
      <c r="AU34" s="235">
        <v>8</v>
      </c>
      <c r="CM34" s="225"/>
      <c r="CN34" s="125"/>
      <c r="CO34" s="125"/>
      <c r="CP34" s="125"/>
      <c r="CQ34" s="125"/>
    </row>
    <row r="35" spans="1:95" ht="15" customHeight="1" x14ac:dyDescent="0.25">
      <c r="A35" s="244" t="s">
        <v>459</v>
      </c>
      <c r="B35" s="250">
        <v>55</v>
      </c>
      <c r="C35" s="250">
        <v>8</v>
      </c>
      <c r="D35" s="250">
        <v>54</v>
      </c>
      <c r="E35" s="250">
        <v>10</v>
      </c>
      <c r="F35" s="250">
        <v>51</v>
      </c>
      <c r="G35" s="250">
        <v>10</v>
      </c>
      <c r="H35" s="250">
        <v>52</v>
      </c>
      <c r="I35" s="250">
        <v>8</v>
      </c>
      <c r="J35" s="250">
        <v>51</v>
      </c>
      <c r="K35" s="250">
        <v>9</v>
      </c>
      <c r="M35" s="244" t="s">
        <v>459</v>
      </c>
      <c r="N35" s="260">
        <v>53</v>
      </c>
      <c r="O35" s="222">
        <v>8</v>
      </c>
      <c r="P35" s="250">
        <v>52</v>
      </c>
      <c r="Q35" s="222">
        <v>10</v>
      </c>
      <c r="R35" s="250">
        <v>50</v>
      </c>
      <c r="S35" s="222">
        <v>10</v>
      </c>
      <c r="T35" s="250">
        <v>52</v>
      </c>
      <c r="U35" s="222">
        <v>9</v>
      </c>
      <c r="V35" s="260">
        <v>51</v>
      </c>
      <c r="W35" s="222">
        <v>8</v>
      </c>
      <c r="Y35" s="245" t="s">
        <v>459</v>
      </c>
      <c r="Z35" s="284">
        <v>55</v>
      </c>
      <c r="AA35" s="231">
        <v>9</v>
      </c>
      <c r="AB35" s="285">
        <v>51</v>
      </c>
      <c r="AC35" s="231">
        <v>11</v>
      </c>
      <c r="AD35" s="284">
        <v>52</v>
      </c>
      <c r="AE35" s="231">
        <v>10</v>
      </c>
      <c r="AF35" s="284">
        <v>52</v>
      </c>
      <c r="AG35" s="231">
        <v>9</v>
      </c>
      <c r="AH35" s="285">
        <v>49</v>
      </c>
      <c r="AI35" s="231">
        <v>9</v>
      </c>
      <c r="AK35" s="237" t="s">
        <v>459</v>
      </c>
      <c r="AL35" s="300">
        <v>50</v>
      </c>
      <c r="AM35" s="246">
        <v>8</v>
      </c>
      <c r="AN35" s="295">
        <v>47</v>
      </c>
      <c r="AO35" s="247">
        <v>9</v>
      </c>
      <c r="AP35" s="292">
        <v>47</v>
      </c>
      <c r="AQ35" s="235">
        <v>9</v>
      </c>
      <c r="AR35" s="292">
        <v>50</v>
      </c>
      <c r="AS35" s="235">
        <v>7</v>
      </c>
      <c r="AT35" s="292">
        <v>50</v>
      </c>
      <c r="AU35" s="235">
        <v>8</v>
      </c>
      <c r="CM35" s="225"/>
      <c r="CN35" s="125"/>
      <c r="CO35" s="125"/>
      <c r="CP35" s="125"/>
      <c r="CQ35" s="125"/>
    </row>
    <row r="36" spans="1:95" ht="15" customHeight="1" x14ac:dyDescent="0.25">
      <c r="A36" s="244" t="s">
        <v>460</v>
      </c>
      <c r="B36" s="260">
        <v>47</v>
      </c>
      <c r="C36" s="222">
        <v>9</v>
      </c>
      <c r="D36" s="265">
        <v>44</v>
      </c>
      <c r="E36" s="222">
        <v>10</v>
      </c>
      <c r="F36" s="260">
        <v>41</v>
      </c>
      <c r="G36" s="222">
        <v>10</v>
      </c>
      <c r="H36" s="265">
        <v>43</v>
      </c>
      <c r="I36" s="222">
        <v>8</v>
      </c>
      <c r="J36" s="260">
        <v>43</v>
      </c>
      <c r="K36" s="222">
        <v>9</v>
      </c>
      <c r="M36" s="244" t="s">
        <v>460</v>
      </c>
      <c r="N36" s="260">
        <v>47</v>
      </c>
      <c r="O36" s="222">
        <v>9</v>
      </c>
      <c r="P36" s="260">
        <v>44</v>
      </c>
      <c r="Q36" s="222">
        <v>10</v>
      </c>
      <c r="R36" s="264">
        <v>42</v>
      </c>
      <c r="S36" s="222">
        <v>10</v>
      </c>
      <c r="T36" s="264">
        <v>44</v>
      </c>
      <c r="U36" s="222">
        <v>8</v>
      </c>
      <c r="V36" s="260">
        <v>45</v>
      </c>
      <c r="W36" s="222">
        <v>9</v>
      </c>
      <c r="Y36" s="245" t="s">
        <v>460</v>
      </c>
      <c r="Z36" s="285">
        <v>48</v>
      </c>
      <c r="AA36" s="231">
        <v>9</v>
      </c>
      <c r="AB36" s="285">
        <v>44</v>
      </c>
      <c r="AC36" s="231">
        <v>10</v>
      </c>
      <c r="AD36" s="285">
        <v>45</v>
      </c>
      <c r="AE36" s="231">
        <v>10</v>
      </c>
      <c r="AF36" s="285">
        <v>47</v>
      </c>
      <c r="AG36" s="231">
        <v>8</v>
      </c>
      <c r="AH36" s="285">
        <v>45</v>
      </c>
      <c r="AI36" s="231">
        <v>8</v>
      </c>
      <c r="AK36" s="237" t="s">
        <v>460</v>
      </c>
      <c r="AL36" s="301">
        <v>46</v>
      </c>
      <c r="AM36" s="248">
        <v>7</v>
      </c>
      <c r="AN36" s="311">
        <v>43</v>
      </c>
      <c r="AO36" s="249">
        <v>9</v>
      </c>
      <c r="AP36" s="312">
        <v>43</v>
      </c>
      <c r="AQ36" s="235">
        <v>7</v>
      </c>
      <c r="AR36" s="312">
        <v>46</v>
      </c>
      <c r="AS36" s="235">
        <v>7</v>
      </c>
      <c r="AT36" s="312">
        <v>44</v>
      </c>
      <c r="AU36" s="235">
        <v>7</v>
      </c>
      <c r="CM36" s="225"/>
      <c r="CN36" s="125"/>
      <c r="CO36" s="125"/>
      <c r="CP36" s="125"/>
      <c r="CQ36" s="125"/>
    </row>
    <row r="37" spans="1:95" ht="15" customHeight="1" x14ac:dyDescent="0.25">
      <c r="A37" s="244" t="s">
        <v>461</v>
      </c>
      <c r="B37" s="250">
        <v>57</v>
      </c>
      <c r="C37" s="250">
        <v>9</v>
      </c>
      <c r="D37" s="250">
        <v>56</v>
      </c>
      <c r="E37" s="250">
        <v>11</v>
      </c>
      <c r="F37" s="250">
        <v>52</v>
      </c>
      <c r="G37" s="250">
        <v>11</v>
      </c>
      <c r="H37" s="250">
        <v>51</v>
      </c>
      <c r="I37" s="250">
        <v>10</v>
      </c>
      <c r="J37" s="250">
        <v>53</v>
      </c>
      <c r="K37" s="250">
        <v>10</v>
      </c>
      <c r="M37" s="244" t="s">
        <v>461</v>
      </c>
      <c r="N37" s="250">
        <v>55</v>
      </c>
      <c r="O37" s="222">
        <v>8</v>
      </c>
      <c r="P37" s="250">
        <v>54</v>
      </c>
      <c r="Q37" s="222">
        <v>9</v>
      </c>
      <c r="R37" s="250">
        <v>52</v>
      </c>
      <c r="S37" s="222">
        <v>9</v>
      </c>
      <c r="T37" s="250">
        <v>53</v>
      </c>
      <c r="U37" s="222">
        <v>8</v>
      </c>
      <c r="V37" s="250">
        <v>53</v>
      </c>
      <c r="W37" s="222">
        <v>9</v>
      </c>
      <c r="Y37" s="245" t="s">
        <v>461</v>
      </c>
      <c r="Z37" s="284">
        <v>54</v>
      </c>
      <c r="AA37" s="231">
        <v>9</v>
      </c>
      <c r="AB37" s="285">
        <v>51</v>
      </c>
      <c r="AC37" s="231">
        <v>9</v>
      </c>
      <c r="AD37" s="284">
        <v>53</v>
      </c>
      <c r="AE37" s="231">
        <v>9</v>
      </c>
      <c r="AF37" s="284">
        <v>53</v>
      </c>
      <c r="AG37" s="231">
        <v>7</v>
      </c>
      <c r="AH37" s="284">
        <v>51</v>
      </c>
      <c r="AI37" s="231">
        <v>8</v>
      </c>
      <c r="AK37" s="237" t="s">
        <v>461</v>
      </c>
      <c r="AL37" s="303">
        <v>52</v>
      </c>
      <c r="AM37" s="253">
        <v>7</v>
      </c>
      <c r="AN37" s="287">
        <v>50</v>
      </c>
      <c r="AO37" s="247">
        <v>9</v>
      </c>
      <c r="AP37" s="292">
        <v>49</v>
      </c>
      <c r="AQ37" s="235">
        <v>10</v>
      </c>
      <c r="AR37" s="289">
        <v>54</v>
      </c>
      <c r="AS37" s="235">
        <v>6</v>
      </c>
      <c r="AT37" s="292">
        <v>50</v>
      </c>
      <c r="AU37" s="235">
        <v>7</v>
      </c>
      <c r="CM37" s="225"/>
      <c r="CN37" s="125"/>
      <c r="CO37" s="125"/>
      <c r="CP37" s="125"/>
      <c r="CQ37" s="125"/>
    </row>
    <row r="38" spans="1:95" ht="15" customHeight="1" x14ac:dyDescent="0.25">
      <c r="A38" s="244" t="s">
        <v>462</v>
      </c>
      <c r="B38" s="260">
        <v>51</v>
      </c>
      <c r="C38" s="222">
        <v>10</v>
      </c>
      <c r="D38" s="260">
        <v>50</v>
      </c>
      <c r="E38" s="222">
        <v>10</v>
      </c>
      <c r="F38" s="260">
        <v>44</v>
      </c>
      <c r="G38" s="222">
        <v>11</v>
      </c>
      <c r="H38" s="260">
        <v>47</v>
      </c>
      <c r="I38" s="222">
        <v>9</v>
      </c>
      <c r="J38" s="260">
        <v>49</v>
      </c>
      <c r="K38" s="222">
        <v>11</v>
      </c>
      <c r="M38" s="244" t="s">
        <v>462</v>
      </c>
      <c r="N38" s="260">
        <v>52</v>
      </c>
      <c r="O38" s="222">
        <v>9</v>
      </c>
      <c r="P38" s="260">
        <v>49</v>
      </c>
      <c r="Q38" s="222">
        <v>10</v>
      </c>
      <c r="R38" s="260">
        <v>48</v>
      </c>
      <c r="S38" s="222">
        <v>11</v>
      </c>
      <c r="T38" s="260">
        <v>49</v>
      </c>
      <c r="U38" s="222">
        <v>9</v>
      </c>
      <c r="V38" s="260">
        <v>50</v>
      </c>
      <c r="W38" s="222">
        <v>9</v>
      </c>
      <c r="Y38" s="245" t="s">
        <v>462</v>
      </c>
      <c r="Z38" s="231">
        <v>53</v>
      </c>
      <c r="AA38" s="231">
        <v>9</v>
      </c>
      <c r="AB38" s="285">
        <v>50</v>
      </c>
      <c r="AC38" s="231">
        <v>10</v>
      </c>
      <c r="AD38" s="285">
        <v>49</v>
      </c>
      <c r="AE38" s="231">
        <v>10</v>
      </c>
      <c r="AF38" s="285">
        <v>50</v>
      </c>
      <c r="AG38" s="231">
        <v>9</v>
      </c>
      <c r="AH38" s="284">
        <v>51</v>
      </c>
      <c r="AI38" s="231">
        <v>11</v>
      </c>
      <c r="AK38" s="237" t="s">
        <v>462</v>
      </c>
      <c r="AL38" s="304">
        <v>52</v>
      </c>
      <c r="AM38" s="246">
        <v>8</v>
      </c>
      <c r="AN38" s="287">
        <v>51</v>
      </c>
      <c r="AO38" s="247">
        <v>9</v>
      </c>
      <c r="AP38" s="289">
        <v>50</v>
      </c>
      <c r="AQ38" s="235">
        <v>8</v>
      </c>
      <c r="AR38" s="289">
        <v>52</v>
      </c>
      <c r="AS38" s="235">
        <v>7</v>
      </c>
      <c r="AT38" s="289">
        <v>53</v>
      </c>
      <c r="AU38" s="235">
        <v>9</v>
      </c>
      <c r="CM38" s="225"/>
      <c r="CN38" s="125"/>
      <c r="CO38" s="125"/>
      <c r="CP38" s="125"/>
      <c r="CQ38" s="125"/>
    </row>
    <row r="39" spans="1:95" ht="15" customHeight="1" x14ac:dyDescent="0.25">
      <c r="A39" s="245" t="s">
        <v>463</v>
      </c>
      <c r="B39" s="260">
        <v>49</v>
      </c>
      <c r="C39" s="222">
        <v>8</v>
      </c>
      <c r="D39" s="260">
        <v>48</v>
      </c>
      <c r="E39" s="222">
        <v>9</v>
      </c>
      <c r="F39" s="260">
        <v>42</v>
      </c>
      <c r="G39" s="222">
        <v>10</v>
      </c>
      <c r="H39" s="260">
        <v>45</v>
      </c>
      <c r="I39" s="222">
        <v>8</v>
      </c>
      <c r="J39" s="260">
        <v>44</v>
      </c>
      <c r="K39" s="222">
        <v>9</v>
      </c>
      <c r="M39" s="245" t="s">
        <v>463</v>
      </c>
      <c r="N39" s="260">
        <v>49</v>
      </c>
      <c r="O39" s="222">
        <v>8</v>
      </c>
      <c r="P39" s="260">
        <v>47</v>
      </c>
      <c r="Q39" s="222">
        <v>9</v>
      </c>
      <c r="R39" s="260">
        <v>44</v>
      </c>
      <c r="S39" s="222">
        <v>9</v>
      </c>
      <c r="T39" s="260">
        <v>46</v>
      </c>
      <c r="U39" s="222">
        <v>8</v>
      </c>
      <c r="V39" s="260">
        <v>46</v>
      </c>
      <c r="W39" s="254">
        <v>9</v>
      </c>
      <c r="Y39" s="245" t="s">
        <v>463</v>
      </c>
      <c r="Z39" s="285">
        <v>51</v>
      </c>
      <c r="AA39" s="231">
        <v>8</v>
      </c>
      <c r="AB39" s="285">
        <v>49</v>
      </c>
      <c r="AC39" s="231">
        <v>10</v>
      </c>
      <c r="AD39" s="285">
        <v>48</v>
      </c>
      <c r="AE39" s="231">
        <v>9</v>
      </c>
      <c r="AF39" s="285">
        <v>50</v>
      </c>
      <c r="AG39" s="231">
        <v>8</v>
      </c>
      <c r="AH39" s="285">
        <v>45</v>
      </c>
      <c r="AI39" s="231">
        <v>9</v>
      </c>
      <c r="AK39" s="237" t="s">
        <v>463</v>
      </c>
      <c r="AL39" s="300">
        <v>49</v>
      </c>
      <c r="AM39" s="246">
        <v>6</v>
      </c>
      <c r="AN39" s="295">
        <v>48</v>
      </c>
      <c r="AO39" s="247">
        <v>7</v>
      </c>
      <c r="AP39" s="292">
        <v>47</v>
      </c>
      <c r="AQ39" s="235">
        <v>5</v>
      </c>
      <c r="AR39" s="292">
        <v>50</v>
      </c>
      <c r="AS39" s="235">
        <v>6</v>
      </c>
      <c r="AT39" s="292">
        <v>48</v>
      </c>
      <c r="AU39" s="235">
        <v>6</v>
      </c>
      <c r="CM39" s="255"/>
    </row>
    <row r="40" spans="1:95" ht="15" customHeight="1" x14ac:dyDescent="0.25">
      <c r="A40" s="245" t="s">
        <v>464</v>
      </c>
      <c r="B40" s="260">
        <v>49</v>
      </c>
      <c r="C40" s="222">
        <v>9</v>
      </c>
      <c r="D40" s="260">
        <v>48</v>
      </c>
      <c r="E40" s="222">
        <v>10</v>
      </c>
      <c r="F40" s="260">
        <v>44</v>
      </c>
      <c r="G40" s="222">
        <v>11</v>
      </c>
      <c r="H40" s="260">
        <v>46</v>
      </c>
      <c r="I40" s="222">
        <v>9</v>
      </c>
      <c r="J40" s="260">
        <v>45</v>
      </c>
      <c r="K40" s="222">
        <v>11</v>
      </c>
      <c r="M40" s="245" t="s">
        <v>464</v>
      </c>
      <c r="N40" s="260">
        <v>49</v>
      </c>
      <c r="O40" s="222">
        <v>9</v>
      </c>
      <c r="P40" s="260">
        <v>48</v>
      </c>
      <c r="Q40" s="222">
        <v>10</v>
      </c>
      <c r="R40" s="260">
        <v>45</v>
      </c>
      <c r="S40" s="222">
        <v>11</v>
      </c>
      <c r="T40" s="260">
        <v>46</v>
      </c>
      <c r="U40" s="222">
        <v>8</v>
      </c>
      <c r="V40" s="260">
        <v>47</v>
      </c>
      <c r="W40" s="254">
        <v>9</v>
      </c>
      <c r="Y40" s="245" t="s">
        <v>464</v>
      </c>
      <c r="Z40" s="285">
        <v>50</v>
      </c>
      <c r="AA40" s="231">
        <v>8</v>
      </c>
      <c r="AB40" s="285">
        <v>47</v>
      </c>
      <c r="AC40" s="231">
        <v>10</v>
      </c>
      <c r="AD40" s="285">
        <v>47</v>
      </c>
      <c r="AE40" s="231">
        <v>9</v>
      </c>
      <c r="AF40" s="285">
        <v>49</v>
      </c>
      <c r="AG40" s="231">
        <v>8</v>
      </c>
      <c r="AH40" s="285">
        <v>47</v>
      </c>
      <c r="AI40" s="231">
        <v>9</v>
      </c>
      <c r="AK40" s="237" t="s">
        <v>464</v>
      </c>
      <c r="AL40" s="300">
        <v>50</v>
      </c>
      <c r="AM40" s="246">
        <v>9</v>
      </c>
      <c r="AN40" s="295">
        <v>49</v>
      </c>
      <c r="AO40" s="247">
        <v>8</v>
      </c>
      <c r="AP40" s="292">
        <v>49</v>
      </c>
      <c r="AQ40" s="235">
        <v>9</v>
      </c>
      <c r="AR40" s="289">
        <v>52</v>
      </c>
      <c r="AS40" s="235">
        <v>8</v>
      </c>
      <c r="AT40" s="292">
        <v>50</v>
      </c>
      <c r="AU40" s="235">
        <v>9</v>
      </c>
      <c r="CM40" s="255"/>
    </row>
    <row r="41" spans="1:95" ht="15" customHeight="1" x14ac:dyDescent="0.25">
      <c r="A41" s="245" t="s">
        <v>465</v>
      </c>
      <c r="B41" s="250">
        <v>54</v>
      </c>
      <c r="C41" s="250">
        <v>9</v>
      </c>
      <c r="D41" s="250">
        <v>53</v>
      </c>
      <c r="E41" s="250">
        <v>10</v>
      </c>
      <c r="F41" s="250">
        <v>49</v>
      </c>
      <c r="G41" s="250">
        <v>10</v>
      </c>
      <c r="H41" s="250">
        <v>50</v>
      </c>
      <c r="I41" s="250">
        <v>9</v>
      </c>
      <c r="J41" s="250">
        <v>50</v>
      </c>
      <c r="K41" s="250">
        <v>10</v>
      </c>
      <c r="M41" s="245" t="s">
        <v>465</v>
      </c>
      <c r="N41" s="250">
        <v>55</v>
      </c>
      <c r="O41" s="222">
        <v>9</v>
      </c>
      <c r="P41" s="250">
        <v>52</v>
      </c>
      <c r="Q41" s="222">
        <v>10</v>
      </c>
      <c r="R41" s="250">
        <v>51</v>
      </c>
      <c r="S41" s="222">
        <v>11</v>
      </c>
      <c r="T41" s="250">
        <v>51</v>
      </c>
      <c r="U41" s="222">
        <v>8</v>
      </c>
      <c r="V41" s="260">
        <v>51</v>
      </c>
      <c r="W41" s="254">
        <v>9</v>
      </c>
      <c r="Y41" s="245" t="s">
        <v>465</v>
      </c>
      <c r="Z41" s="284">
        <v>56</v>
      </c>
      <c r="AA41" s="231">
        <v>8</v>
      </c>
      <c r="AB41" s="284">
        <v>53</v>
      </c>
      <c r="AC41" s="231">
        <v>10</v>
      </c>
      <c r="AD41" s="284">
        <v>54</v>
      </c>
      <c r="AE41" s="231">
        <v>9</v>
      </c>
      <c r="AF41" s="284">
        <v>55</v>
      </c>
      <c r="AG41" s="231">
        <v>8</v>
      </c>
      <c r="AH41" s="284">
        <v>51</v>
      </c>
      <c r="AI41" s="231">
        <v>9</v>
      </c>
      <c r="AK41" s="237" t="s">
        <v>465</v>
      </c>
      <c r="AL41" s="303">
        <v>52</v>
      </c>
      <c r="AM41" s="253">
        <v>7</v>
      </c>
      <c r="AN41" s="287">
        <v>51</v>
      </c>
      <c r="AO41" s="247">
        <v>7</v>
      </c>
      <c r="AP41" s="289">
        <v>52</v>
      </c>
      <c r="AQ41" s="235">
        <v>7</v>
      </c>
      <c r="AR41" s="289">
        <v>53</v>
      </c>
      <c r="AS41" s="235">
        <v>7</v>
      </c>
      <c r="AT41" s="292">
        <v>50</v>
      </c>
      <c r="AU41" s="235">
        <v>8</v>
      </c>
      <c r="CM41" s="255"/>
    </row>
    <row r="42" spans="1:95" ht="15" customHeight="1" x14ac:dyDescent="0.25">
      <c r="A42" s="245" t="s">
        <v>466</v>
      </c>
      <c r="B42" s="250">
        <v>54</v>
      </c>
      <c r="C42" s="250">
        <v>9</v>
      </c>
      <c r="D42" s="250">
        <v>53</v>
      </c>
      <c r="E42" s="250">
        <v>10</v>
      </c>
      <c r="F42" s="250">
        <v>50</v>
      </c>
      <c r="G42" s="250">
        <v>11</v>
      </c>
      <c r="H42" s="250">
        <v>51</v>
      </c>
      <c r="I42" s="250">
        <v>9</v>
      </c>
      <c r="J42" s="250">
        <v>51</v>
      </c>
      <c r="K42" s="250">
        <v>11</v>
      </c>
      <c r="M42" s="245" t="s">
        <v>466</v>
      </c>
      <c r="N42" s="250">
        <v>55</v>
      </c>
      <c r="O42" s="222">
        <v>8</v>
      </c>
      <c r="P42" s="250">
        <v>52</v>
      </c>
      <c r="Q42" s="222">
        <v>10</v>
      </c>
      <c r="R42" s="250">
        <v>52</v>
      </c>
      <c r="S42" s="222">
        <v>11</v>
      </c>
      <c r="T42" s="250">
        <v>52</v>
      </c>
      <c r="U42" s="222">
        <v>9</v>
      </c>
      <c r="V42" s="260">
        <v>51</v>
      </c>
      <c r="W42" s="254">
        <v>9</v>
      </c>
      <c r="Y42" s="245" t="s">
        <v>466</v>
      </c>
      <c r="Z42" s="284">
        <v>55</v>
      </c>
      <c r="AA42" s="231">
        <v>9</v>
      </c>
      <c r="AB42" s="284">
        <v>52</v>
      </c>
      <c r="AC42" s="231">
        <v>11</v>
      </c>
      <c r="AD42" s="284">
        <v>52</v>
      </c>
      <c r="AE42" s="231">
        <v>11</v>
      </c>
      <c r="AF42" s="284">
        <v>53</v>
      </c>
      <c r="AG42" s="231">
        <v>9</v>
      </c>
      <c r="AH42" s="285">
        <v>50</v>
      </c>
      <c r="AI42" s="231">
        <v>9</v>
      </c>
      <c r="AK42" s="237" t="s">
        <v>466</v>
      </c>
      <c r="AL42" s="303">
        <v>55</v>
      </c>
      <c r="AM42" s="253">
        <v>7</v>
      </c>
      <c r="AN42" s="288">
        <v>52</v>
      </c>
      <c r="AO42" s="256">
        <v>8</v>
      </c>
      <c r="AP42" s="289">
        <v>55</v>
      </c>
      <c r="AQ42" s="235">
        <v>8</v>
      </c>
      <c r="AR42" s="289">
        <v>55</v>
      </c>
      <c r="AS42" s="235">
        <v>7</v>
      </c>
      <c r="AT42" s="289">
        <v>54</v>
      </c>
      <c r="AU42" s="235">
        <v>9</v>
      </c>
      <c r="CM42" s="255"/>
    </row>
    <row r="43" spans="1:95" ht="15" customHeight="1" x14ac:dyDescent="0.25">
      <c r="A43" s="245" t="s">
        <v>467</v>
      </c>
      <c r="B43" s="250">
        <v>53</v>
      </c>
      <c r="C43" s="222">
        <v>9</v>
      </c>
      <c r="D43" s="260">
        <v>51</v>
      </c>
      <c r="E43" s="222">
        <v>10</v>
      </c>
      <c r="F43" s="260">
        <v>47</v>
      </c>
      <c r="G43" s="222">
        <v>11</v>
      </c>
      <c r="H43" s="260">
        <v>49</v>
      </c>
      <c r="I43" s="222">
        <v>9</v>
      </c>
      <c r="J43" s="250">
        <v>50</v>
      </c>
      <c r="K43" s="222">
        <v>11</v>
      </c>
      <c r="M43" s="245" t="s">
        <v>467</v>
      </c>
      <c r="N43" s="250">
        <v>54</v>
      </c>
      <c r="O43" s="222">
        <v>9</v>
      </c>
      <c r="P43" s="250">
        <v>52</v>
      </c>
      <c r="Q43" s="222">
        <v>10</v>
      </c>
      <c r="R43" s="250">
        <v>50</v>
      </c>
      <c r="S43" s="222">
        <v>11</v>
      </c>
      <c r="T43" s="260">
        <v>50</v>
      </c>
      <c r="U43" s="222">
        <v>9</v>
      </c>
      <c r="V43" s="250">
        <v>52</v>
      </c>
      <c r="W43" s="254">
        <v>10</v>
      </c>
      <c r="Y43" s="245" t="s">
        <v>467</v>
      </c>
      <c r="Z43" s="284">
        <v>54</v>
      </c>
      <c r="AA43" s="231">
        <v>9</v>
      </c>
      <c r="AB43" s="285">
        <v>51</v>
      </c>
      <c r="AC43" s="231">
        <v>10</v>
      </c>
      <c r="AD43" s="284">
        <v>52</v>
      </c>
      <c r="AE43" s="231">
        <v>10</v>
      </c>
      <c r="AF43" s="284">
        <v>53</v>
      </c>
      <c r="AG43" s="231">
        <v>9</v>
      </c>
      <c r="AH43" s="284">
        <v>52</v>
      </c>
      <c r="AI43" s="231">
        <v>10</v>
      </c>
      <c r="AK43" s="237" t="s">
        <v>467</v>
      </c>
      <c r="AL43" s="304">
        <v>56</v>
      </c>
      <c r="AM43" s="246">
        <v>7</v>
      </c>
      <c r="AN43" s="287">
        <v>55</v>
      </c>
      <c r="AO43" s="247">
        <v>9</v>
      </c>
      <c r="AP43" s="289">
        <v>55</v>
      </c>
      <c r="AQ43" s="235">
        <v>8</v>
      </c>
      <c r="AR43" s="289">
        <v>56</v>
      </c>
      <c r="AS43" s="235">
        <v>7</v>
      </c>
      <c r="AT43" s="289">
        <v>58</v>
      </c>
      <c r="AU43" s="235">
        <v>8</v>
      </c>
      <c r="CM43" s="255"/>
    </row>
    <row r="44" spans="1:95" ht="15" customHeight="1" x14ac:dyDescent="0.25">
      <c r="A44" s="245" t="s">
        <v>468</v>
      </c>
      <c r="B44" s="250">
        <v>55</v>
      </c>
      <c r="C44" s="222">
        <v>9</v>
      </c>
      <c r="D44" s="250">
        <v>53</v>
      </c>
      <c r="E44" s="222">
        <v>9</v>
      </c>
      <c r="F44" s="260">
        <v>47</v>
      </c>
      <c r="G44" s="222">
        <v>11</v>
      </c>
      <c r="H44" s="250">
        <v>50</v>
      </c>
      <c r="I44" s="222">
        <v>9</v>
      </c>
      <c r="J44" s="260">
        <v>49</v>
      </c>
      <c r="K44" s="222">
        <v>8</v>
      </c>
      <c r="M44" s="245" t="s">
        <v>468</v>
      </c>
      <c r="N44" s="260">
        <v>53</v>
      </c>
      <c r="O44" s="222">
        <v>8</v>
      </c>
      <c r="P44" s="260">
        <v>51</v>
      </c>
      <c r="Q44" s="222">
        <v>12</v>
      </c>
      <c r="R44" s="250">
        <v>49</v>
      </c>
      <c r="S44" s="222">
        <v>11</v>
      </c>
      <c r="T44" s="260">
        <v>49</v>
      </c>
      <c r="U44" s="222">
        <v>11</v>
      </c>
      <c r="V44" s="260">
        <v>49</v>
      </c>
      <c r="W44" s="254">
        <v>9</v>
      </c>
      <c r="Y44" s="245" t="s">
        <v>468</v>
      </c>
      <c r="Z44" s="284">
        <v>54</v>
      </c>
      <c r="AA44" s="231">
        <v>8</v>
      </c>
      <c r="AB44" s="284">
        <v>52</v>
      </c>
      <c r="AC44" s="231">
        <v>8</v>
      </c>
      <c r="AD44" s="284">
        <v>51</v>
      </c>
      <c r="AE44" s="231">
        <v>10</v>
      </c>
      <c r="AF44" s="284">
        <v>53</v>
      </c>
      <c r="AG44" s="231">
        <v>6</v>
      </c>
      <c r="AH44" s="285">
        <v>50</v>
      </c>
      <c r="AI44" s="231">
        <v>7</v>
      </c>
      <c r="AK44" s="237" t="s">
        <v>468</v>
      </c>
      <c r="AL44" s="300">
        <v>47</v>
      </c>
      <c r="AM44" s="246">
        <v>7</v>
      </c>
      <c r="AN44" s="295">
        <v>47</v>
      </c>
      <c r="AO44" s="247">
        <v>8</v>
      </c>
      <c r="AP44" s="292">
        <v>48</v>
      </c>
      <c r="AQ44" s="235">
        <v>8</v>
      </c>
      <c r="AR44" s="292">
        <v>50</v>
      </c>
      <c r="AS44" s="235">
        <v>5</v>
      </c>
      <c r="AT44" s="292">
        <v>47</v>
      </c>
      <c r="AU44" s="235">
        <v>7</v>
      </c>
      <c r="CM44" s="255"/>
    </row>
    <row r="45" spans="1:95" ht="15" customHeight="1" x14ac:dyDescent="0.25">
      <c r="A45" s="245" t="s">
        <v>469</v>
      </c>
      <c r="B45" s="265">
        <v>46</v>
      </c>
      <c r="C45" s="265">
        <v>9</v>
      </c>
      <c r="D45" s="265">
        <v>44</v>
      </c>
      <c r="E45" s="265">
        <v>10</v>
      </c>
      <c r="F45" s="265">
        <v>40</v>
      </c>
      <c r="G45" s="265">
        <v>9</v>
      </c>
      <c r="H45" s="265">
        <v>43</v>
      </c>
      <c r="I45" s="265">
        <v>9</v>
      </c>
      <c r="J45" s="265">
        <v>41</v>
      </c>
      <c r="K45" s="265">
        <v>8</v>
      </c>
      <c r="M45" s="245" t="s">
        <v>469</v>
      </c>
      <c r="N45" s="260">
        <v>47</v>
      </c>
      <c r="O45" s="222">
        <v>9</v>
      </c>
      <c r="P45" s="260">
        <v>45</v>
      </c>
      <c r="Q45" s="222">
        <v>10</v>
      </c>
      <c r="R45" s="264">
        <v>42</v>
      </c>
      <c r="S45" s="222">
        <v>10</v>
      </c>
      <c r="T45" s="264">
        <v>44</v>
      </c>
      <c r="U45" s="222">
        <v>9</v>
      </c>
      <c r="V45" s="260">
        <v>44</v>
      </c>
      <c r="W45" s="254">
        <v>8</v>
      </c>
      <c r="Y45" s="245" t="s">
        <v>469</v>
      </c>
      <c r="Z45" s="286">
        <v>47</v>
      </c>
      <c r="AA45" s="231">
        <v>8</v>
      </c>
      <c r="AB45" s="285">
        <v>44</v>
      </c>
      <c r="AC45" s="231">
        <v>10</v>
      </c>
      <c r="AD45" s="285">
        <v>45</v>
      </c>
      <c r="AE45" s="231">
        <v>9</v>
      </c>
      <c r="AF45" s="286">
        <v>46</v>
      </c>
      <c r="AG45" s="231">
        <v>8</v>
      </c>
      <c r="AH45" s="285">
        <v>43</v>
      </c>
      <c r="AI45" s="231">
        <v>8</v>
      </c>
      <c r="AK45" s="237" t="s">
        <v>469</v>
      </c>
      <c r="AL45" s="301">
        <v>48</v>
      </c>
      <c r="AM45" s="248">
        <v>7</v>
      </c>
      <c r="AN45" s="296">
        <v>47</v>
      </c>
      <c r="AO45" s="249">
        <v>8</v>
      </c>
      <c r="AP45" s="292">
        <v>46</v>
      </c>
      <c r="AQ45" s="235">
        <v>9</v>
      </c>
      <c r="AR45" s="292">
        <v>48</v>
      </c>
      <c r="AS45" s="235">
        <v>8</v>
      </c>
      <c r="AT45" s="292">
        <v>47</v>
      </c>
      <c r="AU45" s="235">
        <v>7</v>
      </c>
      <c r="CM45" s="255"/>
    </row>
    <row r="46" spans="1:95" ht="15" customHeight="1" x14ac:dyDescent="0.25">
      <c r="A46" s="245" t="s">
        <v>470</v>
      </c>
      <c r="B46" s="260">
        <v>47</v>
      </c>
      <c r="C46" s="222">
        <v>9</v>
      </c>
      <c r="D46" s="260">
        <v>45</v>
      </c>
      <c r="E46" s="222">
        <v>11</v>
      </c>
      <c r="F46" s="260">
        <v>41</v>
      </c>
      <c r="G46" s="222">
        <v>10</v>
      </c>
      <c r="H46" s="260">
        <v>44</v>
      </c>
      <c r="I46" s="222">
        <v>9</v>
      </c>
      <c r="J46" s="260">
        <v>43</v>
      </c>
      <c r="K46" s="222">
        <v>9</v>
      </c>
      <c r="M46" s="245" t="s">
        <v>470</v>
      </c>
      <c r="N46" s="264">
        <v>46</v>
      </c>
      <c r="O46" s="222">
        <v>8</v>
      </c>
      <c r="P46" s="264">
        <v>43</v>
      </c>
      <c r="Q46" s="222">
        <v>9</v>
      </c>
      <c r="R46" s="264">
        <v>42</v>
      </c>
      <c r="S46" s="222">
        <v>9</v>
      </c>
      <c r="T46" s="264">
        <v>44</v>
      </c>
      <c r="U46" s="222">
        <v>8</v>
      </c>
      <c r="V46" s="260">
        <v>44</v>
      </c>
      <c r="W46" s="254">
        <v>7</v>
      </c>
      <c r="Y46" s="245" t="s">
        <v>470</v>
      </c>
      <c r="Z46" s="286">
        <v>47</v>
      </c>
      <c r="AA46" s="231">
        <v>9</v>
      </c>
      <c r="AB46" s="286">
        <v>42</v>
      </c>
      <c r="AC46" s="231">
        <v>10</v>
      </c>
      <c r="AD46" s="285">
        <v>45</v>
      </c>
      <c r="AE46" s="231">
        <v>9</v>
      </c>
      <c r="AF46" s="286">
        <v>46</v>
      </c>
      <c r="AG46" s="231">
        <v>8</v>
      </c>
      <c r="AH46" s="285">
        <v>44</v>
      </c>
      <c r="AI46" s="231">
        <v>7</v>
      </c>
      <c r="AK46" s="237" t="s">
        <v>470</v>
      </c>
      <c r="AL46" s="302">
        <v>46</v>
      </c>
      <c r="AM46" s="251">
        <v>8</v>
      </c>
      <c r="AN46" s="310">
        <v>43</v>
      </c>
      <c r="AO46" s="252">
        <v>9</v>
      </c>
      <c r="AP46" s="312">
        <v>43</v>
      </c>
      <c r="AQ46" s="235">
        <v>8</v>
      </c>
      <c r="AR46" s="292">
        <v>47</v>
      </c>
      <c r="AS46" s="235">
        <v>7</v>
      </c>
      <c r="AT46" s="292">
        <v>45</v>
      </c>
      <c r="AU46" s="235">
        <v>7</v>
      </c>
      <c r="CM46" s="255"/>
    </row>
    <row r="47" spans="1:95" ht="15" customHeight="1" x14ac:dyDescent="0.25">
      <c r="A47" s="245" t="s">
        <v>103</v>
      </c>
      <c r="B47" s="250">
        <v>53</v>
      </c>
      <c r="C47" s="222">
        <v>9</v>
      </c>
      <c r="D47" s="250">
        <v>54</v>
      </c>
      <c r="E47" s="222">
        <v>10</v>
      </c>
      <c r="F47" s="260">
        <v>47</v>
      </c>
      <c r="G47" s="222">
        <v>10</v>
      </c>
      <c r="H47" s="250">
        <v>51</v>
      </c>
      <c r="I47" s="222">
        <v>8</v>
      </c>
      <c r="J47" s="260">
        <v>44</v>
      </c>
      <c r="K47" s="222">
        <v>9</v>
      </c>
      <c r="M47" s="245" t="s">
        <v>103</v>
      </c>
      <c r="N47" s="250">
        <v>54</v>
      </c>
      <c r="O47" s="222">
        <v>9</v>
      </c>
      <c r="P47" s="250">
        <v>54</v>
      </c>
      <c r="Q47" s="222">
        <v>9</v>
      </c>
      <c r="R47" s="250">
        <v>51</v>
      </c>
      <c r="S47" s="222">
        <v>10</v>
      </c>
      <c r="T47" s="250">
        <v>53</v>
      </c>
      <c r="U47" s="222">
        <v>9</v>
      </c>
      <c r="V47" s="260">
        <v>46</v>
      </c>
      <c r="W47" s="254">
        <v>10</v>
      </c>
      <c r="Y47" s="245" t="s">
        <v>103</v>
      </c>
      <c r="Z47" s="231">
        <v>53</v>
      </c>
      <c r="AA47" s="231">
        <v>8</v>
      </c>
      <c r="AB47" s="285">
        <v>51</v>
      </c>
      <c r="AC47" s="231">
        <v>9</v>
      </c>
      <c r="AD47" s="285">
        <v>48</v>
      </c>
      <c r="AE47" s="231">
        <v>8</v>
      </c>
      <c r="AF47" s="284">
        <v>52</v>
      </c>
      <c r="AG47" s="231">
        <v>7</v>
      </c>
      <c r="AH47" s="285">
        <v>43</v>
      </c>
      <c r="AI47" s="231">
        <v>8</v>
      </c>
      <c r="AK47" s="237" t="s">
        <v>103</v>
      </c>
      <c r="AL47" s="304">
        <v>52</v>
      </c>
      <c r="AM47" s="246">
        <v>7</v>
      </c>
      <c r="AN47" s="287">
        <v>50</v>
      </c>
      <c r="AO47" s="247">
        <v>10</v>
      </c>
      <c r="AP47" s="289">
        <v>50</v>
      </c>
      <c r="AQ47" s="235">
        <v>9</v>
      </c>
      <c r="AR47" s="289">
        <v>53</v>
      </c>
      <c r="AS47" s="235">
        <v>8</v>
      </c>
      <c r="AT47" s="292">
        <v>47</v>
      </c>
      <c r="AU47" s="235">
        <v>7</v>
      </c>
      <c r="CM47" s="255"/>
    </row>
    <row r="48" spans="1:95" ht="15" customHeight="1" x14ac:dyDescent="0.25">
      <c r="A48" s="245" t="s">
        <v>471</v>
      </c>
      <c r="B48" s="260">
        <v>50</v>
      </c>
      <c r="C48" s="222">
        <v>9</v>
      </c>
      <c r="D48" s="260">
        <v>49</v>
      </c>
      <c r="E48" s="222">
        <v>8</v>
      </c>
      <c r="F48" s="260">
        <v>44</v>
      </c>
      <c r="G48" s="222">
        <v>10</v>
      </c>
      <c r="H48" s="260">
        <v>46</v>
      </c>
      <c r="I48" s="222">
        <v>9</v>
      </c>
      <c r="J48" s="260">
        <v>44</v>
      </c>
      <c r="K48" s="222">
        <v>10</v>
      </c>
      <c r="M48" s="245" t="s">
        <v>471</v>
      </c>
      <c r="N48" s="260">
        <v>50</v>
      </c>
      <c r="O48" s="222">
        <v>8</v>
      </c>
      <c r="P48" s="260">
        <v>49</v>
      </c>
      <c r="Q48" s="222">
        <v>9</v>
      </c>
      <c r="R48" s="260">
        <v>46</v>
      </c>
      <c r="S48" s="222">
        <v>10</v>
      </c>
      <c r="T48" s="260">
        <v>48</v>
      </c>
      <c r="U48" s="222">
        <v>9</v>
      </c>
      <c r="V48" s="260">
        <v>45</v>
      </c>
      <c r="W48" s="254">
        <v>7</v>
      </c>
      <c r="Y48" s="245" t="s">
        <v>471</v>
      </c>
      <c r="Z48" s="285">
        <v>49</v>
      </c>
      <c r="AA48" s="231">
        <v>7</v>
      </c>
      <c r="AB48" s="285">
        <v>44</v>
      </c>
      <c r="AC48" s="231">
        <v>9</v>
      </c>
      <c r="AD48" s="285">
        <v>46</v>
      </c>
      <c r="AE48" s="231">
        <v>9</v>
      </c>
      <c r="AF48" s="285">
        <v>48</v>
      </c>
      <c r="AG48" s="231">
        <v>7</v>
      </c>
      <c r="AH48" s="285">
        <v>46</v>
      </c>
      <c r="AI48" s="231">
        <v>6</v>
      </c>
      <c r="AK48" s="237" t="s">
        <v>471</v>
      </c>
      <c r="AL48" s="300">
        <v>49</v>
      </c>
      <c r="AM48" s="246">
        <v>6</v>
      </c>
      <c r="AN48" s="295">
        <v>47</v>
      </c>
      <c r="AO48" s="247">
        <v>8</v>
      </c>
      <c r="AP48" s="292">
        <v>48</v>
      </c>
      <c r="AQ48" s="235">
        <v>8</v>
      </c>
      <c r="AR48" s="292">
        <v>51</v>
      </c>
      <c r="AS48" s="235">
        <v>7</v>
      </c>
      <c r="AT48" s="292">
        <v>48</v>
      </c>
      <c r="AU48" s="235">
        <v>7</v>
      </c>
      <c r="CM48" s="255"/>
    </row>
    <row r="49" spans="1:91" ht="15" customHeight="1" x14ac:dyDescent="0.25">
      <c r="A49" s="245" t="s">
        <v>472</v>
      </c>
      <c r="B49" s="260">
        <v>47</v>
      </c>
      <c r="C49" s="222">
        <v>8</v>
      </c>
      <c r="D49" s="265">
        <v>44</v>
      </c>
      <c r="E49" s="222">
        <v>10</v>
      </c>
      <c r="F49" s="260">
        <v>41</v>
      </c>
      <c r="G49" s="222">
        <v>9</v>
      </c>
      <c r="H49" s="265">
        <v>42</v>
      </c>
      <c r="I49" s="222">
        <v>8</v>
      </c>
      <c r="J49" s="265">
        <v>41</v>
      </c>
      <c r="K49" s="222">
        <v>9</v>
      </c>
      <c r="M49" s="245" t="s">
        <v>472</v>
      </c>
      <c r="N49" s="260">
        <v>48</v>
      </c>
      <c r="O49" s="222">
        <v>7</v>
      </c>
      <c r="P49" s="260">
        <v>44</v>
      </c>
      <c r="Q49" s="222">
        <v>8</v>
      </c>
      <c r="R49" s="260">
        <v>43</v>
      </c>
      <c r="S49" s="222">
        <v>9</v>
      </c>
      <c r="T49" s="260">
        <v>45</v>
      </c>
      <c r="U49" s="222">
        <v>8</v>
      </c>
      <c r="V49" s="264">
        <v>43</v>
      </c>
      <c r="W49" s="254">
        <v>8</v>
      </c>
      <c r="Y49" s="245" t="s">
        <v>472</v>
      </c>
      <c r="Z49" s="285">
        <v>49</v>
      </c>
      <c r="AA49" s="231">
        <v>8</v>
      </c>
      <c r="AB49" s="285">
        <v>45</v>
      </c>
      <c r="AC49" s="231">
        <v>9</v>
      </c>
      <c r="AD49" s="285">
        <v>47</v>
      </c>
      <c r="AE49" s="231">
        <v>9</v>
      </c>
      <c r="AF49" s="285">
        <v>48</v>
      </c>
      <c r="AG49" s="231">
        <v>7</v>
      </c>
      <c r="AH49" s="285">
        <v>43</v>
      </c>
      <c r="AI49" s="231">
        <v>6</v>
      </c>
      <c r="AK49" s="237" t="s">
        <v>472</v>
      </c>
      <c r="AL49" s="301">
        <v>47</v>
      </c>
      <c r="AM49" s="248">
        <v>6</v>
      </c>
      <c r="AN49" s="296">
        <v>44</v>
      </c>
      <c r="AO49" s="249">
        <v>8</v>
      </c>
      <c r="AP49" s="292">
        <v>45</v>
      </c>
      <c r="AQ49" s="235">
        <v>7</v>
      </c>
      <c r="AR49" s="292">
        <v>48</v>
      </c>
      <c r="AS49" s="235">
        <v>7</v>
      </c>
      <c r="AT49" s="312">
        <v>43</v>
      </c>
      <c r="AU49" s="235">
        <v>7</v>
      </c>
      <c r="CM49" s="255"/>
    </row>
    <row r="50" spans="1:91" ht="15" customHeight="1" x14ac:dyDescent="0.25">
      <c r="A50" s="245" t="s">
        <v>473</v>
      </c>
      <c r="B50" s="260">
        <v>50</v>
      </c>
      <c r="C50" s="222">
        <v>10</v>
      </c>
      <c r="D50" s="260">
        <v>50</v>
      </c>
      <c r="E50" s="222">
        <v>11</v>
      </c>
      <c r="F50" s="260">
        <v>45</v>
      </c>
      <c r="G50" s="222">
        <v>12</v>
      </c>
      <c r="H50" s="260">
        <v>48</v>
      </c>
      <c r="I50" s="222">
        <v>12</v>
      </c>
      <c r="J50" s="260">
        <v>44</v>
      </c>
      <c r="K50" s="222">
        <v>9</v>
      </c>
      <c r="M50" s="245" t="s">
        <v>473</v>
      </c>
      <c r="N50" s="260">
        <v>49</v>
      </c>
      <c r="O50" s="222">
        <v>9</v>
      </c>
      <c r="P50" s="260">
        <v>48</v>
      </c>
      <c r="Q50" s="222">
        <v>11</v>
      </c>
      <c r="R50" s="260">
        <v>46</v>
      </c>
      <c r="S50" s="222">
        <v>10</v>
      </c>
      <c r="T50" s="260">
        <v>48</v>
      </c>
      <c r="U50" s="222">
        <v>9</v>
      </c>
      <c r="V50" s="260">
        <v>45</v>
      </c>
      <c r="W50" s="254">
        <v>8</v>
      </c>
      <c r="Y50" s="245" t="s">
        <v>473</v>
      </c>
      <c r="Z50" s="285">
        <v>50</v>
      </c>
      <c r="AA50" s="231">
        <v>8</v>
      </c>
      <c r="AB50" s="285">
        <v>47</v>
      </c>
      <c r="AC50" s="231">
        <v>10</v>
      </c>
      <c r="AD50" s="285">
        <v>47</v>
      </c>
      <c r="AE50" s="231">
        <v>10</v>
      </c>
      <c r="AF50" s="285">
        <v>50</v>
      </c>
      <c r="AG50" s="231">
        <v>8</v>
      </c>
      <c r="AH50" s="285">
        <v>47</v>
      </c>
      <c r="AI50" s="231">
        <v>8</v>
      </c>
      <c r="AK50" s="237" t="s">
        <v>473</v>
      </c>
      <c r="AL50" s="301">
        <v>48</v>
      </c>
      <c r="AM50" s="248">
        <v>8</v>
      </c>
      <c r="AN50" s="295">
        <v>47</v>
      </c>
      <c r="AO50" s="247">
        <v>9</v>
      </c>
      <c r="AP50" s="292">
        <v>47</v>
      </c>
      <c r="AQ50" s="235">
        <v>8</v>
      </c>
      <c r="AR50" s="292">
        <v>50</v>
      </c>
      <c r="AS50" s="235">
        <v>7</v>
      </c>
      <c r="AT50" s="292">
        <v>49</v>
      </c>
      <c r="AU50" s="235">
        <v>8</v>
      </c>
      <c r="CM50" s="255"/>
    </row>
    <row r="51" spans="1:91" ht="15" customHeight="1" x14ac:dyDescent="0.25">
      <c r="A51" s="245" t="s">
        <v>474</v>
      </c>
      <c r="B51" s="260">
        <v>49</v>
      </c>
      <c r="C51" s="222">
        <v>9</v>
      </c>
      <c r="D51" s="260">
        <v>47</v>
      </c>
      <c r="E51" s="222">
        <v>10</v>
      </c>
      <c r="F51" s="260">
        <v>41</v>
      </c>
      <c r="G51" s="222">
        <v>10</v>
      </c>
      <c r="H51" s="265">
        <v>43</v>
      </c>
      <c r="I51" s="222">
        <v>9</v>
      </c>
      <c r="J51" s="260">
        <v>44</v>
      </c>
      <c r="K51" s="222">
        <v>10</v>
      </c>
      <c r="M51" s="245" t="s">
        <v>474</v>
      </c>
      <c r="N51" s="260">
        <v>49</v>
      </c>
      <c r="O51" s="222">
        <v>10</v>
      </c>
      <c r="P51" s="260">
        <v>47</v>
      </c>
      <c r="Q51" s="222">
        <v>10</v>
      </c>
      <c r="R51" s="260">
        <v>44</v>
      </c>
      <c r="S51" s="222">
        <v>11</v>
      </c>
      <c r="T51" s="260">
        <v>45</v>
      </c>
      <c r="U51" s="222">
        <v>8</v>
      </c>
      <c r="V51" s="260">
        <v>48</v>
      </c>
      <c r="W51" s="254">
        <v>9</v>
      </c>
      <c r="Y51" s="245" t="s">
        <v>474</v>
      </c>
      <c r="Z51" s="285">
        <v>49</v>
      </c>
      <c r="AA51" s="231">
        <v>9</v>
      </c>
      <c r="AB51" s="285">
        <v>45</v>
      </c>
      <c r="AC51" s="231">
        <v>10</v>
      </c>
      <c r="AD51" s="285">
        <v>45</v>
      </c>
      <c r="AE51" s="231">
        <v>9</v>
      </c>
      <c r="AF51" s="285">
        <v>47</v>
      </c>
      <c r="AG51" s="231">
        <v>8</v>
      </c>
      <c r="AH51" s="285">
        <v>44</v>
      </c>
      <c r="AI51" s="231">
        <v>8</v>
      </c>
      <c r="AK51" s="237" t="s">
        <v>474</v>
      </c>
      <c r="AL51" s="301">
        <v>48</v>
      </c>
      <c r="AM51" s="248">
        <v>8</v>
      </c>
      <c r="AN51" s="296">
        <v>46</v>
      </c>
      <c r="AO51" s="249">
        <v>9</v>
      </c>
      <c r="AP51" s="292">
        <v>45</v>
      </c>
      <c r="AQ51" s="235">
        <v>7</v>
      </c>
      <c r="AR51" s="292">
        <v>48</v>
      </c>
      <c r="AS51" s="235">
        <v>8</v>
      </c>
      <c r="AT51" s="292">
        <v>47</v>
      </c>
      <c r="AU51" s="235">
        <v>7</v>
      </c>
      <c r="CM51" s="255"/>
    </row>
    <row r="52" spans="1:91" ht="15" customHeight="1" x14ac:dyDescent="0.25">
      <c r="A52" s="245" t="s">
        <v>475</v>
      </c>
      <c r="B52" s="260">
        <v>48</v>
      </c>
      <c r="C52" s="222">
        <v>9</v>
      </c>
      <c r="D52" s="260">
        <v>47</v>
      </c>
      <c r="E52" s="222">
        <v>10</v>
      </c>
      <c r="F52" s="260">
        <v>41</v>
      </c>
      <c r="G52" s="222">
        <v>10</v>
      </c>
      <c r="H52" s="260">
        <v>45</v>
      </c>
      <c r="I52" s="222">
        <v>8</v>
      </c>
      <c r="J52" s="260">
        <v>43</v>
      </c>
      <c r="K52" s="222">
        <v>8</v>
      </c>
      <c r="M52" s="245" t="s">
        <v>475</v>
      </c>
      <c r="N52" s="260">
        <v>50</v>
      </c>
      <c r="O52" s="222">
        <v>8</v>
      </c>
      <c r="P52" s="260">
        <v>48</v>
      </c>
      <c r="Q52" s="222">
        <v>11</v>
      </c>
      <c r="R52" s="260">
        <v>45</v>
      </c>
      <c r="S52" s="222">
        <v>10</v>
      </c>
      <c r="T52" s="260">
        <v>46</v>
      </c>
      <c r="U52" s="222">
        <v>8</v>
      </c>
      <c r="V52" s="260">
        <v>45</v>
      </c>
      <c r="W52" s="254">
        <v>8</v>
      </c>
      <c r="Y52" s="245" t="s">
        <v>475</v>
      </c>
      <c r="Z52" s="285">
        <v>51</v>
      </c>
      <c r="AA52" s="231">
        <v>8</v>
      </c>
      <c r="AB52" s="285">
        <v>48</v>
      </c>
      <c r="AC52" s="231">
        <v>11</v>
      </c>
      <c r="AD52" s="285">
        <v>47</v>
      </c>
      <c r="AE52" s="231">
        <v>9</v>
      </c>
      <c r="AF52" s="285">
        <v>49</v>
      </c>
      <c r="AG52" s="231">
        <v>8</v>
      </c>
      <c r="AH52" s="285">
        <v>45</v>
      </c>
      <c r="AI52" s="231">
        <v>7</v>
      </c>
      <c r="AK52" s="237" t="s">
        <v>475</v>
      </c>
      <c r="AL52" s="301">
        <v>46</v>
      </c>
      <c r="AM52" s="248">
        <v>7</v>
      </c>
      <c r="AN52" s="296">
        <v>45</v>
      </c>
      <c r="AO52" s="249">
        <v>9</v>
      </c>
      <c r="AP52" s="292">
        <v>45</v>
      </c>
      <c r="AQ52" s="235">
        <v>7</v>
      </c>
      <c r="AR52" s="292">
        <v>47</v>
      </c>
      <c r="AS52" s="235">
        <v>6</v>
      </c>
      <c r="AT52" s="292">
        <v>46</v>
      </c>
      <c r="AU52" s="235">
        <v>8</v>
      </c>
      <c r="CM52" s="255"/>
    </row>
    <row r="53" spans="1:91" ht="15" customHeight="1" x14ac:dyDescent="0.25">
      <c r="A53" s="245" t="s">
        <v>476</v>
      </c>
      <c r="B53" s="260">
        <v>47</v>
      </c>
      <c r="C53" s="222">
        <v>8</v>
      </c>
      <c r="D53" s="265">
        <v>42</v>
      </c>
      <c r="E53" s="222">
        <v>8</v>
      </c>
      <c r="F53" s="265">
        <v>39</v>
      </c>
      <c r="G53" s="222">
        <v>8</v>
      </c>
      <c r="H53" s="260">
        <v>44</v>
      </c>
      <c r="I53" s="222">
        <v>9</v>
      </c>
      <c r="J53" s="260">
        <v>42</v>
      </c>
      <c r="K53" s="222">
        <v>9</v>
      </c>
      <c r="M53" s="245" t="s">
        <v>476</v>
      </c>
      <c r="N53" s="260">
        <v>49</v>
      </c>
      <c r="O53" s="222">
        <v>8</v>
      </c>
      <c r="P53" s="260">
        <v>46</v>
      </c>
      <c r="Q53" s="222">
        <v>8</v>
      </c>
      <c r="R53" s="260">
        <v>46</v>
      </c>
      <c r="S53" s="222">
        <v>9</v>
      </c>
      <c r="T53" s="260">
        <v>48</v>
      </c>
      <c r="U53" s="222">
        <v>8</v>
      </c>
      <c r="V53" s="260">
        <v>48</v>
      </c>
      <c r="W53" s="254">
        <v>7</v>
      </c>
      <c r="Y53" s="245" t="s">
        <v>476</v>
      </c>
      <c r="Z53" s="285">
        <v>50</v>
      </c>
      <c r="AA53" s="231">
        <v>8</v>
      </c>
      <c r="AB53" s="285">
        <v>46</v>
      </c>
      <c r="AC53" s="231">
        <v>9</v>
      </c>
      <c r="AD53" s="285">
        <v>46</v>
      </c>
      <c r="AE53" s="231">
        <v>8</v>
      </c>
      <c r="AF53" s="285">
        <v>49</v>
      </c>
      <c r="AG53" s="231">
        <v>7</v>
      </c>
      <c r="AH53" s="285">
        <v>46</v>
      </c>
      <c r="AI53" s="231">
        <v>7</v>
      </c>
      <c r="AK53" s="237" t="s">
        <v>476</v>
      </c>
      <c r="AL53" s="301">
        <v>49</v>
      </c>
      <c r="AM53" s="248">
        <v>6</v>
      </c>
      <c r="AN53" s="297">
        <v>48</v>
      </c>
      <c r="AO53" s="252">
        <v>7</v>
      </c>
      <c r="AP53" s="289">
        <v>50</v>
      </c>
      <c r="AQ53" s="235">
        <v>8</v>
      </c>
      <c r="AR53" s="292">
        <v>51</v>
      </c>
      <c r="AS53" s="235">
        <v>7</v>
      </c>
      <c r="AT53" s="292">
        <v>45</v>
      </c>
      <c r="AU53" s="235">
        <v>8</v>
      </c>
      <c r="CM53" s="255"/>
    </row>
    <row r="54" spans="1:91" ht="15" customHeight="1" x14ac:dyDescent="0.25">
      <c r="A54" s="245" t="s">
        <v>477</v>
      </c>
      <c r="B54" s="260">
        <v>50</v>
      </c>
      <c r="C54" s="222">
        <v>9</v>
      </c>
      <c r="D54" s="260">
        <v>49</v>
      </c>
      <c r="E54" s="222">
        <v>10</v>
      </c>
      <c r="F54" s="260">
        <v>43</v>
      </c>
      <c r="G54" s="222">
        <v>5</v>
      </c>
      <c r="H54" s="260">
        <v>47</v>
      </c>
      <c r="I54" s="222">
        <v>8</v>
      </c>
      <c r="J54" s="260">
        <v>44</v>
      </c>
      <c r="K54" s="222">
        <v>8</v>
      </c>
      <c r="M54" s="245" t="s">
        <v>477</v>
      </c>
      <c r="N54" s="260">
        <v>50</v>
      </c>
      <c r="O54" s="222">
        <v>9</v>
      </c>
      <c r="P54" s="260">
        <v>48</v>
      </c>
      <c r="Q54" s="222">
        <v>9</v>
      </c>
      <c r="R54" s="260">
        <v>45</v>
      </c>
      <c r="S54" s="222">
        <v>10</v>
      </c>
      <c r="T54" s="260">
        <v>47</v>
      </c>
      <c r="U54" s="222">
        <v>8</v>
      </c>
      <c r="V54" s="260">
        <v>46</v>
      </c>
      <c r="W54" s="254">
        <v>8</v>
      </c>
      <c r="Y54" s="245" t="s">
        <v>477</v>
      </c>
      <c r="Z54" s="285">
        <v>51</v>
      </c>
      <c r="AA54" s="231">
        <v>8</v>
      </c>
      <c r="AB54" s="285">
        <v>49</v>
      </c>
      <c r="AC54" s="231">
        <v>10</v>
      </c>
      <c r="AD54" s="285">
        <v>48</v>
      </c>
      <c r="AE54" s="231">
        <v>9</v>
      </c>
      <c r="AF54" s="285">
        <v>51</v>
      </c>
      <c r="AG54" s="231">
        <v>8</v>
      </c>
      <c r="AH54" s="285">
        <v>46</v>
      </c>
      <c r="AI54" s="231">
        <v>8</v>
      </c>
      <c r="AK54" s="237" t="s">
        <v>477</v>
      </c>
      <c r="AL54" s="301">
        <v>48</v>
      </c>
      <c r="AM54" s="248">
        <v>7</v>
      </c>
      <c r="AN54" s="295">
        <v>47</v>
      </c>
      <c r="AO54" s="247">
        <v>8</v>
      </c>
      <c r="AP54" s="292">
        <v>47</v>
      </c>
      <c r="AQ54" s="235">
        <v>9</v>
      </c>
      <c r="AR54" s="292">
        <v>50</v>
      </c>
      <c r="AS54" s="235">
        <v>7</v>
      </c>
      <c r="AT54" s="292">
        <v>48</v>
      </c>
      <c r="AU54" s="235">
        <v>7</v>
      </c>
      <c r="CM54" s="255"/>
    </row>
    <row r="55" spans="1:91" ht="15" customHeight="1" x14ac:dyDescent="0.25">
      <c r="A55" s="245" t="s">
        <v>478</v>
      </c>
      <c r="B55" s="265">
        <v>46</v>
      </c>
      <c r="C55" s="222">
        <v>10</v>
      </c>
      <c r="D55" s="260">
        <v>46</v>
      </c>
      <c r="E55" s="222">
        <v>10</v>
      </c>
      <c r="F55" s="260">
        <v>41</v>
      </c>
      <c r="G55" s="222">
        <v>10</v>
      </c>
      <c r="H55" s="265">
        <v>43</v>
      </c>
      <c r="I55" s="222">
        <v>8</v>
      </c>
      <c r="J55" s="260">
        <v>43</v>
      </c>
      <c r="K55" s="222">
        <v>10</v>
      </c>
      <c r="M55" s="245" t="s">
        <v>478</v>
      </c>
      <c r="N55" s="260">
        <v>47</v>
      </c>
      <c r="O55" s="222">
        <v>8</v>
      </c>
      <c r="P55" s="260">
        <v>44</v>
      </c>
      <c r="Q55" s="222">
        <v>10</v>
      </c>
      <c r="R55" s="260">
        <v>43</v>
      </c>
      <c r="S55" s="222">
        <v>10</v>
      </c>
      <c r="T55" s="264">
        <v>44</v>
      </c>
      <c r="U55" s="222">
        <v>8</v>
      </c>
      <c r="V55" s="260">
        <v>45</v>
      </c>
      <c r="W55" s="254">
        <v>8</v>
      </c>
      <c r="Y55" s="245" t="s">
        <v>478</v>
      </c>
      <c r="Z55" s="286">
        <v>47</v>
      </c>
      <c r="AA55" s="231">
        <v>8</v>
      </c>
      <c r="AB55" s="285">
        <v>45</v>
      </c>
      <c r="AC55" s="231">
        <v>10</v>
      </c>
      <c r="AD55" s="286">
        <v>44</v>
      </c>
      <c r="AE55" s="231">
        <v>11</v>
      </c>
      <c r="AF55" s="286">
        <v>46</v>
      </c>
      <c r="AG55" s="231">
        <v>9</v>
      </c>
      <c r="AH55" s="285">
        <v>44</v>
      </c>
      <c r="AI55" s="231">
        <v>8</v>
      </c>
      <c r="AK55" s="237" t="s">
        <v>478</v>
      </c>
      <c r="AL55" s="309">
        <v>45</v>
      </c>
      <c r="AM55" s="248">
        <v>8</v>
      </c>
      <c r="AN55" s="311">
        <v>43</v>
      </c>
      <c r="AO55" s="249">
        <v>10</v>
      </c>
      <c r="AP55" s="312">
        <v>43</v>
      </c>
      <c r="AQ55" s="235">
        <v>9</v>
      </c>
      <c r="AR55" s="312">
        <v>46</v>
      </c>
      <c r="AS55" s="235">
        <v>8</v>
      </c>
      <c r="AT55" s="292">
        <v>45</v>
      </c>
      <c r="AU55" s="235">
        <v>9</v>
      </c>
      <c r="CM55" s="255"/>
    </row>
    <row r="56" spans="1:91" ht="15" customHeight="1" x14ac:dyDescent="0.25">
      <c r="A56" s="245" t="s">
        <v>479</v>
      </c>
      <c r="B56" s="260">
        <v>50</v>
      </c>
      <c r="C56" s="222">
        <v>8</v>
      </c>
      <c r="D56" s="260">
        <v>48</v>
      </c>
      <c r="E56" s="222">
        <v>10</v>
      </c>
      <c r="F56" s="260">
        <v>43</v>
      </c>
      <c r="G56" s="222">
        <v>10</v>
      </c>
      <c r="H56" s="260">
        <v>45</v>
      </c>
      <c r="I56" s="222">
        <v>8</v>
      </c>
      <c r="J56" s="260">
        <v>45</v>
      </c>
      <c r="K56" s="222">
        <v>9</v>
      </c>
      <c r="M56" s="245" t="s">
        <v>479</v>
      </c>
      <c r="N56" s="260">
        <v>51</v>
      </c>
      <c r="O56" s="222">
        <v>8</v>
      </c>
      <c r="P56" s="260">
        <v>47</v>
      </c>
      <c r="Q56" s="222">
        <v>9</v>
      </c>
      <c r="R56" s="260">
        <v>46</v>
      </c>
      <c r="S56" s="222">
        <v>10</v>
      </c>
      <c r="T56" s="260">
        <v>48</v>
      </c>
      <c r="U56" s="222">
        <v>8</v>
      </c>
      <c r="V56" s="260">
        <v>47</v>
      </c>
      <c r="W56" s="254">
        <v>8</v>
      </c>
      <c r="Y56" s="245" t="s">
        <v>479</v>
      </c>
      <c r="Z56" s="285">
        <v>49</v>
      </c>
      <c r="AA56" s="231">
        <v>8</v>
      </c>
      <c r="AB56" s="285">
        <v>45</v>
      </c>
      <c r="AC56" s="231">
        <v>10</v>
      </c>
      <c r="AD56" s="285">
        <v>46</v>
      </c>
      <c r="AE56" s="231">
        <v>10</v>
      </c>
      <c r="AF56" s="285">
        <v>48</v>
      </c>
      <c r="AG56" s="231">
        <v>8</v>
      </c>
      <c r="AH56" s="285">
        <v>45</v>
      </c>
      <c r="AI56" s="231">
        <v>8</v>
      </c>
      <c r="AK56" s="237" t="s">
        <v>479</v>
      </c>
      <c r="AL56" s="300">
        <v>49</v>
      </c>
      <c r="AM56" s="246">
        <v>8</v>
      </c>
      <c r="AN56" s="295">
        <v>46</v>
      </c>
      <c r="AO56" s="247">
        <v>9</v>
      </c>
      <c r="AP56" s="292">
        <v>48</v>
      </c>
      <c r="AQ56" s="235">
        <v>8</v>
      </c>
      <c r="AR56" s="292">
        <v>50</v>
      </c>
      <c r="AS56" s="235">
        <v>6</v>
      </c>
      <c r="AT56" s="292">
        <v>48</v>
      </c>
      <c r="AU56" s="235">
        <v>7</v>
      </c>
      <c r="CM56" s="255"/>
    </row>
    <row r="57" spans="1:91" ht="15" customHeight="1" x14ac:dyDescent="0.25">
      <c r="A57" s="245" t="s">
        <v>480</v>
      </c>
      <c r="B57" s="260">
        <v>51</v>
      </c>
      <c r="C57" s="222">
        <v>10</v>
      </c>
      <c r="D57" s="260">
        <v>49</v>
      </c>
      <c r="E57" s="222">
        <v>10</v>
      </c>
      <c r="F57" s="260">
        <v>44</v>
      </c>
      <c r="G57" s="222">
        <v>11</v>
      </c>
      <c r="H57" s="260">
        <v>47</v>
      </c>
      <c r="I57" s="222">
        <v>9</v>
      </c>
      <c r="J57" s="260">
        <v>44</v>
      </c>
      <c r="K57" s="222">
        <v>9</v>
      </c>
      <c r="M57" s="245" t="s">
        <v>480</v>
      </c>
      <c r="N57" s="260">
        <v>50</v>
      </c>
      <c r="O57" s="222">
        <v>9</v>
      </c>
      <c r="P57" s="260">
        <v>50</v>
      </c>
      <c r="Q57" s="222">
        <v>11</v>
      </c>
      <c r="R57" s="260">
        <v>46</v>
      </c>
      <c r="S57" s="222">
        <v>10</v>
      </c>
      <c r="T57" s="260">
        <v>49</v>
      </c>
      <c r="U57" s="222">
        <v>8</v>
      </c>
      <c r="V57" s="260">
        <v>46</v>
      </c>
      <c r="W57" s="254">
        <v>9</v>
      </c>
      <c r="Y57" s="245" t="s">
        <v>480</v>
      </c>
      <c r="Z57" s="285">
        <v>51</v>
      </c>
      <c r="AA57" s="231">
        <v>8</v>
      </c>
      <c r="AB57" s="285">
        <v>49</v>
      </c>
      <c r="AC57" s="231">
        <v>11</v>
      </c>
      <c r="AD57" s="285">
        <v>48</v>
      </c>
      <c r="AE57" s="231">
        <v>9</v>
      </c>
      <c r="AF57" s="285">
        <v>51</v>
      </c>
      <c r="AG57" s="231">
        <v>8</v>
      </c>
      <c r="AH57" s="285">
        <v>45</v>
      </c>
      <c r="AI57" s="231">
        <v>9</v>
      </c>
      <c r="AK57" s="237" t="s">
        <v>480</v>
      </c>
      <c r="AL57" s="301">
        <v>48</v>
      </c>
      <c r="AM57" s="248">
        <v>8</v>
      </c>
      <c r="AN57" s="295">
        <v>47</v>
      </c>
      <c r="AO57" s="247">
        <v>10</v>
      </c>
      <c r="AP57" s="292">
        <v>45</v>
      </c>
      <c r="AQ57" s="235">
        <v>9</v>
      </c>
      <c r="AR57" s="292">
        <v>49</v>
      </c>
      <c r="AS57" s="235">
        <v>8</v>
      </c>
      <c r="AT57" s="292">
        <v>46</v>
      </c>
      <c r="AU57" s="235">
        <v>8</v>
      </c>
      <c r="CM57" s="255"/>
    </row>
    <row r="58" spans="1:91" ht="15" customHeight="1" x14ac:dyDescent="0.25">
      <c r="A58" s="245" t="s">
        <v>481</v>
      </c>
      <c r="B58" s="260">
        <v>49</v>
      </c>
      <c r="C58" s="222">
        <v>9</v>
      </c>
      <c r="D58" s="260">
        <v>46</v>
      </c>
      <c r="E58" s="222">
        <v>9</v>
      </c>
      <c r="F58" s="260">
        <v>44</v>
      </c>
      <c r="G58" s="222">
        <v>9</v>
      </c>
      <c r="H58" s="260">
        <v>44</v>
      </c>
      <c r="I58" s="222">
        <v>10</v>
      </c>
      <c r="J58" s="260">
        <v>45</v>
      </c>
      <c r="K58" s="222">
        <v>8</v>
      </c>
      <c r="M58" s="245" t="s">
        <v>481</v>
      </c>
      <c r="N58" s="260">
        <v>53</v>
      </c>
      <c r="O58" s="222">
        <v>9</v>
      </c>
      <c r="P58" s="260">
        <v>51</v>
      </c>
      <c r="Q58" s="222">
        <v>10</v>
      </c>
      <c r="R58" s="250">
        <v>50</v>
      </c>
      <c r="S58" s="222">
        <v>9</v>
      </c>
      <c r="T58" s="260">
        <v>50</v>
      </c>
      <c r="U58" s="222">
        <v>8</v>
      </c>
      <c r="V58" s="260">
        <v>49</v>
      </c>
      <c r="W58" s="254">
        <v>10</v>
      </c>
      <c r="Y58" s="245" t="s">
        <v>481</v>
      </c>
      <c r="Z58" s="231">
        <v>53</v>
      </c>
      <c r="AA58" s="231">
        <v>7</v>
      </c>
      <c r="AB58" s="285">
        <v>48</v>
      </c>
      <c r="AC58" s="231">
        <v>7</v>
      </c>
      <c r="AD58" s="285">
        <v>49</v>
      </c>
      <c r="AE58" s="231">
        <v>9</v>
      </c>
      <c r="AF58" s="284">
        <v>52</v>
      </c>
      <c r="AG58" s="231">
        <v>6</v>
      </c>
      <c r="AH58" s="285">
        <v>48</v>
      </c>
      <c r="AI58" s="231">
        <v>7</v>
      </c>
      <c r="AK58" s="237" t="s">
        <v>481</v>
      </c>
      <c r="AL58" s="301">
        <v>50</v>
      </c>
      <c r="AM58" s="248">
        <v>6</v>
      </c>
      <c r="AN58" s="295">
        <v>49</v>
      </c>
      <c r="AO58" s="247">
        <v>8</v>
      </c>
      <c r="AP58" s="292">
        <v>49</v>
      </c>
      <c r="AQ58" s="235">
        <v>8</v>
      </c>
      <c r="AR58" s="292">
        <v>51</v>
      </c>
      <c r="AS58" s="235">
        <v>6</v>
      </c>
      <c r="AT58" s="292">
        <v>49</v>
      </c>
      <c r="AU58" s="235">
        <v>8</v>
      </c>
      <c r="CM58" s="255"/>
    </row>
    <row r="59" spans="1:91" ht="15" customHeight="1" x14ac:dyDescent="0.25">
      <c r="A59" s="245" t="s">
        <v>482</v>
      </c>
      <c r="B59" s="260">
        <v>49</v>
      </c>
      <c r="C59" s="222">
        <v>10</v>
      </c>
      <c r="D59" s="260">
        <v>49</v>
      </c>
      <c r="E59" s="222">
        <v>10</v>
      </c>
      <c r="F59" s="260">
        <v>44</v>
      </c>
      <c r="G59" s="222">
        <v>10</v>
      </c>
      <c r="H59" s="260">
        <v>47</v>
      </c>
      <c r="I59" s="222">
        <v>9</v>
      </c>
      <c r="J59" s="260">
        <v>44</v>
      </c>
      <c r="K59" s="222">
        <v>11</v>
      </c>
      <c r="M59" s="245" t="s">
        <v>482</v>
      </c>
      <c r="N59" s="260">
        <v>47</v>
      </c>
      <c r="O59" s="222">
        <v>7</v>
      </c>
      <c r="P59" s="260">
        <v>45</v>
      </c>
      <c r="Q59" s="222">
        <v>10</v>
      </c>
      <c r="R59" s="260">
        <v>45</v>
      </c>
      <c r="S59" s="222">
        <v>9</v>
      </c>
      <c r="T59" s="260">
        <v>46</v>
      </c>
      <c r="U59" s="222">
        <v>8</v>
      </c>
      <c r="V59" s="260">
        <v>45</v>
      </c>
      <c r="W59" s="254">
        <v>5</v>
      </c>
      <c r="Y59" s="245" t="s">
        <v>482</v>
      </c>
      <c r="Z59" s="285">
        <v>51</v>
      </c>
      <c r="AA59" s="231">
        <v>8</v>
      </c>
      <c r="AB59" s="285">
        <v>47</v>
      </c>
      <c r="AC59" s="231">
        <v>10</v>
      </c>
      <c r="AD59" s="285">
        <v>49</v>
      </c>
      <c r="AE59" s="231">
        <v>8</v>
      </c>
      <c r="AF59" s="285">
        <v>51</v>
      </c>
      <c r="AG59" s="231">
        <v>7</v>
      </c>
      <c r="AH59" s="285">
        <v>47</v>
      </c>
      <c r="AI59" s="231">
        <v>8</v>
      </c>
      <c r="AK59" s="237" t="s">
        <v>482</v>
      </c>
      <c r="AL59" s="301">
        <v>49</v>
      </c>
      <c r="AM59" s="248">
        <v>8</v>
      </c>
      <c r="AN59" s="296">
        <v>46</v>
      </c>
      <c r="AO59" s="249">
        <v>11</v>
      </c>
      <c r="AP59" s="292">
        <v>47</v>
      </c>
      <c r="AQ59" s="235">
        <v>10</v>
      </c>
      <c r="AR59" s="292">
        <v>51</v>
      </c>
      <c r="AS59" s="235">
        <v>8</v>
      </c>
      <c r="AT59" s="292">
        <v>47</v>
      </c>
      <c r="AU59" s="235">
        <v>8</v>
      </c>
      <c r="CM59" s="255"/>
    </row>
    <row r="60" spans="1:91" ht="15" customHeight="1" x14ac:dyDescent="0.25">
      <c r="A60" s="245" t="s">
        <v>483</v>
      </c>
      <c r="B60" s="260">
        <v>48</v>
      </c>
      <c r="C60" s="222">
        <v>10</v>
      </c>
      <c r="D60" s="260">
        <v>48</v>
      </c>
      <c r="E60" s="222">
        <v>9</v>
      </c>
      <c r="F60" s="260">
        <v>42</v>
      </c>
      <c r="G60" s="222">
        <v>10</v>
      </c>
      <c r="H60" s="260">
        <v>48</v>
      </c>
      <c r="I60" s="222">
        <v>8</v>
      </c>
      <c r="J60" s="260">
        <v>42</v>
      </c>
      <c r="K60" s="222">
        <v>9</v>
      </c>
      <c r="M60" s="245" t="s">
        <v>483</v>
      </c>
      <c r="N60" s="260">
        <v>49</v>
      </c>
      <c r="O60" s="222">
        <v>8</v>
      </c>
      <c r="P60" s="260">
        <v>49</v>
      </c>
      <c r="Q60" s="222">
        <v>9</v>
      </c>
      <c r="R60" s="260">
        <v>44</v>
      </c>
      <c r="S60" s="222">
        <v>10</v>
      </c>
      <c r="T60" s="260">
        <v>48</v>
      </c>
      <c r="U60" s="222">
        <v>8</v>
      </c>
      <c r="V60" s="260">
        <v>46</v>
      </c>
      <c r="W60" s="254">
        <v>7</v>
      </c>
      <c r="Y60" s="245" t="s">
        <v>483</v>
      </c>
      <c r="Z60" s="285">
        <v>49</v>
      </c>
      <c r="AA60" s="231">
        <v>8</v>
      </c>
      <c r="AB60" s="285">
        <v>47</v>
      </c>
      <c r="AC60" s="231">
        <v>9</v>
      </c>
      <c r="AD60" s="286">
        <v>44</v>
      </c>
      <c r="AE60" s="231">
        <v>9</v>
      </c>
      <c r="AF60" s="285">
        <v>48</v>
      </c>
      <c r="AG60" s="231">
        <v>8</v>
      </c>
      <c r="AH60" s="285">
        <v>44</v>
      </c>
      <c r="AI60" s="231">
        <v>7</v>
      </c>
      <c r="AK60" s="237" t="s">
        <v>483</v>
      </c>
      <c r="AL60" s="301">
        <v>50</v>
      </c>
      <c r="AM60" s="248">
        <v>8</v>
      </c>
      <c r="AN60" s="296">
        <v>48</v>
      </c>
      <c r="AO60" s="249">
        <v>9</v>
      </c>
      <c r="AP60" s="292">
        <v>46</v>
      </c>
      <c r="AQ60" s="235">
        <v>8</v>
      </c>
      <c r="AR60" s="292">
        <v>51</v>
      </c>
      <c r="AS60" s="235">
        <v>7</v>
      </c>
      <c r="AT60" s="292">
        <v>49</v>
      </c>
      <c r="AU60" s="235">
        <v>7</v>
      </c>
      <c r="CM60" s="255"/>
    </row>
    <row r="61" spans="1:91" ht="15" customHeight="1" x14ac:dyDescent="0.25">
      <c r="A61" s="245" t="s">
        <v>484</v>
      </c>
      <c r="B61" s="260">
        <v>51</v>
      </c>
      <c r="C61" s="222">
        <v>9</v>
      </c>
      <c r="D61" s="250">
        <v>52</v>
      </c>
      <c r="E61" s="222">
        <v>10</v>
      </c>
      <c r="F61" s="260">
        <v>44</v>
      </c>
      <c r="G61" s="222">
        <v>11</v>
      </c>
      <c r="H61" s="260">
        <v>47</v>
      </c>
      <c r="I61" s="222">
        <v>8</v>
      </c>
      <c r="J61" s="260">
        <v>46</v>
      </c>
      <c r="K61" s="222">
        <v>8</v>
      </c>
      <c r="M61" s="245" t="s">
        <v>484</v>
      </c>
      <c r="N61" s="260">
        <v>48</v>
      </c>
      <c r="O61" s="222">
        <v>8</v>
      </c>
      <c r="P61" s="260">
        <v>48</v>
      </c>
      <c r="Q61" s="222">
        <v>9</v>
      </c>
      <c r="R61" s="260">
        <v>43</v>
      </c>
      <c r="S61" s="222">
        <v>9</v>
      </c>
      <c r="T61" s="260">
        <v>46</v>
      </c>
      <c r="U61" s="222">
        <v>8</v>
      </c>
      <c r="V61" s="260">
        <v>46</v>
      </c>
      <c r="W61" s="254">
        <v>8</v>
      </c>
      <c r="Y61" s="245" t="s">
        <v>484</v>
      </c>
      <c r="Z61" s="285">
        <v>51</v>
      </c>
      <c r="AA61" s="231">
        <v>8</v>
      </c>
      <c r="AB61" s="285">
        <v>48</v>
      </c>
      <c r="AC61" s="231">
        <v>10</v>
      </c>
      <c r="AD61" s="285">
        <v>48</v>
      </c>
      <c r="AE61" s="231">
        <v>8</v>
      </c>
      <c r="AF61" s="285">
        <v>50</v>
      </c>
      <c r="AG61" s="231">
        <v>8</v>
      </c>
      <c r="AH61" s="285">
        <v>47</v>
      </c>
      <c r="AI61" s="231">
        <v>8</v>
      </c>
      <c r="AK61" s="237" t="s">
        <v>484</v>
      </c>
      <c r="AL61" s="300">
        <v>51</v>
      </c>
      <c r="AM61" s="246">
        <v>7</v>
      </c>
      <c r="AN61" s="295">
        <v>49</v>
      </c>
      <c r="AO61" s="247">
        <v>9</v>
      </c>
      <c r="AP61" s="292">
        <v>48</v>
      </c>
      <c r="AQ61" s="235">
        <v>8</v>
      </c>
      <c r="AR61" s="292">
        <v>50</v>
      </c>
      <c r="AS61" s="235">
        <v>7</v>
      </c>
      <c r="AT61" s="292">
        <v>49</v>
      </c>
      <c r="AU61" s="235">
        <v>8</v>
      </c>
      <c r="CM61" s="255"/>
    </row>
    <row r="62" spans="1:91" ht="15" customHeight="1" x14ac:dyDescent="0.25">
      <c r="A62" s="245" t="s">
        <v>485</v>
      </c>
      <c r="B62" s="250">
        <v>53</v>
      </c>
      <c r="C62" s="222">
        <v>8</v>
      </c>
      <c r="D62" s="250">
        <v>52</v>
      </c>
      <c r="E62" s="222">
        <v>10</v>
      </c>
      <c r="F62" s="260">
        <v>47</v>
      </c>
      <c r="G62" s="222">
        <v>11</v>
      </c>
      <c r="H62" s="260">
        <v>49</v>
      </c>
      <c r="I62" s="222">
        <v>9</v>
      </c>
      <c r="J62" s="260">
        <v>49</v>
      </c>
      <c r="K62" s="222">
        <v>10</v>
      </c>
      <c r="M62" s="245" t="s">
        <v>485</v>
      </c>
      <c r="N62" s="260">
        <v>53</v>
      </c>
      <c r="O62" s="222">
        <v>8</v>
      </c>
      <c r="P62" s="260">
        <v>49</v>
      </c>
      <c r="Q62" s="222">
        <v>10</v>
      </c>
      <c r="R62" s="250">
        <v>50</v>
      </c>
      <c r="S62" s="222">
        <v>10</v>
      </c>
      <c r="T62" s="260">
        <v>50</v>
      </c>
      <c r="U62" s="222">
        <v>8</v>
      </c>
      <c r="V62" s="260">
        <v>50</v>
      </c>
      <c r="W62" s="254">
        <v>8</v>
      </c>
      <c r="Y62" s="245" t="s">
        <v>485</v>
      </c>
      <c r="Z62" s="231">
        <v>53</v>
      </c>
      <c r="AA62" s="231">
        <v>9</v>
      </c>
      <c r="AB62" s="285">
        <v>49</v>
      </c>
      <c r="AC62" s="231">
        <v>9</v>
      </c>
      <c r="AD62" s="284">
        <v>51</v>
      </c>
      <c r="AE62" s="231">
        <v>9</v>
      </c>
      <c r="AF62" s="285">
        <v>51</v>
      </c>
      <c r="AG62" s="231">
        <v>7</v>
      </c>
      <c r="AH62" s="285">
        <v>48</v>
      </c>
      <c r="AI62" s="231">
        <v>8</v>
      </c>
      <c r="AK62" s="237" t="s">
        <v>485</v>
      </c>
      <c r="AL62" s="304">
        <v>52</v>
      </c>
      <c r="AM62" s="246">
        <v>8</v>
      </c>
      <c r="AN62" s="287">
        <v>50</v>
      </c>
      <c r="AO62" s="247">
        <v>7</v>
      </c>
      <c r="AP62" s="289">
        <v>50</v>
      </c>
      <c r="AQ62" s="235">
        <v>9</v>
      </c>
      <c r="AR62" s="289">
        <v>52</v>
      </c>
      <c r="AS62" s="235">
        <v>7</v>
      </c>
      <c r="AT62" s="292">
        <v>48</v>
      </c>
      <c r="AU62" s="235">
        <v>7</v>
      </c>
      <c r="CM62" s="255"/>
    </row>
    <row r="63" spans="1:91" ht="15" customHeight="1" thickBot="1" x14ac:dyDescent="0.3">
      <c r="A63" s="261" t="s">
        <v>486</v>
      </c>
      <c r="B63" s="262">
        <v>52</v>
      </c>
      <c r="C63" s="263">
        <v>8</v>
      </c>
      <c r="D63" s="262">
        <v>50</v>
      </c>
      <c r="E63" s="263">
        <v>10</v>
      </c>
      <c r="F63" s="262">
        <v>46</v>
      </c>
      <c r="G63" s="263">
        <v>10</v>
      </c>
      <c r="H63" s="262">
        <v>49</v>
      </c>
      <c r="I63" s="263">
        <v>8</v>
      </c>
      <c r="J63" s="262">
        <v>46</v>
      </c>
      <c r="K63" s="263">
        <v>8</v>
      </c>
      <c r="M63" s="261" t="s">
        <v>486</v>
      </c>
      <c r="N63" s="262">
        <v>50</v>
      </c>
      <c r="O63" s="263">
        <v>10</v>
      </c>
      <c r="P63" s="262">
        <v>48</v>
      </c>
      <c r="Q63" s="263">
        <v>10</v>
      </c>
      <c r="R63" s="262">
        <v>44</v>
      </c>
      <c r="S63" s="263">
        <v>10</v>
      </c>
      <c r="T63" s="262">
        <v>47</v>
      </c>
      <c r="U63" s="263">
        <v>10</v>
      </c>
      <c r="V63" s="262">
        <v>48</v>
      </c>
      <c r="W63" s="283">
        <v>9</v>
      </c>
      <c r="Y63" s="245" t="s">
        <v>486</v>
      </c>
      <c r="Z63" s="286">
        <v>47</v>
      </c>
      <c r="AA63" s="231">
        <v>8</v>
      </c>
      <c r="AB63" s="285">
        <v>47</v>
      </c>
      <c r="AC63" s="231">
        <v>9</v>
      </c>
      <c r="AD63" s="285">
        <v>45</v>
      </c>
      <c r="AE63" s="231">
        <v>9</v>
      </c>
      <c r="AF63" s="285">
        <v>47</v>
      </c>
      <c r="AG63" s="231">
        <v>7</v>
      </c>
      <c r="AH63" s="285">
        <v>46</v>
      </c>
      <c r="AI63" s="231">
        <v>7</v>
      </c>
      <c r="AK63" s="237" t="s">
        <v>486</v>
      </c>
      <c r="AL63" s="301">
        <v>50</v>
      </c>
      <c r="AM63" s="248">
        <v>5</v>
      </c>
      <c r="AN63" s="295">
        <v>49</v>
      </c>
      <c r="AO63" s="247">
        <v>8</v>
      </c>
      <c r="AP63" s="292">
        <v>47</v>
      </c>
      <c r="AQ63" s="235">
        <v>8</v>
      </c>
      <c r="AR63" s="289">
        <v>52</v>
      </c>
      <c r="AS63" s="235">
        <v>6</v>
      </c>
      <c r="AT63" s="292">
        <v>46</v>
      </c>
      <c r="AU63" s="235">
        <v>5</v>
      </c>
      <c r="CM63" s="255"/>
    </row>
    <row r="64" spans="1:91" ht="15.75" x14ac:dyDescent="0.25">
      <c r="A64" s="704" t="s">
        <v>646</v>
      </c>
      <c r="B64" s="705"/>
      <c r="C64" s="705"/>
      <c r="D64" s="705"/>
      <c r="E64" s="705"/>
      <c r="F64" s="705"/>
      <c r="G64" s="705"/>
      <c r="H64" s="705"/>
      <c r="I64" s="705"/>
      <c r="J64" s="705"/>
      <c r="K64" s="706"/>
      <c r="M64" s="713" t="s">
        <v>647</v>
      </c>
      <c r="N64" s="714"/>
      <c r="O64" s="714"/>
      <c r="P64" s="714"/>
      <c r="Q64" s="714"/>
      <c r="R64" s="714"/>
      <c r="S64" s="714"/>
      <c r="T64" s="714"/>
      <c r="U64" s="714"/>
      <c r="V64" s="714"/>
      <c r="W64" s="715"/>
      <c r="Y64" s="713" t="s">
        <v>648</v>
      </c>
      <c r="Z64" s="714"/>
      <c r="AA64" s="714"/>
      <c r="AB64" s="714"/>
      <c r="AC64" s="714"/>
      <c r="AD64" s="714"/>
      <c r="AE64" s="714"/>
      <c r="AF64" s="714"/>
      <c r="AG64" s="714"/>
      <c r="AH64" s="714"/>
      <c r="AI64" s="715"/>
      <c r="AK64" s="713" t="s">
        <v>649</v>
      </c>
      <c r="AL64" s="714"/>
      <c r="AM64" s="714"/>
      <c r="AN64" s="714"/>
      <c r="AO64" s="714"/>
      <c r="AP64" s="714"/>
      <c r="AQ64" s="714"/>
      <c r="AR64" s="714"/>
      <c r="AS64" s="714"/>
      <c r="AT64" s="714"/>
      <c r="AU64" s="715"/>
      <c r="BK64" s="257"/>
      <c r="CC64" s="255"/>
      <c r="CD64" s="255"/>
      <c r="CE64" s="255"/>
      <c r="CF64" s="255"/>
      <c r="CG64" s="255"/>
      <c r="CH64" s="255"/>
      <c r="CI64" s="255"/>
      <c r="CJ64" s="255"/>
      <c r="CK64" s="255"/>
      <c r="CL64" s="255"/>
      <c r="CM64" s="255"/>
    </row>
    <row r="65" spans="1:91" ht="15.75" x14ac:dyDescent="0.25">
      <c r="A65" s="707"/>
      <c r="B65" s="708"/>
      <c r="C65" s="708"/>
      <c r="D65" s="708"/>
      <c r="E65" s="708"/>
      <c r="F65" s="708"/>
      <c r="G65" s="708"/>
      <c r="H65" s="708"/>
      <c r="I65" s="708"/>
      <c r="J65" s="708"/>
      <c r="K65" s="709"/>
      <c r="M65" s="716"/>
      <c r="N65" s="717"/>
      <c r="O65" s="717"/>
      <c r="P65" s="717"/>
      <c r="Q65" s="717"/>
      <c r="R65" s="717"/>
      <c r="S65" s="717"/>
      <c r="T65" s="717"/>
      <c r="U65" s="717"/>
      <c r="V65" s="717"/>
      <c r="W65" s="718"/>
      <c r="Y65" s="716"/>
      <c r="Z65" s="717"/>
      <c r="AA65" s="717"/>
      <c r="AB65" s="717"/>
      <c r="AC65" s="717"/>
      <c r="AD65" s="717"/>
      <c r="AE65" s="717"/>
      <c r="AF65" s="717"/>
      <c r="AG65" s="717"/>
      <c r="AH65" s="717"/>
      <c r="AI65" s="718"/>
      <c r="AK65" s="716"/>
      <c r="AL65" s="717"/>
      <c r="AM65" s="717"/>
      <c r="AN65" s="717"/>
      <c r="AO65" s="717"/>
      <c r="AP65" s="717"/>
      <c r="AQ65" s="717"/>
      <c r="AR65" s="717"/>
      <c r="AS65" s="717"/>
      <c r="AT65" s="717"/>
      <c r="AU65" s="718"/>
      <c r="CC65" s="255"/>
      <c r="CD65" s="255"/>
      <c r="CE65" s="255"/>
      <c r="CF65" s="255"/>
      <c r="CG65" s="255"/>
      <c r="CH65" s="255"/>
      <c r="CI65" s="255"/>
      <c r="CJ65" s="255"/>
      <c r="CK65" s="255"/>
      <c r="CL65" s="255"/>
      <c r="CM65" s="255"/>
    </row>
    <row r="66" spans="1:91" ht="15.75" x14ac:dyDescent="0.25">
      <c r="A66" s="707"/>
      <c r="B66" s="708"/>
      <c r="C66" s="708"/>
      <c r="D66" s="708"/>
      <c r="E66" s="708"/>
      <c r="F66" s="708"/>
      <c r="G66" s="708"/>
      <c r="H66" s="708"/>
      <c r="I66" s="708"/>
      <c r="J66" s="708"/>
      <c r="K66" s="709"/>
      <c r="M66" s="716"/>
      <c r="N66" s="717"/>
      <c r="O66" s="717"/>
      <c r="P66" s="717"/>
      <c r="Q66" s="717"/>
      <c r="R66" s="717"/>
      <c r="S66" s="717"/>
      <c r="T66" s="717"/>
      <c r="U66" s="717"/>
      <c r="V66" s="717"/>
      <c r="W66" s="718"/>
      <c r="Y66" s="716"/>
      <c r="Z66" s="717"/>
      <c r="AA66" s="717"/>
      <c r="AB66" s="717"/>
      <c r="AC66" s="717"/>
      <c r="AD66" s="717"/>
      <c r="AE66" s="717"/>
      <c r="AF66" s="717"/>
      <c r="AG66" s="717"/>
      <c r="AH66" s="717"/>
      <c r="AI66" s="718"/>
      <c r="AK66" s="716"/>
      <c r="AL66" s="717"/>
      <c r="AM66" s="717"/>
      <c r="AN66" s="717"/>
      <c r="AO66" s="717"/>
      <c r="AP66" s="717"/>
      <c r="AQ66" s="717"/>
      <c r="AR66" s="717"/>
      <c r="AS66" s="717"/>
      <c r="AT66" s="717"/>
      <c r="AU66" s="718"/>
      <c r="CC66" s="255"/>
      <c r="CD66" s="255"/>
      <c r="CE66" s="255"/>
      <c r="CF66" s="255"/>
      <c r="CG66" s="255"/>
      <c r="CH66" s="255"/>
      <c r="CI66" s="255"/>
      <c r="CJ66" s="255"/>
      <c r="CK66" s="255"/>
      <c r="CL66" s="255"/>
      <c r="CM66" s="255"/>
    </row>
    <row r="67" spans="1:91" x14ac:dyDescent="0.25">
      <c r="A67" s="707"/>
      <c r="B67" s="708"/>
      <c r="C67" s="708"/>
      <c r="D67" s="708"/>
      <c r="E67" s="708"/>
      <c r="F67" s="708"/>
      <c r="G67" s="708"/>
      <c r="H67" s="708"/>
      <c r="I67" s="708"/>
      <c r="J67" s="708"/>
      <c r="K67" s="709"/>
      <c r="M67" s="716"/>
      <c r="N67" s="717"/>
      <c r="O67" s="717"/>
      <c r="P67" s="717"/>
      <c r="Q67" s="717"/>
      <c r="R67" s="717"/>
      <c r="S67" s="717"/>
      <c r="T67" s="717"/>
      <c r="U67" s="717"/>
      <c r="V67" s="717"/>
      <c r="W67" s="718"/>
      <c r="Y67" s="716"/>
      <c r="Z67" s="717"/>
      <c r="AA67" s="717"/>
      <c r="AB67" s="717"/>
      <c r="AC67" s="717"/>
      <c r="AD67" s="717"/>
      <c r="AE67" s="717"/>
      <c r="AF67" s="717"/>
      <c r="AG67" s="717"/>
      <c r="AH67" s="717"/>
      <c r="AI67" s="718"/>
      <c r="AK67" s="716"/>
      <c r="AL67" s="717"/>
      <c r="AM67" s="717"/>
      <c r="AN67" s="717"/>
      <c r="AO67" s="717"/>
      <c r="AP67" s="717"/>
      <c r="AQ67" s="717"/>
      <c r="AR67" s="717"/>
      <c r="AS67" s="717"/>
      <c r="AT67" s="717"/>
      <c r="AU67" s="718"/>
      <c r="AW67" s="214"/>
      <c r="AX67" s="214"/>
      <c r="AY67" s="214"/>
      <c r="AZ67" s="214"/>
    </row>
    <row r="68" spans="1:91" ht="15.75" thickBot="1" x14ac:dyDescent="0.3">
      <c r="A68" s="710"/>
      <c r="B68" s="711"/>
      <c r="C68" s="711"/>
      <c r="D68" s="711"/>
      <c r="E68" s="711"/>
      <c r="F68" s="711"/>
      <c r="G68" s="711"/>
      <c r="H68" s="711"/>
      <c r="I68" s="711"/>
      <c r="J68" s="711"/>
      <c r="K68" s="712"/>
      <c r="M68" s="719"/>
      <c r="N68" s="720"/>
      <c r="O68" s="720"/>
      <c r="P68" s="720"/>
      <c r="Q68" s="720"/>
      <c r="R68" s="720"/>
      <c r="S68" s="720"/>
      <c r="T68" s="720"/>
      <c r="U68" s="720"/>
      <c r="V68" s="720"/>
      <c r="W68" s="721"/>
      <c r="Y68" s="719"/>
      <c r="Z68" s="720"/>
      <c r="AA68" s="720"/>
      <c r="AB68" s="720"/>
      <c r="AC68" s="720"/>
      <c r="AD68" s="720"/>
      <c r="AE68" s="720"/>
      <c r="AF68" s="720"/>
      <c r="AG68" s="720"/>
      <c r="AH68" s="720"/>
      <c r="AI68" s="721"/>
      <c r="AK68" s="719"/>
      <c r="AL68" s="720"/>
      <c r="AM68" s="720"/>
      <c r="AN68" s="720"/>
      <c r="AO68" s="720"/>
      <c r="AP68" s="720"/>
      <c r="AQ68" s="720"/>
      <c r="AR68" s="720"/>
      <c r="AS68" s="720"/>
      <c r="AT68" s="720"/>
      <c r="AU68" s="721"/>
      <c r="AW68" s="214"/>
      <c r="AX68" s="214"/>
      <c r="AY68" s="214"/>
      <c r="AZ68" s="214"/>
    </row>
    <row r="69" spans="1:91" x14ac:dyDescent="0.25">
      <c r="AW69" s="214"/>
      <c r="AX69" s="214"/>
      <c r="AY69" s="214"/>
      <c r="AZ69" s="214"/>
    </row>
    <row r="70" spans="1:91" x14ac:dyDescent="0.25">
      <c r="AW70" s="214"/>
      <c r="AX70" s="214"/>
      <c r="AY70" s="214"/>
      <c r="AZ70" s="214"/>
      <c r="BG70" s="257"/>
    </row>
    <row r="71" spans="1:91" x14ac:dyDescent="0.25">
      <c r="AW71" s="214"/>
      <c r="AX71" s="214"/>
      <c r="AY71" s="214"/>
      <c r="AZ71" s="214"/>
    </row>
    <row r="72" spans="1:91" x14ac:dyDescent="0.25">
      <c r="AW72" s="214"/>
      <c r="AX72" s="214"/>
      <c r="AY72" s="214"/>
      <c r="AZ72" s="214"/>
    </row>
    <row r="73" spans="1:91" x14ac:dyDescent="0.25">
      <c r="AW73" s="214"/>
      <c r="AX73" s="214"/>
      <c r="AY73" s="214"/>
      <c r="AZ73" s="214"/>
    </row>
    <row r="74" spans="1:91" x14ac:dyDescent="0.25">
      <c r="AW74" s="214"/>
      <c r="AX74" s="214"/>
      <c r="AY74" s="214"/>
      <c r="AZ74" s="214"/>
    </row>
    <row r="75" spans="1:91" x14ac:dyDescent="0.25">
      <c r="AW75" s="214"/>
      <c r="AX75" s="214"/>
      <c r="AY75" s="214"/>
      <c r="AZ75" s="214"/>
    </row>
    <row r="76" spans="1:91" x14ac:dyDescent="0.25">
      <c r="AW76" s="214"/>
      <c r="AX76" s="214"/>
      <c r="AY76" s="214"/>
      <c r="AZ76" s="214"/>
    </row>
    <row r="77" spans="1:91" x14ac:dyDescent="0.25">
      <c r="AW77" s="214"/>
      <c r="AX77" s="214"/>
      <c r="AY77" s="214"/>
      <c r="AZ77" s="214"/>
    </row>
    <row r="78" spans="1:91" x14ac:dyDescent="0.25">
      <c r="AW78" s="214"/>
      <c r="AX78" s="214"/>
      <c r="AY78" s="214"/>
      <c r="AZ78" s="214"/>
    </row>
    <row r="79" spans="1:91" x14ac:dyDescent="0.25">
      <c r="AW79" s="214"/>
      <c r="AX79" s="214"/>
      <c r="AY79" s="214"/>
      <c r="AZ79" s="214"/>
    </row>
    <row r="80" spans="1:91" x14ac:dyDescent="0.25">
      <c r="AW80" s="214"/>
      <c r="AX80" s="214"/>
      <c r="AY80" s="214"/>
      <c r="AZ80" s="214"/>
    </row>
    <row r="81" spans="49:52" x14ac:dyDescent="0.25">
      <c r="AW81" s="214"/>
      <c r="AX81" s="214"/>
      <c r="AY81" s="214"/>
      <c r="AZ81" s="214"/>
    </row>
    <row r="82" spans="49:52" x14ac:dyDescent="0.25">
      <c r="AW82" s="214"/>
      <c r="AX82" s="214"/>
      <c r="AY82" s="214"/>
      <c r="AZ82" s="214"/>
    </row>
    <row r="83" spans="49:52" x14ac:dyDescent="0.25">
      <c r="AW83" s="214"/>
      <c r="AX83" s="214"/>
      <c r="AY83" s="214"/>
      <c r="AZ83" s="214"/>
    </row>
    <row r="84" spans="49:52" x14ac:dyDescent="0.25">
      <c r="AW84" s="214"/>
      <c r="AX84" s="214"/>
      <c r="AY84" s="214"/>
      <c r="AZ84" s="214"/>
    </row>
    <row r="85" spans="49:52" x14ac:dyDescent="0.25">
      <c r="AW85" s="214"/>
      <c r="AX85" s="214"/>
      <c r="AY85" s="214"/>
      <c r="AZ85" s="214"/>
    </row>
    <row r="86" spans="49:52" x14ac:dyDescent="0.25">
      <c r="AW86" s="214"/>
      <c r="AX86" s="214"/>
      <c r="AY86" s="214"/>
      <c r="AZ86" s="214"/>
    </row>
    <row r="87" spans="49:52" x14ac:dyDescent="0.25">
      <c r="AW87" s="214"/>
      <c r="AX87" s="214"/>
      <c r="AY87" s="214"/>
      <c r="AZ87" s="214"/>
    </row>
    <row r="88" spans="49:52" x14ac:dyDescent="0.25">
      <c r="AW88" s="214"/>
      <c r="AX88" s="214"/>
      <c r="AY88" s="214"/>
      <c r="AZ88" s="214"/>
    </row>
    <row r="89" spans="49:52" x14ac:dyDescent="0.25">
      <c r="AW89" s="214"/>
      <c r="AX89" s="214"/>
      <c r="AY89" s="214"/>
      <c r="AZ89" s="214"/>
    </row>
    <row r="90" spans="49:52" x14ac:dyDescent="0.25">
      <c r="AW90" s="214"/>
      <c r="AX90" s="214"/>
      <c r="AY90" s="214"/>
      <c r="AZ90" s="214"/>
    </row>
    <row r="91" spans="49:52" x14ac:dyDescent="0.25">
      <c r="AW91" s="214"/>
      <c r="AX91" s="214"/>
      <c r="AY91" s="214"/>
      <c r="AZ91" s="214"/>
    </row>
    <row r="92" spans="49:52" x14ac:dyDescent="0.25">
      <c r="AW92" s="214"/>
      <c r="AX92" s="214"/>
      <c r="AY92" s="214"/>
      <c r="AZ92" s="214"/>
    </row>
    <row r="93" spans="49:52" x14ac:dyDescent="0.25">
      <c r="AW93" s="214"/>
      <c r="AX93" s="214"/>
      <c r="AY93" s="214"/>
      <c r="AZ93" s="214"/>
    </row>
    <row r="94" spans="49:52" x14ac:dyDescent="0.25">
      <c r="AW94" s="214"/>
      <c r="AX94" s="214"/>
      <c r="AY94" s="214"/>
      <c r="AZ94" s="214"/>
    </row>
    <row r="95" spans="49:52" x14ac:dyDescent="0.25">
      <c r="AW95" s="214"/>
      <c r="AX95" s="214"/>
      <c r="AY95" s="214"/>
      <c r="AZ95" s="214"/>
    </row>
    <row r="96" spans="49:52" x14ac:dyDescent="0.25">
      <c r="AW96" s="214"/>
      <c r="AX96" s="214"/>
      <c r="AY96" s="214"/>
      <c r="AZ96" s="214"/>
    </row>
    <row r="97" spans="49:52" x14ac:dyDescent="0.25">
      <c r="AW97" s="214"/>
      <c r="AX97" s="214"/>
      <c r="AY97" s="214"/>
      <c r="AZ97" s="214"/>
    </row>
    <row r="98" spans="49:52" x14ac:dyDescent="0.25">
      <c r="AW98" s="214"/>
      <c r="AX98" s="214"/>
      <c r="AY98" s="214"/>
      <c r="AZ98" s="214"/>
    </row>
    <row r="99" spans="49:52" x14ac:dyDescent="0.25">
      <c r="AW99" s="214"/>
      <c r="AX99" s="214"/>
      <c r="AY99" s="214"/>
      <c r="AZ99" s="214"/>
    </row>
    <row r="100" spans="49:52" x14ac:dyDescent="0.25">
      <c r="AW100" s="214"/>
      <c r="AX100" s="214"/>
      <c r="AY100" s="214"/>
      <c r="AZ100" s="214"/>
    </row>
    <row r="101" spans="49:52" x14ac:dyDescent="0.25">
      <c r="AW101" s="214"/>
      <c r="AX101" s="214"/>
      <c r="AY101" s="214"/>
      <c r="AZ101" s="214"/>
    </row>
    <row r="102" spans="49:52" x14ac:dyDescent="0.25">
      <c r="AW102" s="214"/>
      <c r="AX102" s="214"/>
      <c r="AY102" s="214"/>
      <c r="AZ102" s="214"/>
    </row>
    <row r="103" spans="49:52" x14ac:dyDescent="0.25">
      <c r="AW103" s="214"/>
      <c r="AX103" s="214"/>
      <c r="AY103" s="214"/>
      <c r="AZ103" s="214"/>
    </row>
    <row r="104" spans="49:52" x14ac:dyDescent="0.25">
      <c r="AW104" s="214"/>
      <c r="AX104" s="214"/>
      <c r="AY104" s="214"/>
      <c r="AZ104" s="214"/>
    </row>
    <row r="105" spans="49:52" x14ac:dyDescent="0.25">
      <c r="AW105" s="214"/>
      <c r="AX105" s="214"/>
      <c r="AY105" s="214"/>
      <c r="AZ105" s="214"/>
    </row>
    <row r="106" spans="49:52" x14ac:dyDescent="0.25">
      <c r="AW106" s="214"/>
      <c r="AX106" s="214"/>
      <c r="AY106" s="214"/>
      <c r="AZ106" s="214"/>
    </row>
    <row r="107" spans="49:52" x14ac:dyDescent="0.25">
      <c r="AW107" s="214"/>
      <c r="AX107" s="214"/>
      <c r="AY107" s="214"/>
      <c r="AZ107" s="214"/>
    </row>
    <row r="108" spans="49:52" x14ac:dyDescent="0.25">
      <c r="AW108" s="214"/>
      <c r="AX108" s="214"/>
      <c r="AY108" s="214"/>
      <c r="AZ108" s="214"/>
    </row>
    <row r="109" spans="49:52" x14ac:dyDescent="0.25">
      <c r="AW109" s="214"/>
      <c r="AX109" s="214"/>
      <c r="AY109" s="214"/>
      <c r="AZ109" s="214"/>
    </row>
    <row r="110" spans="49:52" x14ac:dyDescent="0.25">
      <c r="AW110" s="214"/>
      <c r="AX110" s="214"/>
      <c r="AY110" s="214"/>
      <c r="AZ110" s="214"/>
    </row>
    <row r="111" spans="49:52" x14ac:dyDescent="0.25">
      <c r="AW111" s="214"/>
      <c r="AX111" s="214"/>
      <c r="AY111" s="214"/>
      <c r="AZ111" s="214"/>
    </row>
    <row r="112" spans="49:52" x14ac:dyDescent="0.25">
      <c r="AW112" s="214"/>
      <c r="AX112" s="214"/>
      <c r="AY112" s="214"/>
      <c r="AZ112" s="214"/>
    </row>
    <row r="113" spans="49:52" x14ac:dyDescent="0.25">
      <c r="AW113" s="214"/>
      <c r="AX113" s="214"/>
      <c r="AY113" s="214"/>
      <c r="AZ113" s="214"/>
    </row>
    <row r="114" spans="49:52" x14ac:dyDescent="0.25">
      <c r="AW114" s="214"/>
      <c r="AX114" s="214"/>
      <c r="AY114" s="214"/>
      <c r="AZ114" s="214"/>
    </row>
    <row r="115" spans="49:52" x14ac:dyDescent="0.25">
      <c r="AW115" s="214"/>
      <c r="AX115" s="214"/>
      <c r="AY115" s="214"/>
      <c r="AZ115" s="214"/>
    </row>
    <row r="116" spans="49:52" x14ac:dyDescent="0.25">
      <c r="AW116" s="214"/>
      <c r="AX116" s="214"/>
      <c r="AY116" s="214"/>
      <c r="AZ116" s="214"/>
    </row>
    <row r="117" spans="49:52" x14ac:dyDescent="0.25">
      <c r="AW117" s="214"/>
      <c r="AX117" s="214"/>
      <c r="AY117" s="214"/>
      <c r="AZ117" s="214"/>
    </row>
    <row r="118" spans="49:52" x14ac:dyDescent="0.25">
      <c r="AW118" s="214"/>
      <c r="AX118" s="214"/>
      <c r="AY118" s="214"/>
      <c r="AZ118" s="214"/>
    </row>
    <row r="119" spans="49:52" x14ac:dyDescent="0.25">
      <c r="AW119" s="214"/>
      <c r="AX119" s="214"/>
      <c r="AY119" s="214"/>
      <c r="AZ119" s="214"/>
    </row>
    <row r="120" spans="49:52" x14ac:dyDescent="0.25">
      <c r="AW120" s="214"/>
      <c r="AX120" s="214"/>
      <c r="AY120" s="214"/>
      <c r="AZ120" s="214"/>
    </row>
    <row r="121" spans="49:52" x14ac:dyDescent="0.25">
      <c r="AW121" s="214"/>
      <c r="AX121" s="214"/>
      <c r="AY121" s="214"/>
      <c r="AZ121" s="214"/>
    </row>
    <row r="122" spans="49:52" x14ac:dyDescent="0.25">
      <c r="AW122" s="214"/>
      <c r="AX122" s="214"/>
      <c r="AY122" s="214"/>
      <c r="AZ122" s="214"/>
    </row>
    <row r="123" spans="49:52" x14ac:dyDescent="0.25">
      <c r="AW123" s="214"/>
      <c r="AX123" s="214"/>
      <c r="AY123" s="214"/>
      <c r="AZ123" s="214"/>
    </row>
    <row r="124" spans="49:52" x14ac:dyDescent="0.25">
      <c r="AW124" s="214"/>
      <c r="AX124" s="214"/>
      <c r="AY124" s="214"/>
      <c r="AZ124" s="214"/>
    </row>
    <row r="125" spans="49:52" x14ac:dyDescent="0.25">
      <c r="AW125" s="214"/>
      <c r="AX125" s="214"/>
      <c r="AY125" s="214"/>
      <c r="AZ125" s="214"/>
    </row>
    <row r="126" spans="49:52" x14ac:dyDescent="0.25">
      <c r="AW126" s="214"/>
      <c r="AX126" s="214"/>
      <c r="AY126" s="214"/>
      <c r="AZ126" s="214"/>
    </row>
    <row r="127" spans="49:52" x14ac:dyDescent="0.25">
      <c r="AW127" s="214"/>
      <c r="AX127" s="214"/>
      <c r="AY127" s="214"/>
      <c r="AZ127" s="214"/>
    </row>
    <row r="128" spans="49:52" x14ac:dyDescent="0.25">
      <c r="AW128" s="214"/>
      <c r="AX128" s="214"/>
      <c r="AY128" s="214"/>
      <c r="AZ128" s="214"/>
    </row>
    <row r="129" spans="49:52" x14ac:dyDescent="0.25">
      <c r="AW129" s="214"/>
      <c r="AX129" s="214"/>
      <c r="AY129" s="214"/>
      <c r="AZ129" s="214"/>
    </row>
    <row r="130" spans="49:52" x14ac:dyDescent="0.25">
      <c r="AW130" s="214"/>
      <c r="AX130" s="214"/>
      <c r="AY130" s="214"/>
      <c r="AZ130" s="214"/>
    </row>
    <row r="131" spans="49:52" x14ac:dyDescent="0.25">
      <c r="AW131" s="214"/>
      <c r="AX131" s="214"/>
      <c r="AY131" s="214"/>
      <c r="AZ131" s="214"/>
    </row>
    <row r="132" spans="49:52" x14ac:dyDescent="0.25">
      <c r="AW132" s="214"/>
      <c r="AX132" s="214"/>
      <c r="AY132" s="214"/>
      <c r="AZ132" s="214"/>
    </row>
    <row r="133" spans="49:52" x14ac:dyDescent="0.25">
      <c r="AW133" s="214"/>
      <c r="AX133" s="214"/>
      <c r="AY133" s="214"/>
      <c r="AZ133" s="214"/>
    </row>
    <row r="134" spans="49:52" x14ac:dyDescent="0.25">
      <c r="AW134" s="214"/>
      <c r="AX134" s="214"/>
      <c r="AY134" s="214"/>
      <c r="AZ134" s="214"/>
    </row>
    <row r="135" spans="49:52" x14ac:dyDescent="0.25">
      <c r="AW135" s="214"/>
      <c r="AX135" s="214"/>
      <c r="AY135" s="214"/>
      <c r="AZ135" s="214"/>
    </row>
    <row r="136" spans="49:52" x14ac:dyDescent="0.25">
      <c r="AW136" s="214"/>
      <c r="AX136" s="214"/>
      <c r="AY136" s="214"/>
      <c r="AZ136" s="214"/>
    </row>
    <row r="137" spans="49:52" x14ac:dyDescent="0.25">
      <c r="AW137" s="214"/>
      <c r="AX137" s="214"/>
      <c r="AY137" s="214"/>
      <c r="AZ137" s="214"/>
    </row>
    <row r="138" spans="49:52" x14ac:dyDescent="0.25">
      <c r="AW138" s="214"/>
      <c r="AX138" s="214"/>
      <c r="AY138" s="214"/>
      <c r="AZ138" s="214"/>
    </row>
    <row r="139" spans="49:52" x14ac:dyDescent="0.25">
      <c r="AW139" s="214"/>
      <c r="AX139" s="214"/>
      <c r="AY139" s="214"/>
      <c r="AZ139" s="214"/>
    </row>
    <row r="140" spans="49:52" x14ac:dyDescent="0.25">
      <c r="AW140" s="214"/>
      <c r="AX140" s="214"/>
      <c r="AY140" s="214"/>
      <c r="AZ140" s="214"/>
    </row>
    <row r="141" spans="49:52" x14ac:dyDescent="0.25">
      <c r="AW141" s="214"/>
      <c r="AX141" s="214"/>
      <c r="AY141" s="214"/>
      <c r="AZ141" s="214"/>
    </row>
    <row r="142" spans="49:52" x14ac:dyDescent="0.25">
      <c r="AW142" s="214"/>
      <c r="AX142" s="214"/>
      <c r="AY142" s="214"/>
      <c r="AZ142" s="214"/>
    </row>
    <row r="143" spans="49:52" x14ac:dyDescent="0.25">
      <c r="AW143" s="214"/>
      <c r="AX143" s="214"/>
      <c r="AY143" s="214"/>
      <c r="AZ143" s="214"/>
    </row>
    <row r="144" spans="49:52" x14ac:dyDescent="0.25">
      <c r="AW144" s="214"/>
      <c r="AX144" s="214"/>
      <c r="AY144" s="214"/>
      <c r="AZ144" s="214"/>
    </row>
    <row r="145" spans="49:52" x14ac:dyDescent="0.25">
      <c r="AW145" s="214"/>
      <c r="AX145" s="214"/>
      <c r="AY145" s="214"/>
      <c r="AZ145" s="214"/>
    </row>
    <row r="146" spans="49:52" x14ac:dyDescent="0.25">
      <c r="AW146" s="214"/>
      <c r="AX146" s="214"/>
      <c r="AY146" s="214"/>
      <c r="AZ146" s="214"/>
    </row>
    <row r="147" spans="49:52" x14ac:dyDescent="0.25">
      <c r="AW147" s="214"/>
      <c r="AX147" s="214"/>
      <c r="AY147" s="214"/>
      <c r="AZ147" s="214"/>
    </row>
    <row r="148" spans="49:52" x14ac:dyDescent="0.25">
      <c r="AW148" s="214"/>
      <c r="AX148" s="214"/>
      <c r="AY148" s="214"/>
      <c r="AZ148" s="214"/>
    </row>
    <row r="149" spans="49:52" x14ac:dyDescent="0.25">
      <c r="AW149" s="214"/>
      <c r="AX149" s="214"/>
      <c r="AY149" s="214"/>
      <c r="AZ149" s="214"/>
    </row>
    <row r="150" spans="49:52" x14ac:dyDescent="0.25">
      <c r="AW150" s="214"/>
      <c r="AX150" s="214"/>
      <c r="AY150" s="214"/>
      <c r="AZ150" s="214"/>
    </row>
    <row r="151" spans="49:52" x14ac:dyDescent="0.25">
      <c r="AW151" s="214"/>
      <c r="AX151" s="214"/>
      <c r="AY151" s="214"/>
      <c r="AZ151" s="214"/>
    </row>
    <row r="152" spans="49:52" x14ac:dyDescent="0.25">
      <c r="AW152" s="214"/>
      <c r="AX152" s="214"/>
      <c r="AY152" s="214"/>
      <c r="AZ152" s="214"/>
    </row>
    <row r="153" spans="49:52" x14ac:dyDescent="0.25">
      <c r="AW153" s="214"/>
      <c r="AX153" s="214"/>
      <c r="AY153" s="214"/>
      <c r="AZ153" s="214"/>
    </row>
    <row r="154" spans="49:52" x14ac:dyDescent="0.25">
      <c r="AW154" s="214"/>
      <c r="AX154" s="214"/>
      <c r="AY154" s="214"/>
      <c r="AZ154" s="214"/>
    </row>
    <row r="155" spans="49:52" x14ac:dyDescent="0.25">
      <c r="AW155" s="214"/>
      <c r="AX155" s="214"/>
      <c r="AY155" s="214"/>
      <c r="AZ155" s="214"/>
    </row>
    <row r="156" spans="49:52" x14ac:dyDescent="0.25">
      <c r="AW156" s="214"/>
      <c r="AX156" s="214"/>
      <c r="AY156" s="214"/>
      <c r="AZ156" s="214"/>
    </row>
    <row r="157" spans="49:52" x14ac:dyDescent="0.25">
      <c r="AW157" s="214"/>
      <c r="AX157" s="214"/>
      <c r="AY157" s="214"/>
      <c r="AZ157" s="214"/>
    </row>
    <row r="158" spans="49:52" x14ac:dyDescent="0.25">
      <c r="AW158" s="214"/>
      <c r="AX158" s="214"/>
      <c r="AY158" s="214"/>
      <c r="AZ158" s="214"/>
    </row>
    <row r="159" spans="49:52" x14ac:dyDescent="0.25">
      <c r="AW159" s="214"/>
      <c r="AX159" s="214"/>
      <c r="AY159" s="214"/>
      <c r="AZ159" s="214"/>
    </row>
    <row r="160" spans="49:52" x14ac:dyDescent="0.25">
      <c r="AW160" s="214"/>
      <c r="AX160" s="214"/>
      <c r="AY160" s="214"/>
      <c r="AZ160" s="214"/>
    </row>
    <row r="161" spans="49:52" x14ac:dyDescent="0.25">
      <c r="AW161" s="214"/>
      <c r="AX161" s="214"/>
      <c r="AY161" s="214"/>
      <c r="AZ161" s="214"/>
    </row>
    <row r="162" spans="49:52" x14ac:dyDescent="0.25">
      <c r="AW162" s="214"/>
      <c r="AX162" s="214"/>
      <c r="AY162" s="214"/>
      <c r="AZ162" s="214"/>
    </row>
    <row r="163" spans="49:52" x14ac:dyDescent="0.25">
      <c r="AW163" s="214"/>
      <c r="AX163" s="214"/>
      <c r="AY163" s="214"/>
      <c r="AZ163" s="214"/>
    </row>
    <row r="164" spans="49:52" x14ac:dyDescent="0.25">
      <c r="AW164" s="214"/>
      <c r="AX164" s="214"/>
      <c r="AY164" s="214"/>
      <c r="AZ164" s="214"/>
    </row>
    <row r="165" spans="49:52" x14ac:dyDescent="0.25">
      <c r="AW165" s="214"/>
      <c r="AX165" s="214"/>
      <c r="AY165" s="214"/>
      <c r="AZ165" s="214"/>
    </row>
    <row r="166" spans="49:52" x14ac:dyDescent="0.25">
      <c r="AW166" s="214"/>
      <c r="AX166" s="214"/>
      <c r="AY166" s="214"/>
      <c r="AZ166" s="214"/>
    </row>
    <row r="167" spans="49:52" x14ac:dyDescent="0.25">
      <c r="AW167" s="214"/>
      <c r="AX167" s="214"/>
      <c r="AY167" s="214"/>
      <c r="AZ167" s="214"/>
    </row>
    <row r="168" spans="49:52" x14ac:dyDescent="0.25">
      <c r="AW168" s="214"/>
      <c r="AX168" s="214"/>
      <c r="AY168" s="214"/>
      <c r="AZ168" s="214"/>
    </row>
    <row r="169" spans="49:52" x14ac:dyDescent="0.25">
      <c r="AW169" s="214"/>
      <c r="AX169" s="214"/>
      <c r="AY169" s="214"/>
      <c r="AZ169" s="214"/>
    </row>
    <row r="170" spans="49:52" x14ac:dyDescent="0.25">
      <c r="AW170" s="214"/>
      <c r="AX170" s="214"/>
      <c r="AY170" s="214"/>
      <c r="AZ170" s="214"/>
    </row>
    <row r="171" spans="49:52" x14ac:dyDescent="0.25">
      <c r="AW171" s="214"/>
      <c r="AX171" s="214"/>
      <c r="AY171" s="214"/>
      <c r="AZ171" s="214"/>
    </row>
    <row r="172" spans="49:52" x14ac:dyDescent="0.25">
      <c r="AW172" s="214"/>
      <c r="AX172" s="214"/>
      <c r="AY172" s="214"/>
      <c r="AZ172" s="214"/>
    </row>
    <row r="173" spans="49:52" x14ac:dyDescent="0.25">
      <c r="AW173" s="214"/>
      <c r="AX173" s="214"/>
      <c r="AY173" s="214"/>
      <c r="AZ173" s="214"/>
    </row>
    <row r="174" spans="49:52" x14ac:dyDescent="0.25">
      <c r="AW174" s="214"/>
      <c r="AX174" s="214"/>
      <c r="AY174" s="214"/>
      <c r="AZ174" s="214"/>
    </row>
    <row r="175" spans="49:52" x14ac:dyDescent="0.25">
      <c r="AW175" s="214"/>
      <c r="AX175" s="214"/>
      <c r="AY175" s="214"/>
      <c r="AZ175" s="214"/>
    </row>
    <row r="176" spans="49:52" x14ac:dyDescent="0.25">
      <c r="AW176" s="214"/>
      <c r="AX176" s="214"/>
      <c r="AY176" s="214"/>
      <c r="AZ176" s="214"/>
    </row>
    <row r="177" spans="49:52" x14ac:dyDescent="0.25">
      <c r="AW177" s="214"/>
      <c r="AX177" s="214"/>
      <c r="AY177" s="214"/>
      <c r="AZ177" s="214"/>
    </row>
    <row r="178" spans="49:52" x14ac:dyDescent="0.25">
      <c r="AW178" s="214"/>
      <c r="AX178" s="214"/>
      <c r="AY178" s="214"/>
      <c r="AZ178" s="214"/>
    </row>
    <row r="179" spans="49:52" x14ac:dyDescent="0.25">
      <c r="AW179" s="214"/>
      <c r="AX179" s="214"/>
      <c r="AY179" s="214"/>
      <c r="AZ179" s="214"/>
    </row>
    <row r="180" spans="49:52" x14ac:dyDescent="0.25">
      <c r="AW180" s="214"/>
      <c r="AX180" s="214"/>
      <c r="AY180" s="214"/>
      <c r="AZ180" s="214"/>
    </row>
    <row r="181" spans="49:52" x14ac:dyDescent="0.25">
      <c r="AW181" s="214"/>
      <c r="AX181" s="214"/>
      <c r="AY181" s="214"/>
      <c r="AZ181" s="214"/>
    </row>
    <row r="182" spans="49:52" x14ac:dyDescent="0.25">
      <c r="AW182" s="214"/>
      <c r="AX182" s="214"/>
      <c r="AY182" s="214"/>
      <c r="AZ182" s="214"/>
    </row>
    <row r="183" spans="49:52" x14ac:dyDescent="0.25">
      <c r="AW183" s="214"/>
      <c r="AX183" s="214"/>
      <c r="AY183" s="214"/>
      <c r="AZ183" s="214"/>
    </row>
    <row r="184" spans="49:52" x14ac:dyDescent="0.25">
      <c r="AW184" s="214"/>
      <c r="AX184" s="214"/>
      <c r="AY184" s="214"/>
      <c r="AZ184" s="214"/>
    </row>
    <row r="185" spans="49:52" x14ac:dyDescent="0.25">
      <c r="AW185" s="214"/>
      <c r="AX185" s="214"/>
      <c r="AY185" s="214"/>
      <c r="AZ185" s="214"/>
    </row>
    <row r="186" spans="49:52" x14ac:dyDescent="0.25">
      <c r="AW186" s="214"/>
      <c r="AX186" s="214"/>
      <c r="AY186" s="214"/>
      <c r="AZ186" s="214"/>
    </row>
    <row r="187" spans="49:52" x14ac:dyDescent="0.25">
      <c r="AW187" s="214"/>
      <c r="AX187" s="214"/>
      <c r="AY187" s="214"/>
      <c r="AZ187" s="214"/>
    </row>
    <row r="188" spans="49:52" x14ac:dyDescent="0.25">
      <c r="AW188" s="214"/>
      <c r="AX188" s="214"/>
      <c r="AY188" s="214"/>
      <c r="AZ188" s="214"/>
    </row>
    <row r="189" spans="49:52" x14ac:dyDescent="0.25">
      <c r="AW189" s="214"/>
      <c r="AX189" s="214"/>
      <c r="AY189" s="214"/>
      <c r="AZ189" s="214"/>
    </row>
    <row r="190" spans="49:52" x14ac:dyDescent="0.25">
      <c r="AW190" s="214"/>
      <c r="AX190" s="214"/>
      <c r="AY190" s="214"/>
      <c r="AZ190" s="214"/>
    </row>
    <row r="191" spans="49:52" x14ac:dyDescent="0.25">
      <c r="AW191" s="214"/>
      <c r="AX191" s="214"/>
      <c r="AY191" s="214"/>
      <c r="AZ191" s="214"/>
    </row>
    <row r="192" spans="49:52" x14ac:dyDescent="0.25">
      <c r="AW192" s="214"/>
      <c r="AX192" s="214"/>
      <c r="AY192" s="214"/>
      <c r="AZ192" s="214"/>
    </row>
    <row r="193" spans="49:52" x14ac:dyDescent="0.25">
      <c r="AW193" s="214"/>
      <c r="AX193" s="214"/>
      <c r="AY193" s="214"/>
      <c r="AZ193" s="214"/>
    </row>
    <row r="194" spans="49:52" x14ac:dyDescent="0.25">
      <c r="AW194" s="214"/>
      <c r="AX194" s="214"/>
      <c r="AY194" s="214"/>
      <c r="AZ194" s="214"/>
    </row>
    <row r="195" spans="49:52" x14ac:dyDescent="0.25">
      <c r="AW195" s="214"/>
      <c r="AX195" s="214"/>
      <c r="AY195" s="214"/>
      <c r="AZ195" s="214"/>
    </row>
  </sheetData>
  <autoFilter ref="A15:CQ68" xr:uid="{487C0C23-1D57-41C8-AAF1-5134CD953534}"/>
  <mergeCells count="12">
    <mergeCell ref="A64:K68"/>
    <mergeCell ref="M64:W68"/>
    <mergeCell ref="Y64:AI68"/>
    <mergeCell ref="AK64:AU68"/>
    <mergeCell ref="I1:J5"/>
    <mergeCell ref="U1:V5"/>
    <mergeCell ref="AG1:AH5"/>
    <mergeCell ref="AS1:AT5"/>
    <mergeCell ref="A7:K7"/>
    <mergeCell ref="M7:W7"/>
    <mergeCell ref="Y7:AI7"/>
    <mergeCell ref="AK7:AU7"/>
  </mergeCells>
  <phoneticPr fontId="63" type="noConversion"/>
  <conditionalFormatting sqref="AT19:AT28 AT30:AT31 AT33:AT35 AT37 AT39:AT41">
    <cfRule type="uniqueValues" dxfId="3" priority="4" stopIfTrue="1"/>
  </conditionalFormatting>
  <conditionalFormatting sqref="AT44:AT48 AT50:AT63">
    <cfRule type="uniqueValues" dxfId="2" priority="3" stopIfTrue="1"/>
  </conditionalFormatting>
  <conditionalFormatting sqref="AU19:AU25 AU27:AU42">
    <cfRule type="uniqueValues" dxfId="1" priority="2" stopIfTrue="1"/>
  </conditionalFormatting>
  <conditionalFormatting sqref="AU43:AU54 AU56:AU62">
    <cfRule type="uniqueValues" dxfId="0" priority="1" stopIfTrue="1"/>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33D5-32EB-4C5C-B463-286BADC5947A}">
  <sheetPr>
    <tabColor theme="4" tint="-0.249977111117893"/>
  </sheetPr>
  <dimension ref="A1:G32"/>
  <sheetViews>
    <sheetView showGridLines="0" zoomScale="90" zoomScaleNormal="90" workbookViewId="0">
      <selection activeCell="A7" sqref="A7:G32"/>
    </sheetView>
  </sheetViews>
  <sheetFormatPr baseColWidth="10" defaultRowHeight="16.5" x14ac:dyDescent="0.3"/>
  <cols>
    <col min="1" max="1" width="19.75" customWidth="1"/>
    <col min="2" max="2" width="15.5" customWidth="1"/>
    <col min="3" max="3" width="19.5" customWidth="1"/>
    <col min="4" max="4" width="15.75" customWidth="1"/>
    <col min="6" max="6" width="14.25" customWidth="1"/>
  </cols>
  <sheetData>
    <row r="1" spans="1:7" x14ac:dyDescent="0.3">
      <c r="A1" s="529"/>
      <c r="B1" s="529"/>
      <c r="C1" s="529"/>
      <c r="D1" s="529"/>
      <c r="E1" s="529"/>
      <c r="F1" s="668"/>
      <c r="G1" s="668"/>
    </row>
    <row r="2" spans="1:7" x14ac:dyDescent="0.3">
      <c r="A2" s="531"/>
      <c r="B2" s="531"/>
      <c r="C2" s="531"/>
      <c r="D2" s="531"/>
      <c r="E2" s="531"/>
      <c r="F2" s="668"/>
      <c r="G2" s="668"/>
    </row>
    <row r="3" spans="1:7" x14ac:dyDescent="0.3">
      <c r="A3" s="1"/>
      <c r="B3" s="1"/>
      <c r="C3" s="1"/>
      <c r="D3" s="1"/>
      <c r="E3" s="1"/>
      <c r="F3" s="668"/>
      <c r="G3" s="668"/>
    </row>
    <row r="4" spans="1:7" s="332" customFormat="1" x14ac:dyDescent="0.3">
      <c r="A4" s="1"/>
      <c r="B4" s="1"/>
      <c r="C4" s="1"/>
      <c r="D4" s="1"/>
      <c r="E4" s="1"/>
      <c r="F4" s="469"/>
      <c r="G4" s="469"/>
    </row>
    <row r="5" spans="1:7" x14ac:dyDescent="0.3">
      <c r="A5" s="725" t="s">
        <v>607</v>
      </c>
      <c r="B5" s="726"/>
      <c r="C5" s="726"/>
      <c r="D5" s="726"/>
      <c r="E5" s="726"/>
      <c r="F5" s="726"/>
      <c r="G5" s="727"/>
    </row>
    <row r="6" spans="1:7" x14ac:dyDescent="0.3">
      <c r="A6" s="728"/>
      <c r="B6" s="729"/>
      <c r="C6" s="729"/>
      <c r="D6" s="729"/>
      <c r="E6" s="729"/>
      <c r="F6" s="729"/>
      <c r="G6" s="730"/>
    </row>
    <row r="7" spans="1:7" ht="16.5" customHeight="1" x14ac:dyDescent="0.3">
      <c r="A7" s="723" t="s">
        <v>650</v>
      </c>
      <c r="B7" s="723"/>
      <c r="C7" s="723"/>
      <c r="D7" s="723"/>
      <c r="E7" s="723"/>
      <c r="F7" s="723"/>
      <c r="G7" s="723"/>
    </row>
    <row r="8" spans="1:7" x14ac:dyDescent="0.3">
      <c r="A8" s="724"/>
      <c r="B8" s="724"/>
      <c r="C8" s="724"/>
      <c r="D8" s="724"/>
      <c r="E8" s="724"/>
      <c r="F8" s="724"/>
      <c r="G8" s="724"/>
    </row>
    <row r="9" spans="1:7" x14ac:dyDescent="0.3">
      <c r="A9" s="724"/>
      <c r="B9" s="724"/>
      <c r="C9" s="724"/>
      <c r="D9" s="724"/>
      <c r="E9" s="724"/>
      <c r="F9" s="724"/>
      <c r="G9" s="724"/>
    </row>
    <row r="10" spans="1:7" x14ac:dyDescent="0.3">
      <c r="A10" s="724"/>
      <c r="B10" s="724"/>
      <c r="C10" s="724"/>
      <c r="D10" s="724"/>
      <c r="E10" s="724"/>
      <c r="F10" s="724"/>
      <c r="G10" s="724"/>
    </row>
    <row r="11" spans="1:7" x14ac:dyDescent="0.3">
      <c r="A11" s="724"/>
      <c r="B11" s="724"/>
      <c r="C11" s="724"/>
      <c r="D11" s="724"/>
      <c r="E11" s="724"/>
      <c r="F11" s="724"/>
      <c r="G11" s="724"/>
    </row>
    <row r="12" spans="1:7" x14ac:dyDescent="0.3">
      <c r="A12" s="724"/>
      <c r="B12" s="724"/>
      <c r="C12" s="724"/>
      <c r="D12" s="724"/>
      <c r="E12" s="724"/>
      <c r="F12" s="724"/>
      <c r="G12" s="724"/>
    </row>
    <row r="13" spans="1:7" x14ac:dyDescent="0.3">
      <c r="A13" s="724"/>
      <c r="B13" s="724"/>
      <c r="C13" s="724"/>
      <c r="D13" s="724"/>
      <c r="E13" s="724"/>
      <c r="F13" s="724"/>
      <c r="G13" s="724"/>
    </row>
    <row r="14" spans="1:7" x14ac:dyDescent="0.3">
      <c r="A14" s="724"/>
      <c r="B14" s="724"/>
      <c r="C14" s="724"/>
      <c r="D14" s="724"/>
      <c r="E14" s="724"/>
      <c r="F14" s="724"/>
      <c r="G14" s="724"/>
    </row>
    <row r="15" spans="1:7" x14ac:dyDescent="0.3">
      <c r="A15" s="724"/>
      <c r="B15" s="724"/>
      <c r="C15" s="724"/>
      <c r="D15" s="724"/>
      <c r="E15" s="724"/>
      <c r="F15" s="724"/>
      <c r="G15" s="724"/>
    </row>
    <row r="16" spans="1:7" x14ac:dyDescent="0.3">
      <c r="A16" s="724"/>
      <c r="B16" s="724"/>
      <c r="C16" s="724"/>
      <c r="D16" s="724"/>
      <c r="E16" s="724"/>
      <c r="F16" s="724"/>
      <c r="G16" s="724"/>
    </row>
    <row r="17" spans="1:7" x14ac:dyDescent="0.3">
      <c r="A17" s="724"/>
      <c r="B17" s="724"/>
      <c r="C17" s="724"/>
      <c r="D17" s="724"/>
      <c r="E17" s="724"/>
      <c r="F17" s="724"/>
      <c r="G17" s="724"/>
    </row>
    <row r="18" spans="1:7" x14ac:dyDescent="0.3">
      <c r="A18" s="724"/>
      <c r="B18" s="724"/>
      <c r="C18" s="724"/>
      <c r="D18" s="724"/>
      <c r="E18" s="724"/>
      <c r="F18" s="724"/>
      <c r="G18" s="724"/>
    </row>
    <row r="19" spans="1:7" s="332" customFormat="1" x14ac:dyDescent="0.3">
      <c r="A19" s="724"/>
      <c r="B19" s="724"/>
      <c r="C19" s="724"/>
      <c r="D19" s="724"/>
      <c r="E19" s="724"/>
      <c r="F19" s="724"/>
      <c r="G19" s="724"/>
    </row>
    <row r="20" spans="1:7" s="332" customFormat="1" x14ac:dyDescent="0.3">
      <c r="A20" s="724"/>
      <c r="B20" s="724"/>
      <c r="C20" s="724"/>
      <c r="D20" s="724"/>
      <c r="E20" s="724"/>
      <c r="F20" s="724"/>
      <c r="G20" s="724"/>
    </row>
    <row r="21" spans="1:7" s="332" customFormat="1" x14ac:dyDescent="0.3">
      <c r="A21" s="724"/>
      <c r="B21" s="724"/>
      <c r="C21" s="724"/>
      <c r="D21" s="724"/>
      <c r="E21" s="724"/>
      <c r="F21" s="724"/>
      <c r="G21" s="724"/>
    </row>
    <row r="22" spans="1:7" s="332" customFormat="1" x14ac:dyDescent="0.3">
      <c r="A22" s="724"/>
      <c r="B22" s="724"/>
      <c r="C22" s="724"/>
      <c r="D22" s="724"/>
      <c r="E22" s="724"/>
      <c r="F22" s="724"/>
      <c r="G22" s="724"/>
    </row>
    <row r="23" spans="1:7" s="332" customFormat="1" x14ac:dyDescent="0.3">
      <c r="A23" s="724"/>
      <c r="B23" s="724"/>
      <c r="C23" s="724"/>
      <c r="D23" s="724"/>
      <c r="E23" s="724"/>
      <c r="F23" s="724"/>
      <c r="G23" s="724"/>
    </row>
    <row r="24" spans="1:7" x14ac:dyDescent="0.3">
      <c r="A24" s="724"/>
      <c r="B24" s="724"/>
      <c r="C24" s="724"/>
      <c r="D24" s="724"/>
      <c r="E24" s="724"/>
      <c r="F24" s="724"/>
      <c r="G24" s="724"/>
    </row>
    <row r="25" spans="1:7" x14ac:dyDescent="0.3">
      <c r="A25" s="724"/>
      <c r="B25" s="724"/>
      <c r="C25" s="724"/>
      <c r="D25" s="724"/>
      <c r="E25" s="724"/>
      <c r="F25" s="724"/>
      <c r="G25" s="724"/>
    </row>
    <row r="26" spans="1:7" x14ac:dyDescent="0.3">
      <c r="A26" s="724"/>
      <c r="B26" s="724"/>
      <c r="C26" s="724"/>
      <c r="D26" s="724"/>
      <c r="E26" s="724"/>
      <c r="F26" s="724"/>
      <c r="G26" s="724"/>
    </row>
    <row r="27" spans="1:7" x14ac:dyDescent="0.3">
      <c r="A27" s="724"/>
      <c r="B27" s="724"/>
      <c r="C27" s="724"/>
      <c r="D27" s="724"/>
      <c r="E27" s="724"/>
      <c r="F27" s="724"/>
      <c r="G27" s="724"/>
    </row>
    <row r="28" spans="1:7" x14ac:dyDescent="0.3">
      <c r="A28" s="724"/>
      <c r="B28" s="724"/>
      <c r="C28" s="724"/>
      <c r="D28" s="724"/>
      <c r="E28" s="724"/>
      <c r="F28" s="724"/>
      <c r="G28" s="724"/>
    </row>
    <row r="29" spans="1:7" x14ac:dyDescent="0.3">
      <c r="A29" s="724"/>
      <c r="B29" s="724"/>
      <c r="C29" s="724"/>
      <c r="D29" s="724"/>
      <c r="E29" s="724"/>
      <c r="F29" s="724"/>
      <c r="G29" s="724"/>
    </row>
    <row r="30" spans="1:7" x14ac:dyDescent="0.3">
      <c r="A30" s="724"/>
      <c r="B30" s="724"/>
      <c r="C30" s="724"/>
      <c r="D30" s="724"/>
      <c r="E30" s="724"/>
      <c r="F30" s="724"/>
      <c r="G30" s="724"/>
    </row>
    <row r="31" spans="1:7" x14ac:dyDescent="0.3">
      <c r="A31" s="724"/>
      <c r="B31" s="724"/>
      <c r="C31" s="724"/>
      <c r="D31" s="724"/>
      <c r="E31" s="724"/>
      <c r="F31" s="724"/>
      <c r="G31" s="724"/>
    </row>
    <row r="32" spans="1:7" x14ac:dyDescent="0.3">
      <c r="A32" s="724"/>
      <c r="B32" s="724"/>
      <c r="C32" s="724"/>
      <c r="D32" s="724"/>
      <c r="E32" s="724"/>
      <c r="F32" s="724"/>
      <c r="G32" s="724"/>
    </row>
  </sheetData>
  <mergeCells count="5">
    <mergeCell ref="A1:E1"/>
    <mergeCell ref="F1:G3"/>
    <mergeCell ref="A2:E2"/>
    <mergeCell ref="A7:G32"/>
    <mergeCell ref="A5:G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PORTADA</vt:lpstr>
      <vt:lpstr>INDICE</vt:lpstr>
      <vt:lpstr>1. INTRODUCCIÓN</vt:lpstr>
      <vt:lpstr>2. IE VALIDACIONES</vt:lpstr>
      <vt:lpstr>3. CATEGORIAS DE DESEMPEÑO</vt:lpstr>
      <vt:lpstr>4. CLASIFICACION IE</vt:lpstr>
      <vt:lpstr>5. PROMEDIO POR AREAS</vt:lpstr>
      <vt:lpstr>6. RTA. INCORRECTAS-LECTURA CRI</vt:lpstr>
      <vt:lpstr>7.  RTA. INCORRECTAS-MATEMAT.</vt:lpstr>
      <vt:lpstr>8. RTA. INCORRECTAS C. SOCIAL</vt:lpstr>
      <vt:lpstr>9. RTA. INCORRECTAS-C. NALES</vt:lpstr>
      <vt:lpstr>10. % ESTUD. POR NIVELES LC</vt:lpstr>
      <vt:lpstr>11. ESTUD. POR NIVELES MATEMATI</vt:lpstr>
      <vt:lpstr>12. ESTUD. POR NIVELES C.SOCIA</vt:lpstr>
      <vt:lpstr>13. ESTUD. POR NIVEL C.NTLES.</vt:lpstr>
      <vt:lpstr>14. ESTUD. POR NIVELES INGLES</vt:lpstr>
      <vt:lpstr>15. MPIO AREAS POR PROMEDIO</vt:lpstr>
      <vt:lpstr>16. CONCLUSIONES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Ramirez</dc:creator>
  <cp:lastModifiedBy>Maria del Carmen Ramirez</cp:lastModifiedBy>
  <dcterms:created xsi:type="dcterms:W3CDTF">2020-02-17T21:13:53Z</dcterms:created>
  <dcterms:modified xsi:type="dcterms:W3CDTF">2020-06-02T17:33:21Z</dcterms:modified>
</cp:coreProperties>
</file>