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juan.hernandez\Documents\"/>
    </mc:Choice>
  </mc:AlternateContent>
  <xr:revisionPtr revIDLastSave="0" documentId="8_{C3EDF6B4-8511-4A0E-89D9-08E876325DEA}" xr6:coauthVersionLast="45" xr6:coauthVersionMax="45" xr10:uidLastSave="{00000000-0000-0000-0000-000000000000}"/>
  <bookViews>
    <workbookView xWindow="4155" yWindow="285" windowWidth="21600" windowHeight="15315" activeTab="1" xr2:uid="{00000000-000D-0000-FFFF-FFFF00000000}"/>
  </bookViews>
  <sheets>
    <sheet name="COMPARATIVO" sheetId="64" r:id="rId1"/>
    <sheet name="RANKING" sheetId="63" r:id="rId2"/>
    <sheet name="MUNICIPIO" sheetId="37" r:id="rId3"/>
  </sheets>
  <definedNames>
    <definedName name="_xlnm._FilterDatabase" localSheetId="0" hidden="1">COMPARATIVO!$A$15:$W$229</definedName>
    <definedName name="_xlnm._FilterDatabase" localSheetId="2" hidden="1">MUNICIPIO!$A$14:$O$63</definedName>
    <definedName name="_xlnm._FilterDatabase" localSheetId="1" hidden="1">RANKING!$A$15:$W$229</definedName>
    <definedName name="_xlnm.Print_Area" localSheetId="0">COMPARATIVO!$A$16:$P$229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COMPARATIVO!$1:$15</definedName>
    <definedName name="_xlnm.Print_Titles" localSheetId="2">MUNICIPIO!$1:$14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64" l="1"/>
  <c r="F228" i="64"/>
  <c r="M167" i="64"/>
  <c r="N167" i="64" s="1"/>
  <c r="K167" i="64"/>
  <c r="L167" i="64" s="1"/>
  <c r="H167" i="64"/>
  <c r="E167" i="64"/>
  <c r="K131" i="64"/>
  <c r="L131" i="64" s="1"/>
  <c r="H131" i="64"/>
  <c r="E131" i="64"/>
  <c r="K73" i="64"/>
  <c r="L73" i="64" s="1"/>
  <c r="H73" i="64"/>
  <c r="E73" i="64"/>
  <c r="K117" i="64"/>
  <c r="L117" i="64" s="1"/>
  <c r="H117" i="64"/>
  <c r="E117" i="64"/>
  <c r="K81" i="64"/>
  <c r="L81" i="64" s="1"/>
  <c r="H81" i="64"/>
  <c r="E81" i="64"/>
  <c r="K195" i="64"/>
  <c r="L195" i="64" s="1"/>
  <c r="H195" i="64"/>
  <c r="O195" i="64" s="1"/>
  <c r="P195" i="64" s="1"/>
  <c r="E195" i="64"/>
  <c r="K144" i="64"/>
  <c r="L144" i="64" s="1"/>
  <c r="H144" i="64"/>
  <c r="E144" i="64"/>
  <c r="K42" i="64"/>
  <c r="L42" i="64" s="1"/>
  <c r="H42" i="64"/>
  <c r="E42" i="64"/>
  <c r="O42" i="64" s="1"/>
  <c r="P42" i="64" s="1"/>
  <c r="K171" i="64"/>
  <c r="L171" i="64" s="1"/>
  <c r="H171" i="64"/>
  <c r="O171" i="64" s="1"/>
  <c r="P171" i="64" s="1"/>
  <c r="E171" i="64"/>
  <c r="K217" i="64"/>
  <c r="L217" i="64" s="1"/>
  <c r="H217" i="64"/>
  <c r="E217" i="64"/>
  <c r="M113" i="64"/>
  <c r="N113" i="64" s="1"/>
  <c r="K113" i="64"/>
  <c r="L113" i="64" s="1"/>
  <c r="H113" i="64"/>
  <c r="E113" i="64"/>
  <c r="K98" i="64"/>
  <c r="L98" i="64" s="1"/>
  <c r="H98" i="64"/>
  <c r="E98" i="64"/>
  <c r="M185" i="64"/>
  <c r="K185" i="64"/>
  <c r="L185" i="64" s="1"/>
  <c r="H185" i="64"/>
  <c r="E185" i="64"/>
  <c r="K28" i="64"/>
  <c r="L28" i="64" s="1"/>
  <c r="H28" i="64"/>
  <c r="O28" i="64" s="1"/>
  <c r="P28" i="64" s="1"/>
  <c r="E28" i="64"/>
  <c r="K43" i="64"/>
  <c r="L43" i="64" s="1"/>
  <c r="H43" i="64"/>
  <c r="E43" i="64"/>
  <c r="K66" i="64"/>
  <c r="L66" i="64" s="1"/>
  <c r="H66" i="64"/>
  <c r="E66" i="64"/>
  <c r="K87" i="64"/>
  <c r="L87" i="64" s="1"/>
  <c r="H87" i="64"/>
  <c r="E87" i="64"/>
  <c r="M135" i="64"/>
  <c r="N135" i="64" s="1"/>
  <c r="K135" i="64"/>
  <c r="L135" i="64" s="1"/>
  <c r="H135" i="64"/>
  <c r="E135" i="64"/>
  <c r="K139" i="64"/>
  <c r="L139" i="64" s="1"/>
  <c r="H139" i="64"/>
  <c r="E139" i="64"/>
  <c r="K223" i="64"/>
  <c r="L223" i="64" s="1"/>
  <c r="H223" i="64"/>
  <c r="E223" i="64"/>
  <c r="M89" i="64"/>
  <c r="N89" i="64" s="1"/>
  <c r="K89" i="64"/>
  <c r="L89" i="64" s="1"/>
  <c r="H89" i="64"/>
  <c r="E89" i="64"/>
  <c r="K168" i="64"/>
  <c r="L168" i="64" s="1"/>
  <c r="H168" i="64"/>
  <c r="E168" i="64"/>
  <c r="K19" i="64"/>
  <c r="L19" i="64" s="1"/>
  <c r="H19" i="64"/>
  <c r="O19" i="64" s="1"/>
  <c r="P19" i="64" s="1"/>
  <c r="E19" i="64"/>
  <c r="K213" i="64"/>
  <c r="L213" i="64" s="1"/>
  <c r="H213" i="64"/>
  <c r="O213" i="64" s="1"/>
  <c r="P213" i="64" s="1"/>
  <c r="E213" i="64"/>
  <c r="M172" i="64"/>
  <c r="N172" i="64" s="1"/>
  <c r="K172" i="64"/>
  <c r="L172" i="64" s="1"/>
  <c r="H172" i="64"/>
  <c r="E172" i="64"/>
  <c r="K118" i="64"/>
  <c r="L118" i="64" s="1"/>
  <c r="H118" i="64"/>
  <c r="E118" i="64"/>
  <c r="K126" i="64"/>
  <c r="L126" i="64" s="1"/>
  <c r="H126" i="64"/>
  <c r="E126" i="64"/>
  <c r="O186" i="64"/>
  <c r="P186" i="64" s="1"/>
  <c r="K186" i="64"/>
  <c r="L186" i="64" s="1"/>
  <c r="H186" i="64"/>
  <c r="E186" i="64"/>
  <c r="K157" i="64"/>
  <c r="L157" i="64" s="1"/>
  <c r="H157" i="64"/>
  <c r="E157" i="64"/>
  <c r="K34" i="64"/>
  <c r="L34" i="64" s="1"/>
  <c r="H34" i="64"/>
  <c r="E34" i="64"/>
  <c r="K24" i="64"/>
  <c r="L24" i="64" s="1"/>
  <c r="H24" i="64"/>
  <c r="E24" i="64"/>
  <c r="K147" i="64"/>
  <c r="L147" i="64" s="1"/>
  <c r="H147" i="64"/>
  <c r="E147" i="64"/>
  <c r="K112" i="64"/>
  <c r="L112" i="64" s="1"/>
  <c r="H112" i="64"/>
  <c r="E112" i="64"/>
  <c r="K145" i="64"/>
  <c r="L145" i="64" s="1"/>
  <c r="H145" i="64"/>
  <c r="E145" i="64"/>
  <c r="K45" i="64"/>
  <c r="L45" i="64" s="1"/>
  <c r="H45" i="64"/>
  <c r="O45" i="64" s="1"/>
  <c r="P45" i="64" s="1"/>
  <c r="E45" i="64"/>
  <c r="K192" i="64"/>
  <c r="L192" i="64" s="1"/>
  <c r="H192" i="64"/>
  <c r="O192" i="64" s="1"/>
  <c r="P192" i="64" s="1"/>
  <c r="E192" i="64"/>
  <c r="K129" i="64"/>
  <c r="L129" i="64" s="1"/>
  <c r="H129" i="64"/>
  <c r="E129" i="64"/>
  <c r="K35" i="64"/>
  <c r="L35" i="64" s="1"/>
  <c r="H35" i="64"/>
  <c r="E35" i="64"/>
  <c r="N169" i="64"/>
  <c r="M169" i="64"/>
  <c r="K169" i="64"/>
  <c r="L169" i="64" s="1"/>
  <c r="H169" i="64"/>
  <c r="E169" i="64"/>
  <c r="K141" i="64"/>
  <c r="L141" i="64" s="1"/>
  <c r="H141" i="64"/>
  <c r="E141" i="64"/>
  <c r="O141" i="64" s="1"/>
  <c r="P141" i="64" s="1"/>
  <c r="M31" i="64"/>
  <c r="N31" i="64" s="1"/>
  <c r="K31" i="64"/>
  <c r="L31" i="64" s="1"/>
  <c r="H31" i="64"/>
  <c r="E31" i="64"/>
  <c r="L159" i="64"/>
  <c r="K159" i="64"/>
  <c r="H159" i="64"/>
  <c r="E159" i="64"/>
  <c r="M140" i="64"/>
  <c r="N140" i="64" s="1"/>
  <c r="K140" i="64"/>
  <c r="L140" i="64" s="1"/>
  <c r="H140" i="64"/>
  <c r="E140" i="64"/>
  <c r="L93" i="64"/>
  <c r="K93" i="64"/>
  <c r="H93" i="64"/>
  <c r="E93" i="64"/>
  <c r="K96" i="64"/>
  <c r="L96" i="64" s="1"/>
  <c r="H96" i="64"/>
  <c r="E96" i="64"/>
  <c r="M90" i="64"/>
  <c r="N90" i="64" s="1"/>
  <c r="K90" i="64"/>
  <c r="L90" i="64" s="1"/>
  <c r="H90" i="64"/>
  <c r="E90" i="64"/>
  <c r="K65" i="64"/>
  <c r="L65" i="64" s="1"/>
  <c r="H65" i="64"/>
  <c r="O65" i="64" s="1"/>
  <c r="P65" i="64" s="1"/>
  <c r="E65" i="64"/>
  <c r="K181" i="64"/>
  <c r="L181" i="64" s="1"/>
  <c r="H181" i="64"/>
  <c r="E181" i="64"/>
  <c r="K39" i="64"/>
  <c r="L39" i="64" s="1"/>
  <c r="H39" i="64"/>
  <c r="E39" i="64"/>
  <c r="K57" i="64"/>
  <c r="L57" i="64" s="1"/>
  <c r="H57" i="64"/>
  <c r="E57" i="64"/>
  <c r="K176" i="64"/>
  <c r="L176" i="64" s="1"/>
  <c r="H176" i="64"/>
  <c r="E176" i="64"/>
  <c r="K17" i="64"/>
  <c r="L17" i="64" s="1"/>
  <c r="H17" i="64"/>
  <c r="E17" i="64"/>
  <c r="M211" i="64"/>
  <c r="N211" i="64" s="1"/>
  <c r="K211" i="64"/>
  <c r="L211" i="64" s="1"/>
  <c r="H211" i="64"/>
  <c r="E211" i="64"/>
  <c r="K150" i="64"/>
  <c r="L150" i="64" s="1"/>
  <c r="H150" i="64"/>
  <c r="E150" i="64"/>
  <c r="O150" i="64" s="1"/>
  <c r="P150" i="64" s="1"/>
  <c r="K224" i="64"/>
  <c r="L224" i="64" s="1"/>
  <c r="H224" i="64"/>
  <c r="E224" i="64"/>
  <c r="K208" i="64"/>
  <c r="L208" i="64" s="1"/>
  <c r="H208" i="64"/>
  <c r="O208" i="64" s="1"/>
  <c r="P208" i="64" s="1"/>
  <c r="E208" i="64"/>
  <c r="K116" i="64"/>
  <c r="L116" i="64" s="1"/>
  <c r="H116" i="64"/>
  <c r="E116" i="64"/>
  <c r="M174" i="64"/>
  <c r="N174" i="64" s="1"/>
  <c r="K174" i="64"/>
  <c r="L174" i="64" s="1"/>
  <c r="H174" i="64"/>
  <c r="E174" i="64"/>
  <c r="K74" i="64"/>
  <c r="L74" i="64" s="1"/>
  <c r="H74" i="64"/>
  <c r="E74" i="64"/>
  <c r="K23" i="64"/>
  <c r="L23" i="64" s="1"/>
  <c r="H23" i="64"/>
  <c r="E23" i="64"/>
  <c r="K222" i="64"/>
  <c r="L222" i="64" s="1"/>
  <c r="H222" i="64"/>
  <c r="O222" i="64" s="1"/>
  <c r="P222" i="64" s="1"/>
  <c r="E222" i="64"/>
  <c r="K97" i="64"/>
  <c r="L97" i="64" s="1"/>
  <c r="H97" i="64"/>
  <c r="E97" i="64"/>
  <c r="K36" i="64"/>
  <c r="L36" i="64" s="1"/>
  <c r="H36" i="64"/>
  <c r="E36" i="64"/>
  <c r="M173" i="64"/>
  <c r="N173" i="64" s="1"/>
  <c r="K173" i="64"/>
  <c r="L173" i="64" s="1"/>
  <c r="H173" i="64"/>
  <c r="E173" i="64"/>
  <c r="K165" i="64"/>
  <c r="L165" i="64" s="1"/>
  <c r="H165" i="64"/>
  <c r="O165" i="64" s="1"/>
  <c r="P165" i="64" s="1"/>
  <c r="E165" i="64"/>
  <c r="M70" i="64"/>
  <c r="N70" i="64" s="1"/>
  <c r="K70" i="64"/>
  <c r="L70" i="64" s="1"/>
  <c r="H70" i="64"/>
  <c r="E70" i="64"/>
  <c r="K187" i="64"/>
  <c r="L187" i="64" s="1"/>
  <c r="H187" i="64"/>
  <c r="O187" i="64" s="1"/>
  <c r="P187" i="64" s="1"/>
  <c r="E187" i="64"/>
  <c r="K105" i="64"/>
  <c r="L105" i="64" s="1"/>
  <c r="H105" i="64"/>
  <c r="E105" i="64"/>
  <c r="M44" i="64"/>
  <c r="N44" i="64" s="1"/>
  <c r="K44" i="64"/>
  <c r="L44" i="64" s="1"/>
  <c r="H44" i="64"/>
  <c r="E44" i="64"/>
  <c r="K86" i="64"/>
  <c r="L86" i="64" s="1"/>
  <c r="H86" i="64"/>
  <c r="E86" i="64"/>
  <c r="K182" i="64"/>
  <c r="L182" i="64" s="1"/>
  <c r="H182" i="64"/>
  <c r="E182" i="64"/>
  <c r="K100" i="64"/>
  <c r="L100" i="64" s="1"/>
  <c r="H100" i="64"/>
  <c r="O100" i="64" s="1"/>
  <c r="P100" i="64" s="1"/>
  <c r="E100" i="64"/>
  <c r="K83" i="64"/>
  <c r="L83" i="64" s="1"/>
  <c r="H83" i="64"/>
  <c r="E83" i="64"/>
  <c r="M160" i="64"/>
  <c r="K160" i="64"/>
  <c r="L160" i="64" s="1"/>
  <c r="H160" i="64"/>
  <c r="E160" i="64"/>
  <c r="M203" i="64"/>
  <c r="N203" i="64" s="1"/>
  <c r="K203" i="64"/>
  <c r="L203" i="64" s="1"/>
  <c r="H203" i="64"/>
  <c r="E203" i="64"/>
  <c r="M46" i="64"/>
  <c r="N46" i="64" s="1"/>
  <c r="K46" i="64"/>
  <c r="L46" i="64" s="1"/>
  <c r="H46" i="64"/>
  <c r="E46" i="64"/>
  <c r="K69" i="64"/>
  <c r="L69" i="64" s="1"/>
  <c r="H69" i="64"/>
  <c r="E69" i="64"/>
  <c r="K214" i="64"/>
  <c r="L214" i="64" s="1"/>
  <c r="H214" i="64"/>
  <c r="E214" i="64"/>
  <c r="O134" i="64"/>
  <c r="P134" i="64" s="1"/>
  <c r="K134" i="64"/>
  <c r="L134" i="64" s="1"/>
  <c r="H134" i="64"/>
  <c r="E134" i="64"/>
  <c r="M122" i="64"/>
  <c r="N122" i="64" s="1"/>
  <c r="K122" i="64"/>
  <c r="L122" i="64" s="1"/>
  <c r="H122" i="64"/>
  <c r="E122" i="64"/>
  <c r="K99" i="64"/>
  <c r="L99" i="64" s="1"/>
  <c r="H99" i="64"/>
  <c r="E99" i="64"/>
  <c r="K215" i="64"/>
  <c r="L215" i="64" s="1"/>
  <c r="H215" i="64"/>
  <c r="E215" i="64"/>
  <c r="K209" i="64"/>
  <c r="L209" i="64" s="1"/>
  <c r="H209" i="64"/>
  <c r="E209" i="64"/>
  <c r="M177" i="64"/>
  <c r="N177" i="64" s="1"/>
  <c r="K177" i="64"/>
  <c r="L177" i="64" s="1"/>
  <c r="H177" i="64"/>
  <c r="E177" i="64"/>
  <c r="M79" i="64"/>
  <c r="N79" i="64" s="1"/>
  <c r="K79" i="64"/>
  <c r="L79" i="64" s="1"/>
  <c r="H79" i="64"/>
  <c r="O79" i="64" s="1"/>
  <c r="P79" i="64" s="1"/>
  <c r="E79" i="64"/>
  <c r="K125" i="64"/>
  <c r="L125" i="64" s="1"/>
  <c r="H125" i="64"/>
  <c r="E125" i="64"/>
  <c r="M183" i="64"/>
  <c r="N183" i="64" s="1"/>
  <c r="K183" i="64"/>
  <c r="L183" i="64" s="1"/>
  <c r="H183" i="64"/>
  <c r="E183" i="64"/>
  <c r="M40" i="64"/>
  <c r="K40" i="64"/>
  <c r="L40" i="64" s="1"/>
  <c r="H40" i="64"/>
  <c r="O40" i="64" s="1"/>
  <c r="P40" i="64" s="1"/>
  <c r="E40" i="64"/>
  <c r="K108" i="64"/>
  <c r="L108" i="64" s="1"/>
  <c r="H108" i="64"/>
  <c r="E108" i="64"/>
  <c r="K78" i="64"/>
  <c r="L78" i="64" s="1"/>
  <c r="H78" i="64"/>
  <c r="E78" i="64"/>
  <c r="K71" i="64"/>
  <c r="L71" i="64" s="1"/>
  <c r="H71" i="64"/>
  <c r="E71" i="64"/>
  <c r="M219" i="64"/>
  <c r="N219" i="64" s="1"/>
  <c r="K219" i="64"/>
  <c r="L219" i="64" s="1"/>
  <c r="H219" i="64"/>
  <c r="E219" i="64"/>
  <c r="M207" i="64"/>
  <c r="N207" i="64" s="1"/>
  <c r="K207" i="64"/>
  <c r="L207" i="64" s="1"/>
  <c r="H207" i="64"/>
  <c r="E207" i="64"/>
  <c r="K18" i="64"/>
  <c r="L18" i="64" s="1"/>
  <c r="H18" i="64"/>
  <c r="O18" i="64" s="1"/>
  <c r="P18" i="64" s="1"/>
  <c r="E18" i="64"/>
  <c r="K55" i="64"/>
  <c r="L55" i="64" s="1"/>
  <c r="H55" i="64"/>
  <c r="E55" i="64"/>
  <c r="K124" i="64"/>
  <c r="L124" i="64" s="1"/>
  <c r="H124" i="64"/>
  <c r="E124" i="64"/>
  <c r="L77" i="64"/>
  <c r="K77" i="64"/>
  <c r="H77" i="64"/>
  <c r="E77" i="64"/>
  <c r="L121" i="64"/>
  <c r="K121" i="64"/>
  <c r="H121" i="64"/>
  <c r="E121" i="64"/>
  <c r="M76" i="64"/>
  <c r="N76" i="64" s="1"/>
  <c r="K76" i="64"/>
  <c r="L76" i="64" s="1"/>
  <c r="H76" i="64"/>
  <c r="E76" i="64"/>
  <c r="L146" i="64"/>
  <c r="K146" i="64"/>
  <c r="H146" i="64"/>
  <c r="E146" i="64"/>
  <c r="K142" i="64"/>
  <c r="L142" i="64" s="1"/>
  <c r="H142" i="64"/>
  <c r="E142" i="64"/>
  <c r="K84" i="64"/>
  <c r="L84" i="64" s="1"/>
  <c r="H84" i="64"/>
  <c r="E84" i="64"/>
  <c r="M218" i="64"/>
  <c r="N218" i="64" s="1"/>
  <c r="K218" i="64"/>
  <c r="L218" i="64" s="1"/>
  <c r="H218" i="64"/>
  <c r="E218" i="64"/>
  <c r="K210" i="64"/>
  <c r="L210" i="64" s="1"/>
  <c r="H210" i="64"/>
  <c r="E210" i="64"/>
  <c r="M190" i="64"/>
  <c r="N190" i="64" s="1"/>
  <c r="K190" i="64"/>
  <c r="L190" i="64" s="1"/>
  <c r="H190" i="64"/>
  <c r="O190" i="64" s="1"/>
  <c r="P190" i="64" s="1"/>
  <c r="E190" i="64"/>
  <c r="M51" i="64"/>
  <c r="K51" i="64"/>
  <c r="L51" i="64" s="1"/>
  <c r="H51" i="64"/>
  <c r="E51" i="64"/>
  <c r="K189" i="64"/>
  <c r="L189" i="64" s="1"/>
  <c r="H189" i="64"/>
  <c r="E189" i="64"/>
  <c r="L32" i="64"/>
  <c r="K32" i="64"/>
  <c r="H32" i="64"/>
  <c r="E32" i="64"/>
  <c r="K133" i="64"/>
  <c r="L133" i="64" s="1"/>
  <c r="H133" i="64"/>
  <c r="E133" i="64"/>
  <c r="K21" i="64"/>
  <c r="L21" i="64" s="1"/>
  <c r="H21" i="64"/>
  <c r="O21" i="64" s="1"/>
  <c r="P21" i="64" s="1"/>
  <c r="E21" i="64"/>
  <c r="K63" i="64"/>
  <c r="L63" i="64" s="1"/>
  <c r="H63" i="64"/>
  <c r="E63" i="64"/>
  <c r="K120" i="64"/>
  <c r="L120" i="64" s="1"/>
  <c r="H120" i="64"/>
  <c r="E120" i="64"/>
  <c r="O120" i="64" s="1"/>
  <c r="P120" i="64" s="1"/>
  <c r="O199" i="64"/>
  <c r="P199" i="64" s="1"/>
  <c r="K199" i="64"/>
  <c r="L199" i="64" s="1"/>
  <c r="H199" i="64"/>
  <c r="E199" i="64"/>
  <c r="N204" i="64"/>
  <c r="M204" i="64"/>
  <c r="K204" i="64"/>
  <c r="L204" i="64" s="1"/>
  <c r="H204" i="64"/>
  <c r="E204" i="64"/>
  <c r="O204" i="64" s="1"/>
  <c r="P204" i="64" s="1"/>
  <c r="K200" i="64"/>
  <c r="L200" i="64" s="1"/>
  <c r="H200" i="64"/>
  <c r="E200" i="64"/>
  <c r="K196" i="64"/>
  <c r="L196" i="64" s="1"/>
  <c r="H196" i="64"/>
  <c r="E196" i="64"/>
  <c r="K56" i="64"/>
  <c r="L56" i="64" s="1"/>
  <c r="H56" i="64"/>
  <c r="E56" i="64"/>
  <c r="M107" i="64"/>
  <c r="N107" i="64" s="1"/>
  <c r="K107" i="64"/>
  <c r="L107" i="64" s="1"/>
  <c r="H107" i="64"/>
  <c r="E107" i="64"/>
  <c r="M91" i="64"/>
  <c r="N91" i="64" s="1"/>
  <c r="K91" i="64"/>
  <c r="L91" i="64" s="1"/>
  <c r="H91" i="64"/>
  <c r="E91" i="64"/>
  <c r="K161" i="64"/>
  <c r="L161" i="64" s="1"/>
  <c r="H161" i="64"/>
  <c r="E161" i="64"/>
  <c r="O161" i="64" s="1"/>
  <c r="P161" i="64" s="1"/>
  <c r="K162" i="64"/>
  <c r="L162" i="64" s="1"/>
  <c r="H162" i="64"/>
  <c r="O162" i="64" s="1"/>
  <c r="P162" i="64" s="1"/>
  <c r="E162" i="64"/>
  <c r="K158" i="64"/>
  <c r="L158" i="64" s="1"/>
  <c r="H158" i="64"/>
  <c r="E158" i="64"/>
  <c r="K92" i="64"/>
  <c r="L92" i="64" s="1"/>
  <c r="H92" i="64"/>
  <c r="E92" i="64"/>
  <c r="K82" i="64"/>
  <c r="L82" i="64" s="1"/>
  <c r="H82" i="64"/>
  <c r="E82" i="64"/>
  <c r="K166" i="64"/>
  <c r="L166" i="64" s="1"/>
  <c r="H166" i="64"/>
  <c r="E166" i="64"/>
  <c r="O166" i="64" s="1"/>
  <c r="P166" i="64" s="1"/>
  <c r="K198" i="64"/>
  <c r="L198" i="64" s="1"/>
  <c r="H198" i="64"/>
  <c r="E198" i="64"/>
  <c r="K110" i="64"/>
  <c r="L110" i="64" s="1"/>
  <c r="H110" i="64"/>
  <c r="E110" i="64"/>
  <c r="O110" i="64" s="1"/>
  <c r="P110" i="64" s="1"/>
  <c r="M30" i="64"/>
  <c r="N30" i="64" s="1"/>
  <c r="K30" i="64"/>
  <c r="L30" i="64" s="1"/>
  <c r="H30" i="64"/>
  <c r="E30" i="64"/>
  <c r="K220" i="64"/>
  <c r="L220" i="64" s="1"/>
  <c r="H220" i="64"/>
  <c r="E220" i="64"/>
  <c r="K180" i="64"/>
  <c r="L180" i="64" s="1"/>
  <c r="H180" i="64"/>
  <c r="E180" i="64"/>
  <c r="K164" i="64"/>
  <c r="L164" i="64" s="1"/>
  <c r="H164" i="64"/>
  <c r="E164" i="64"/>
  <c r="M123" i="64"/>
  <c r="N123" i="64" s="1"/>
  <c r="K123" i="64"/>
  <c r="L123" i="64" s="1"/>
  <c r="H123" i="64"/>
  <c r="O123" i="64" s="1"/>
  <c r="P123" i="64" s="1"/>
  <c r="E123" i="64"/>
  <c r="K206" i="64"/>
  <c r="L206" i="64" s="1"/>
  <c r="H206" i="64"/>
  <c r="E206" i="64"/>
  <c r="K47" i="64"/>
  <c r="L47" i="64" s="1"/>
  <c r="H47" i="64"/>
  <c r="E47" i="64"/>
  <c r="K101" i="64"/>
  <c r="L101" i="64" s="1"/>
  <c r="H101" i="64"/>
  <c r="E101" i="64"/>
  <c r="M136" i="64"/>
  <c r="N136" i="64" s="1"/>
  <c r="K136" i="64"/>
  <c r="L136" i="64" s="1"/>
  <c r="H136" i="64"/>
  <c r="E136" i="64"/>
  <c r="M68" i="64"/>
  <c r="N68" i="64" s="1"/>
  <c r="K68" i="64"/>
  <c r="L68" i="64" s="1"/>
  <c r="H68" i="64"/>
  <c r="E68" i="64"/>
  <c r="O68" i="64" s="1"/>
  <c r="P68" i="64" s="1"/>
  <c r="K61" i="64"/>
  <c r="L61" i="64" s="1"/>
  <c r="H61" i="64"/>
  <c r="E61" i="64"/>
  <c r="K194" i="64"/>
  <c r="L194" i="64" s="1"/>
  <c r="H194" i="64"/>
  <c r="E194" i="64"/>
  <c r="O194" i="64" s="1"/>
  <c r="P194" i="64" s="1"/>
  <c r="K155" i="64"/>
  <c r="L155" i="64" s="1"/>
  <c r="H155" i="64"/>
  <c r="E155" i="64"/>
  <c r="K114" i="64"/>
  <c r="L114" i="64" s="1"/>
  <c r="H114" i="64"/>
  <c r="O114" i="64" s="1"/>
  <c r="P114" i="64" s="1"/>
  <c r="E114" i="64"/>
  <c r="K170" i="64"/>
  <c r="L170" i="64" s="1"/>
  <c r="H170" i="64"/>
  <c r="E170" i="64"/>
  <c r="O170" i="64" s="1"/>
  <c r="P170" i="64" s="1"/>
  <c r="K50" i="64"/>
  <c r="L50" i="64" s="1"/>
  <c r="H50" i="64"/>
  <c r="E50" i="64"/>
  <c r="O50" i="64" s="1"/>
  <c r="P50" i="64" s="1"/>
  <c r="K175" i="64"/>
  <c r="L175" i="64" s="1"/>
  <c r="H175" i="64"/>
  <c r="E175" i="64"/>
  <c r="M130" i="64"/>
  <c r="N130" i="64" s="1"/>
  <c r="K130" i="64"/>
  <c r="L130" i="64" s="1"/>
  <c r="H130" i="64"/>
  <c r="E130" i="64"/>
  <c r="O130" i="64" s="1"/>
  <c r="P130" i="64" s="1"/>
  <c r="N127" i="64"/>
  <c r="M127" i="64"/>
  <c r="K127" i="64"/>
  <c r="L127" i="64" s="1"/>
  <c r="H127" i="64"/>
  <c r="E127" i="64"/>
  <c r="O127" i="64" s="1"/>
  <c r="P127" i="64" s="1"/>
  <c r="K16" i="64"/>
  <c r="L16" i="64" s="1"/>
  <c r="H16" i="64"/>
  <c r="E16" i="64"/>
  <c r="K59" i="64"/>
  <c r="L59" i="64" s="1"/>
  <c r="H59" i="64"/>
  <c r="E59" i="64"/>
  <c r="M102" i="64"/>
  <c r="N102" i="64" s="1"/>
  <c r="K102" i="64"/>
  <c r="L102" i="64" s="1"/>
  <c r="H102" i="64"/>
  <c r="E102" i="64"/>
  <c r="O102" i="64" s="1"/>
  <c r="P102" i="64" s="1"/>
  <c r="M53" i="64"/>
  <c r="N53" i="64" s="1"/>
  <c r="K53" i="64"/>
  <c r="L53" i="64" s="1"/>
  <c r="H53" i="64"/>
  <c r="E53" i="64"/>
  <c r="M33" i="64"/>
  <c r="N33" i="64" s="1"/>
  <c r="K33" i="64"/>
  <c r="L33" i="64" s="1"/>
  <c r="H33" i="64"/>
  <c r="E33" i="64"/>
  <c r="O33" i="64" s="1"/>
  <c r="P33" i="64" s="1"/>
  <c r="K95" i="64"/>
  <c r="L95" i="64" s="1"/>
  <c r="H95" i="64"/>
  <c r="E95" i="64"/>
  <c r="K64" i="64"/>
  <c r="L64" i="64" s="1"/>
  <c r="H64" i="64"/>
  <c r="O64" i="64" s="1"/>
  <c r="P64" i="64" s="1"/>
  <c r="E64" i="64"/>
  <c r="K212" i="64"/>
  <c r="L212" i="64" s="1"/>
  <c r="H212" i="64"/>
  <c r="E212" i="64"/>
  <c r="K25" i="64"/>
  <c r="L25" i="64" s="1"/>
  <c r="H25" i="64"/>
  <c r="E25" i="64"/>
  <c r="M163" i="64"/>
  <c r="N163" i="64" s="1"/>
  <c r="K163" i="64"/>
  <c r="L163" i="64" s="1"/>
  <c r="H163" i="64"/>
  <c r="E163" i="64"/>
  <c r="O163" i="64" s="1"/>
  <c r="P163" i="64" s="1"/>
  <c r="M88" i="64"/>
  <c r="N88" i="64" s="1"/>
  <c r="K88" i="64"/>
  <c r="L88" i="64" s="1"/>
  <c r="H88" i="64"/>
  <c r="E88" i="64"/>
  <c r="K41" i="64"/>
  <c r="L41" i="64" s="1"/>
  <c r="H41" i="64"/>
  <c r="E41" i="64"/>
  <c r="L227" i="64"/>
  <c r="K227" i="64"/>
  <c r="H227" i="64"/>
  <c r="E227" i="64"/>
  <c r="N151" i="64"/>
  <c r="M151" i="64"/>
  <c r="K151" i="64"/>
  <c r="L151" i="64" s="1"/>
  <c r="H151" i="64"/>
  <c r="E151" i="64"/>
  <c r="K197" i="64"/>
  <c r="L197" i="64" s="1"/>
  <c r="H197" i="64"/>
  <c r="E197" i="64"/>
  <c r="O197" i="64" s="1"/>
  <c r="P197" i="64" s="1"/>
  <c r="K103" i="64"/>
  <c r="L103" i="64" s="1"/>
  <c r="H103" i="64"/>
  <c r="E103" i="64"/>
  <c r="K137" i="64"/>
  <c r="L137" i="64" s="1"/>
  <c r="H137" i="64"/>
  <c r="E137" i="64"/>
  <c r="K75" i="64"/>
  <c r="L75" i="64" s="1"/>
  <c r="H75" i="64"/>
  <c r="E75" i="64"/>
  <c r="M191" i="64"/>
  <c r="N191" i="64" s="1"/>
  <c r="K191" i="64"/>
  <c r="L191" i="64" s="1"/>
  <c r="H191" i="64"/>
  <c r="E191" i="64"/>
  <c r="M179" i="64"/>
  <c r="N179" i="64" s="1"/>
  <c r="K179" i="64"/>
  <c r="L179" i="64" s="1"/>
  <c r="H179" i="64"/>
  <c r="E179" i="64"/>
  <c r="K67" i="64"/>
  <c r="L67" i="64" s="1"/>
  <c r="H67" i="64"/>
  <c r="E67" i="64"/>
  <c r="O226" i="64"/>
  <c r="P226" i="64" s="1"/>
  <c r="K226" i="64"/>
  <c r="L226" i="64" s="1"/>
  <c r="H226" i="64"/>
  <c r="E226" i="64"/>
  <c r="K20" i="64"/>
  <c r="L20" i="64" s="1"/>
  <c r="H20" i="64"/>
  <c r="E20" i="64"/>
  <c r="O20" i="64" s="1"/>
  <c r="P20" i="64" s="1"/>
  <c r="K26" i="64"/>
  <c r="L26" i="64" s="1"/>
  <c r="H26" i="64"/>
  <c r="E26" i="64"/>
  <c r="K37" i="64"/>
  <c r="L37" i="64" s="1"/>
  <c r="H37" i="64"/>
  <c r="E37" i="64"/>
  <c r="K62" i="64"/>
  <c r="L62" i="64" s="1"/>
  <c r="H62" i="64"/>
  <c r="E62" i="64"/>
  <c r="K38" i="64"/>
  <c r="L38" i="64" s="1"/>
  <c r="H38" i="64"/>
  <c r="E38" i="64"/>
  <c r="O38" i="64" s="1"/>
  <c r="P38" i="64" s="1"/>
  <c r="K94" i="64"/>
  <c r="L94" i="64" s="1"/>
  <c r="H94" i="64"/>
  <c r="E94" i="64"/>
  <c r="K104" i="64"/>
  <c r="L104" i="64" s="1"/>
  <c r="H104" i="64"/>
  <c r="E104" i="64"/>
  <c r="K109" i="64"/>
  <c r="L109" i="64" s="1"/>
  <c r="H109" i="64"/>
  <c r="O109" i="64" s="1"/>
  <c r="P109" i="64" s="1"/>
  <c r="E109" i="64"/>
  <c r="M201" i="64"/>
  <c r="N201" i="64" s="1"/>
  <c r="K201" i="64"/>
  <c r="L201" i="64" s="1"/>
  <c r="H201" i="64"/>
  <c r="O201" i="64" s="1"/>
  <c r="P201" i="64" s="1"/>
  <c r="E201" i="64"/>
  <c r="K188" i="64"/>
  <c r="L188" i="64" s="1"/>
  <c r="H188" i="64"/>
  <c r="E188" i="64"/>
  <c r="O188" i="64" s="1"/>
  <c r="P188" i="64" s="1"/>
  <c r="K111" i="64"/>
  <c r="L111" i="64" s="1"/>
  <c r="H111" i="64"/>
  <c r="E111" i="64"/>
  <c r="M184" i="64"/>
  <c r="N184" i="64" s="1"/>
  <c r="K184" i="64"/>
  <c r="L184" i="64" s="1"/>
  <c r="H184" i="64"/>
  <c r="E184" i="64"/>
  <c r="K80" i="64"/>
  <c r="L80" i="64" s="1"/>
  <c r="H80" i="64"/>
  <c r="E80" i="64"/>
  <c r="K52" i="64"/>
  <c r="L52" i="64" s="1"/>
  <c r="H52" i="64"/>
  <c r="E52" i="64"/>
  <c r="K193" i="64"/>
  <c r="L193" i="64" s="1"/>
  <c r="H193" i="64"/>
  <c r="E193" i="64"/>
  <c r="K138" i="64"/>
  <c r="L138" i="64" s="1"/>
  <c r="H138" i="64"/>
  <c r="E138" i="64"/>
  <c r="K58" i="64"/>
  <c r="L58" i="64" s="1"/>
  <c r="H58" i="64"/>
  <c r="E58" i="64"/>
  <c r="K152" i="64"/>
  <c r="L152" i="64" s="1"/>
  <c r="H152" i="64"/>
  <c r="E152" i="64"/>
  <c r="O152" i="64" s="1"/>
  <c r="P152" i="64" s="1"/>
  <c r="M27" i="64"/>
  <c r="N27" i="64" s="1"/>
  <c r="K27" i="64"/>
  <c r="L27" i="64" s="1"/>
  <c r="H27" i="64"/>
  <c r="E27" i="64"/>
  <c r="K149" i="64"/>
  <c r="L149" i="64" s="1"/>
  <c r="H149" i="64"/>
  <c r="E149" i="64"/>
  <c r="K54" i="64"/>
  <c r="L54" i="64" s="1"/>
  <c r="H54" i="64"/>
  <c r="E54" i="64"/>
  <c r="K85" i="64"/>
  <c r="L85" i="64" s="1"/>
  <c r="H85" i="64"/>
  <c r="E85" i="64"/>
  <c r="K132" i="64"/>
  <c r="L132" i="64" s="1"/>
  <c r="H132" i="64"/>
  <c r="O132" i="64" s="1"/>
  <c r="P132" i="64" s="1"/>
  <c r="E132" i="64"/>
  <c r="K49" i="64"/>
  <c r="L49" i="64" s="1"/>
  <c r="H49" i="64"/>
  <c r="E49" i="64"/>
  <c r="M72" i="64"/>
  <c r="N72" i="64" s="1"/>
  <c r="K72" i="64"/>
  <c r="L72" i="64" s="1"/>
  <c r="H72" i="64"/>
  <c r="E72" i="64"/>
  <c r="K156" i="64"/>
  <c r="L156" i="64" s="1"/>
  <c r="H156" i="64"/>
  <c r="E156" i="64"/>
  <c r="K178" i="64"/>
  <c r="L178" i="64" s="1"/>
  <c r="H178" i="64"/>
  <c r="O178" i="64" s="1"/>
  <c r="P178" i="64" s="1"/>
  <c r="E178" i="64"/>
  <c r="K29" i="64"/>
  <c r="L29" i="64" s="1"/>
  <c r="H29" i="64"/>
  <c r="E29" i="64"/>
  <c r="M143" i="64"/>
  <c r="N143" i="64" s="1"/>
  <c r="K143" i="64"/>
  <c r="L143" i="64" s="1"/>
  <c r="H143" i="64"/>
  <c r="E143" i="64"/>
  <c r="K205" i="64"/>
  <c r="L205" i="64" s="1"/>
  <c r="H205" i="64"/>
  <c r="E205" i="64"/>
  <c r="O205" i="64" s="1"/>
  <c r="P205" i="64" s="1"/>
  <c r="L148" i="64"/>
  <c r="K148" i="64"/>
  <c r="H148" i="64"/>
  <c r="E148" i="64"/>
  <c r="N115" i="64"/>
  <c r="M115" i="64"/>
  <c r="K115" i="64"/>
  <c r="L115" i="64" s="1"/>
  <c r="H115" i="64"/>
  <c r="E115" i="64"/>
  <c r="M154" i="64"/>
  <c r="N154" i="64" s="1"/>
  <c r="K154" i="64"/>
  <c r="L154" i="64" s="1"/>
  <c r="H154" i="64"/>
  <c r="O154" i="64" s="1"/>
  <c r="P154" i="64" s="1"/>
  <c r="E154" i="64"/>
  <c r="K216" i="64"/>
  <c r="L216" i="64" s="1"/>
  <c r="H216" i="64"/>
  <c r="E216" i="64"/>
  <c r="M119" i="64"/>
  <c r="N119" i="64" s="1"/>
  <c r="K119" i="64"/>
  <c r="L119" i="64" s="1"/>
  <c r="H119" i="64"/>
  <c r="E119" i="64"/>
  <c r="K225" i="64"/>
  <c r="L225" i="64" s="1"/>
  <c r="H225" i="64"/>
  <c r="E225" i="64"/>
  <c r="M128" i="64"/>
  <c r="K128" i="64"/>
  <c r="L128" i="64" s="1"/>
  <c r="H128" i="64"/>
  <c r="E128" i="64"/>
  <c r="L153" i="64"/>
  <c r="K153" i="64"/>
  <c r="H153" i="64"/>
  <c r="E153" i="64"/>
  <c r="K106" i="64"/>
  <c r="L106" i="64" s="1"/>
  <c r="H106" i="64"/>
  <c r="E106" i="64"/>
  <c r="O221" i="64"/>
  <c r="P221" i="64" s="1"/>
  <c r="K221" i="64"/>
  <c r="L221" i="64" s="1"/>
  <c r="H221" i="64"/>
  <c r="E221" i="64"/>
  <c r="K22" i="64"/>
  <c r="L22" i="64" s="1"/>
  <c r="H22" i="64"/>
  <c r="O22" i="64" s="1"/>
  <c r="P22" i="64" s="1"/>
  <c r="E22" i="64"/>
  <c r="K202" i="64"/>
  <c r="L202" i="64" s="1"/>
  <c r="H202" i="64"/>
  <c r="E202" i="64"/>
  <c r="O202" i="64" s="1"/>
  <c r="P202" i="64" s="1"/>
  <c r="K60" i="64"/>
  <c r="L60" i="64" s="1"/>
  <c r="H60" i="64"/>
  <c r="E60" i="64"/>
  <c r="K48" i="64"/>
  <c r="K228" i="64" s="1"/>
  <c r="L228" i="64" s="1"/>
  <c r="H48" i="64"/>
  <c r="E48" i="64"/>
  <c r="G228" i="63"/>
  <c r="F228" i="63"/>
  <c r="K69" i="63"/>
  <c r="L69" i="63" s="1"/>
  <c r="H69" i="63"/>
  <c r="E69" i="63"/>
  <c r="O69" i="63" s="1"/>
  <c r="P69" i="63" s="1"/>
  <c r="L60" i="63"/>
  <c r="K60" i="63"/>
  <c r="H60" i="63"/>
  <c r="E60" i="63"/>
  <c r="K24" i="63"/>
  <c r="L24" i="63" s="1"/>
  <c r="H24" i="63"/>
  <c r="E24" i="63"/>
  <c r="K173" i="63"/>
  <c r="L173" i="63" s="1"/>
  <c r="H173" i="63"/>
  <c r="E173" i="63"/>
  <c r="K208" i="63"/>
  <c r="L208" i="63" s="1"/>
  <c r="H208" i="63"/>
  <c r="E208" i="63"/>
  <c r="K167" i="63"/>
  <c r="L167" i="63" s="1"/>
  <c r="H167" i="63"/>
  <c r="E167" i="63"/>
  <c r="K20" i="63"/>
  <c r="L20" i="63" s="1"/>
  <c r="H20" i="63"/>
  <c r="E20" i="63"/>
  <c r="K99" i="63"/>
  <c r="L99" i="63" s="1"/>
  <c r="H99" i="63"/>
  <c r="E99" i="63"/>
  <c r="M136" i="63"/>
  <c r="N136" i="63" s="1"/>
  <c r="K136" i="63"/>
  <c r="L136" i="63" s="1"/>
  <c r="H136" i="63"/>
  <c r="E136" i="63"/>
  <c r="M125" i="63"/>
  <c r="N125" i="63" s="1"/>
  <c r="K125" i="63"/>
  <c r="L125" i="63" s="1"/>
  <c r="H125" i="63"/>
  <c r="E125" i="63"/>
  <c r="K218" i="63"/>
  <c r="L218" i="63" s="1"/>
  <c r="H218" i="63"/>
  <c r="E218" i="63"/>
  <c r="K26" i="63"/>
  <c r="L26" i="63" s="1"/>
  <c r="H26" i="63"/>
  <c r="E26" i="63"/>
  <c r="K146" i="63"/>
  <c r="L146" i="63" s="1"/>
  <c r="H146" i="63"/>
  <c r="E146" i="63"/>
  <c r="K150" i="63"/>
  <c r="L150" i="63" s="1"/>
  <c r="H150" i="63"/>
  <c r="E150" i="63"/>
  <c r="K204" i="63"/>
  <c r="L204" i="63" s="1"/>
  <c r="H204" i="63"/>
  <c r="E204" i="63"/>
  <c r="K74" i="63"/>
  <c r="L74" i="63" s="1"/>
  <c r="H74" i="63"/>
  <c r="E74" i="63"/>
  <c r="M175" i="63"/>
  <c r="N175" i="63" s="1"/>
  <c r="K175" i="63"/>
  <c r="L175" i="63" s="1"/>
  <c r="H175" i="63"/>
  <c r="E175" i="63"/>
  <c r="K124" i="63"/>
  <c r="L124" i="63" s="1"/>
  <c r="H124" i="63"/>
  <c r="E124" i="63"/>
  <c r="K145" i="63"/>
  <c r="L145" i="63" s="1"/>
  <c r="H145" i="63"/>
  <c r="E145" i="63"/>
  <c r="K172" i="63"/>
  <c r="L172" i="63" s="1"/>
  <c r="H172" i="63"/>
  <c r="E172" i="63"/>
  <c r="M135" i="63"/>
  <c r="N135" i="63" s="1"/>
  <c r="K135" i="63"/>
  <c r="L135" i="63" s="1"/>
  <c r="H135" i="63"/>
  <c r="E135" i="63"/>
  <c r="K95" i="63"/>
  <c r="L95" i="63" s="1"/>
  <c r="H95" i="63"/>
  <c r="E95" i="63"/>
  <c r="K30" i="63"/>
  <c r="L30" i="63" s="1"/>
  <c r="H30" i="63"/>
  <c r="E30" i="63"/>
  <c r="M114" i="63"/>
  <c r="N114" i="63" s="1"/>
  <c r="K114" i="63"/>
  <c r="L114" i="63" s="1"/>
  <c r="H114" i="63"/>
  <c r="E114" i="63"/>
  <c r="M153" i="63"/>
  <c r="N153" i="63" s="1"/>
  <c r="K153" i="63"/>
  <c r="L153" i="63" s="1"/>
  <c r="H153" i="63"/>
  <c r="E153" i="63"/>
  <c r="K18" i="63"/>
  <c r="L18" i="63" s="1"/>
  <c r="H18" i="63"/>
  <c r="E18" i="63"/>
  <c r="O18" i="63" s="1"/>
  <c r="P18" i="63" s="1"/>
  <c r="M51" i="63"/>
  <c r="N51" i="63" s="1"/>
  <c r="K51" i="63"/>
  <c r="L51" i="63" s="1"/>
  <c r="H51" i="63"/>
  <c r="E51" i="63"/>
  <c r="K113" i="63"/>
  <c r="L113" i="63" s="1"/>
  <c r="H113" i="63"/>
  <c r="E113" i="63"/>
  <c r="K115" i="63"/>
  <c r="L115" i="63" s="1"/>
  <c r="H115" i="63"/>
  <c r="E115" i="63"/>
  <c r="K102" i="63"/>
  <c r="L102" i="63" s="1"/>
  <c r="H102" i="63"/>
  <c r="E102" i="63"/>
  <c r="K67" i="63"/>
  <c r="L67" i="63" s="1"/>
  <c r="H67" i="63"/>
  <c r="E67" i="63"/>
  <c r="K112" i="63"/>
  <c r="L112" i="63" s="1"/>
  <c r="H112" i="63"/>
  <c r="E112" i="63"/>
  <c r="K222" i="63"/>
  <c r="L222" i="63" s="1"/>
  <c r="H222" i="63"/>
  <c r="E222" i="63"/>
  <c r="K89" i="63"/>
  <c r="L89" i="63" s="1"/>
  <c r="H89" i="63"/>
  <c r="E89" i="63"/>
  <c r="K45" i="63"/>
  <c r="L45" i="63" s="1"/>
  <c r="H45" i="63"/>
  <c r="E45" i="63"/>
  <c r="K192" i="63"/>
  <c r="L192" i="63" s="1"/>
  <c r="H192" i="63"/>
  <c r="E192" i="63"/>
  <c r="M63" i="63"/>
  <c r="N63" i="63" s="1"/>
  <c r="K63" i="63"/>
  <c r="L63" i="63" s="1"/>
  <c r="H63" i="63"/>
  <c r="E63" i="63"/>
  <c r="M123" i="63"/>
  <c r="N123" i="63" s="1"/>
  <c r="K123" i="63"/>
  <c r="L123" i="63" s="1"/>
  <c r="H123" i="63"/>
  <c r="E123" i="63"/>
  <c r="K121" i="63"/>
  <c r="L121" i="63" s="1"/>
  <c r="H121" i="63"/>
  <c r="E121" i="63"/>
  <c r="K50" i="63"/>
  <c r="L50" i="63" s="1"/>
  <c r="H50" i="63"/>
  <c r="E50" i="63"/>
  <c r="K161" i="63"/>
  <c r="L161" i="63" s="1"/>
  <c r="H161" i="63"/>
  <c r="E161" i="63"/>
  <c r="K200" i="63"/>
  <c r="L200" i="63" s="1"/>
  <c r="H200" i="63"/>
  <c r="E200" i="63"/>
  <c r="M215" i="63"/>
  <c r="K215" i="63"/>
  <c r="L215" i="63" s="1"/>
  <c r="H215" i="63"/>
  <c r="E215" i="63"/>
  <c r="M48" i="63"/>
  <c r="N48" i="63" s="1"/>
  <c r="K48" i="63"/>
  <c r="L48" i="63" s="1"/>
  <c r="H48" i="63"/>
  <c r="E48" i="63"/>
  <c r="M141" i="63"/>
  <c r="N141" i="63" s="1"/>
  <c r="K141" i="63"/>
  <c r="L141" i="63" s="1"/>
  <c r="H141" i="63"/>
  <c r="E141" i="63"/>
  <c r="K157" i="63"/>
  <c r="L157" i="63" s="1"/>
  <c r="H157" i="63"/>
  <c r="E157" i="63"/>
  <c r="K180" i="63"/>
  <c r="L180" i="63" s="1"/>
  <c r="H180" i="63"/>
  <c r="E180" i="63"/>
  <c r="K98" i="63"/>
  <c r="L98" i="63" s="1"/>
  <c r="H98" i="63"/>
  <c r="E98" i="63"/>
  <c r="M62" i="63"/>
  <c r="N62" i="63" s="1"/>
  <c r="K62" i="63"/>
  <c r="L62" i="63" s="1"/>
  <c r="H62" i="63"/>
  <c r="E62" i="63"/>
  <c r="K33" i="63"/>
  <c r="L33" i="63" s="1"/>
  <c r="H33" i="63"/>
  <c r="E33" i="63"/>
  <c r="M144" i="63"/>
  <c r="N144" i="63" s="1"/>
  <c r="K144" i="63"/>
  <c r="L144" i="63" s="1"/>
  <c r="H144" i="63"/>
  <c r="E144" i="63"/>
  <c r="K177" i="63"/>
  <c r="L177" i="63" s="1"/>
  <c r="H177" i="63"/>
  <c r="E177" i="63"/>
  <c r="K84" i="63"/>
  <c r="L84" i="63" s="1"/>
  <c r="H84" i="63"/>
  <c r="E84" i="63"/>
  <c r="M170" i="63"/>
  <c r="N170" i="63" s="1"/>
  <c r="K170" i="63"/>
  <c r="L170" i="63" s="1"/>
  <c r="H170" i="63"/>
  <c r="E170" i="63"/>
  <c r="M164" i="63"/>
  <c r="N164" i="63" s="1"/>
  <c r="K164" i="63"/>
  <c r="L164" i="63" s="1"/>
  <c r="H164" i="63"/>
  <c r="E164" i="63"/>
  <c r="M203" i="63"/>
  <c r="N203" i="63" s="1"/>
  <c r="K203" i="63"/>
  <c r="L203" i="63" s="1"/>
  <c r="H203" i="63"/>
  <c r="E203" i="63"/>
  <c r="K219" i="63"/>
  <c r="L219" i="63" s="1"/>
  <c r="H219" i="63"/>
  <c r="E219" i="63"/>
  <c r="K86" i="63"/>
  <c r="L86" i="63" s="1"/>
  <c r="H86" i="63"/>
  <c r="E86" i="63"/>
  <c r="M189" i="63"/>
  <c r="N189" i="63" s="1"/>
  <c r="K189" i="63"/>
  <c r="L189" i="63" s="1"/>
  <c r="H189" i="63"/>
  <c r="E189" i="63"/>
  <c r="K206" i="63"/>
  <c r="L206" i="63" s="1"/>
  <c r="H206" i="63"/>
  <c r="E206" i="63"/>
  <c r="M227" i="63"/>
  <c r="N227" i="63" s="1"/>
  <c r="K227" i="63"/>
  <c r="L227" i="63" s="1"/>
  <c r="H227" i="63"/>
  <c r="E227" i="63"/>
  <c r="K103" i="63"/>
  <c r="L103" i="63" s="1"/>
  <c r="H103" i="63"/>
  <c r="E103" i="63"/>
  <c r="K163" i="63"/>
  <c r="L163" i="63" s="1"/>
  <c r="H163" i="63"/>
  <c r="E163" i="63"/>
  <c r="K97" i="63"/>
  <c r="L97" i="63" s="1"/>
  <c r="H97" i="63"/>
  <c r="E97" i="63"/>
  <c r="M72" i="63"/>
  <c r="N72" i="63" s="1"/>
  <c r="K72" i="63"/>
  <c r="L72" i="63" s="1"/>
  <c r="H72" i="63"/>
  <c r="E72" i="63"/>
  <c r="K107" i="63"/>
  <c r="L107" i="63" s="1"/>
  <c r="H107" i="63"/>
  <c r="E107" i="63"/>
  <c r="K108" i="63"/>
  <c r="L108" i="63" s="1"/>
  <c r="H108" i="63"/>
  <c r="E108" i="63"/>
  <c r="M154" i="63"/>
  <c r="K154" i="63"/>
  <c r="L154" i="63" s="1"/>
  <c r="H154" i="63"/>
  <c r="E154" i="63"/>
  <c r="K186" i="63"/>
  <c r="L186" i="63" s="1"/>
  <c r="H186" i="63"/>
  <c r="E186" i="63"/>
  <c r="K106" i="63"/>
  <c r="L106" i="63" s="1"/>
  <c r="H106" i="63"/>
  <c r="E106" i="63"/>
  <c r="K199" i="63"/>
  <c r="L199" i="63" s="1"/>
  <c r="H199" i="63"/>
  <c r="E199" i="63"/>
  <c r="K34" i="63"/>
  <c r="L34" i="63" s="1"/>
  <c r="H34" i="63"/>
  <c r="E34" i="63"/>
  <c r="K88" i="63"/>
  <c r="L88" i="63" s="1"/>
  <c r="H88" i="63"/>
  <c r="E88" i="63"/>
  <c r="M27" i="63"/>
  <c r="N27" i="63" s="1"/>
  <c r="K27" i="63"/>
  <c r="L27" i="63" s="1"/>
  <c r="H27" i="63"/>
  <c r="E27" i="63"/>
  <c r="K22" i="63"/>
  <c r="L22" i="63" s="1"/>
  <c r="H22" i="63"/>
  <c r="E22" i="63"/>
  <c r="K42" i="63"/>
  <c r="L42" i="63" s="1"/>
  <c r="H42" i="63"/>
  <c r="E42" i="63"/>
  <c r="M68" i="63"/>
  <c r="N68" i="63" s="1"/>
  <c r="K68" i="63"/>
  <c r="L68" i="63" s="1"/>
  <c r="H68" i="63"/>
  <c r="E68" i="63"/>
  <c r="K174" i="63"/>
  <c r="L174" i="63" s="1"/>
  <c r="H174" i="63"/>
  <c r="E174" i="63"/>
  <c r="K40" i="63"/>
  <c r="L40" i="63" s="1"/>
  <c r="H40" i="63"/>
  <c r="E40" i="63"/>
  <c r="K29" i="63"/>
  <c r="L29" i="63" s="1"/>
  <c r="H29" i="63"/>
  <c r="E29" i="63"/>
  <c r="K196" i="63"/>
  <c r="L196" i="63" s="1"/>
  <c r="H196" i="63"/>
  <c r="E196" i="63"/>
  <c r="K128" i="63"/>
  <c r="L128" i="63" s="1"/>
  <c r="H128" i="63"/>
  <c r="E128" i="63"/>
  <c r="K194" i="63"/>
  <c r="L194" i="63" s="1"/>
  <c r="H194" i="63"/>
  <c r="E194" i="63"/>
  <c r="K221" i="63"/>
  <c r="L221" i="63" s="1"/>
  <c r="H221" i="63"/>
  <c r="E221" i="63"/>
  <c r="M31" i="63"/>
  <c r="N31" i="63" s="1"/>
  <c r="K31" i="63"/>
  <c r="L31" i="63" s="1"/>
  <c r="H31" i="63"/>
  <c r="E31" i="63"/>
  <c r="K127" i="63"/>
  <c r="L127" i="63" s="1"/>
  <c r="H127" i="63"/>
  <c r="E127" i="63"/>
  <c r="K188" i="63"/>
  <c r="L188" i="63" s="1"/>
  <c r="H188" i="63"/>
  <c r="E188" i="63"/>
  <c r="M185" i="63"/>
  <c r="N185" i="63" s="1"/>
  <c r="K185" i="63"/>
  <c r="L185" i="63" s="1"/>
  <c r="H185" i="63"/>
  <c r="E185" i="63"/>
  <c r="K209" i="63"/>
  <c r="L209" i="63" s="1"/>
  <c r="H209" i="63"/>
  <c r="E209" i="63"/>
  <c r="O209" i="63" s="1"/>
  <c r="P209" i="63" s="1"/>
  <c r="K44" i="63"/>
  <c r="L44" i="63" s="1"/>
  <c r="H44" i="63"/>
  <c r="E44" i="63"/>
  <c r="K65" i="63"/>
  <c r="L65" i="63" s="1"/>
  <c r="H65" i="63"/>
  <c r="E65" i="63"/>
  <c r="M92" i="63"/>
  <c r="N92" i="63" s="1"/>
  <c r="K92" i="63"/>
  <c r="L92" i="63" s="1"/>
  <c r="H92" i="63"/>
  <c r="E92" i="63"/>
  <c r="M210" i="63"/>
  <c r="N210" i="63" s="1"/>
  <c r="K210" i="63"/>
  <c r="L210" i="63" s="1"/>
  <c r="H210" i="63"/>
  <c r="E210" i="63"/>
  <c r="K149" i="63"/>
  <c r="L149" i="63" s="1"/>
  <c r="H149" i="63"/>
  <c r="E149" i="63"/>
  <c r="K119" i="63"/>
  <c r="L119" i="63" s="1"/>
  <c r="H119" i="63"/>
  <c r="E119" i="63"/>
  <c r="K37" i="63"/>
  <c r="L37" i="63" s="1"/>
  <c r="H37" i="63"/>
  <c r="E37" i="63"/>
  <c r="K226" i="63"/>
  <c r="L226" i="63" s="1"/>
  <c r="H226" i="63"/>
  <c r="E226" i="63"/>
  <c r="M83" i="63"/>
  <c r="N83" i="63" s="1"/>
  <c r="K83" i="63"/>
  <c r="L83" i="63" s="1"/>
  <c r="H83" i="63"/>
  <c r="E83" i="63"/>
  <c r="K191" i="63"/>
  <c r="L191" i="63" s="1"/>
  <c r="H191" i="63"/>
  <c r="E191" i="63"/>
  <c r="M23" i="63"/>
  <c r="N23" i="63" s="1"/>
  <c r="K23" i="63"/>
  <c r="L23" i="63" s="1"/>
  <c r="H23" i="63"/>
  <c r="E23" i="63"/>
  <c r="M82" i="63"/>
  <c r="N82" i="63" s="1"/>
  <c r="K82" i="63"/>
  <c r="L82" i="63" s="1"/>
  <c r="H82" i="63"/>
  <c r="E82" i="63"/>
  <c r="K201" i="63"/>
  <c r="L201" i="63" s="1"/>
  <c r="H201" i="63"/>
  <c r="E201" i="63"/>
  <c r="K142" i="63"/>
  <c r="L142" i="63" s="1"/>
  <c r="H142" i="63"/>
  <c r="E142" i="63"/>
  <c r="K132" i="63"/>
  <c r="L132" i="63" s="1"/>
  <c r="H132" i="63"/>
  <c r="E132" i="63"/>
  <c r="M96" i="63"/>
  <c r="N96" i="63" s="1"/>
  <c r="K96" i="63"/>
  <c r="L96" i="63" s="1"/>
  <c r="H96" i="63"/>
  <c r="E96" i="63"/>
  <c r="M148" i="63"/>
  <c r="N148" i="63" s="1"/>
  <c r="K148" i="63"/>
  <c r="L148" i="63" s="1"/>
  <c r="H148" i="63"/>
  <c r="E148" i="63"/>
  <c r="K130" i="63"/>
  <c r="L130" i="63" s="1"/>
  <c r="H130" i="63"/>
  <c r="E130" i="63"/>
  <c r="K116" i="63"/>
  <c r="L116" i="63" s="1"/>
  <c r="H116" i="63"/>
  <c r="E116" i="63"/>
  <c r="O116" i="63" s="1"/>
  <c r="P116" i="63" s="1"/>
  <c r="M25" i="63"/>
  <c r="N25" i="63" s="1"/>
  <c r="K25" i="63"/>
  <c r="L25" i="63" s="1"/>
  <c r="H25" i="63"/>
  <c r="E25" i="63"/>
  <c r="K202" i="63"/>
  <c r="L202" i="63" s="1"/>
  <c r="H202" i="63"/>
  <c r="E202" i="63"/>
  <c r="K224" i="63"/>
  <c r="L224" i="63" s="1"/>
  <c r="H224" i="63"/>
  <c r="E224" i="63"/>
  <c r="K171" i="63"/>
  <c r="L171" i="63" s="1"/>
  <c r="H171" i="63"/>
  <c r="E171" i="63"/>
  <c r="M28" i="63"/>
  <c r="N28" i="63" s="1"/>
  <c r="K28" i="63"/>
  <c r="L28" i="63" s="1"/>
  <c r="H28" i="63"/>
  <c r="E28" i="63"/>
  <c r="K87" i="63"/>
  <c r="L87" i="63" s="1"/>
  <c r="H87" i="63"/>
  <c r="E87" i="63"/>
  <c r="M217" i="63"/>
  <c r="N217" i="63" s="1"/>
  <c r="K217" i="63"/>
  <c r="L217" i="63" s="1"/>
  <c r="H217" i="63"/>
  <c r="E217" i="63"/>
  <c r="K195" i="63"/>
  <c r="L195" i="63" s="1"/>
  <c r="H195" i="63"/>
  <c r="E195" i="63"/>
  <c r="K49" i="63"/>
  <c r="L49" i="63" s="1"/>
  <c r="H49" i="63"/>
  <c r="E49" i="63"/>
  <c r="K101" i="63"/>
  <c r="L101" i="63" s="1"/>
  <c r="H101" i="63"/>
  <c r="E101" i="63"/>
  <c r="K52" i="63"/>
  <c r="L52" i="63" s="1"/>
  <c r="H52" i="63"/>
  <c r="E52" i="63"/>
  <c r="K139" i="63"/>
  <c r="L139" i="63" s="1"/>
  <c r="H139" i="63"/>
  <c r="E139" i="63"/>
  <c r="M110" i="63"/>
  <c r="N110" i="63" s="1"/>
  <c r="K110" i="63"/>
  <c r="L110" i="63" s="1"/>
  <c r="H110" i="63"/>
  <c r="E110" i="63"/>
  <c r="K21" i="63"/>
  <c r="L21" i="63" s="1"/>
  <c r="H21" i="63"/>
  <c r="E21" i="63"/>
  <c r="K160" i="63"/>
  <c r="L160" i="63" s="1"/>
  <c r="H160" i="63"/>
  <c r="E160" i="63"/>
  <c r="K53" i="63"/>
  <c r="L53" i="63" s="1"/>
  <c r="H53" i="63"/>
  <c r="E53" i="63"/>
  <c r="K66" i="63"/>
  <c r="L66" i="63" s="1"/>
  <c r="H66" i="63"/>
  <c r="E66" i="63"/>
  <c r="M79" i="63"/>
  <c r="N79" i="63" s="1"/>
  <c r="K79" i="63"/>
  <c r="L79" i="63" s="1"/>
  <c r="H79" i="63"/>
  <c r="E79" i="63"/>
  <c r="K93" i="63"/>
  <c r="L93" i="63" s="1"/>
  <c r="H93" i="63"/>
  <c r="E93" i="63"/>
  <c r="K156" i="63"/>
  <c r="L156" i="63" s="1"/>
  <c r="H156" i="63"/>
  <c r="E156" i="63"/>
  <c r="K147" i="63"/>
  <c r="L147" i="63" s="1"/>
  <c r="H147" i="63"/>
  <c r="E147" i="63"/>
  <c r="K216" i="63"/>
  <c r="L216" i="63" s="1"/>
  <c r="H216" i="63"/>
  <c r="E216" i="63"/>
  <c r="K166" i="63"/>
  <c r="L166" i="63" s="1"/>
  <c r="H166" i="63"/>
  <c r="E166" i="63"/>
  <c r="K183" i="63"/>
  <c r="L183" i="63" s="1"/>
  <c r="H183" i="63"/>
  <c r="E183" i="63"/>
  <c r="K76" i="63"/>
  <c r="L76" i="63" s="1"/>
  <c r="H76" i="63"/>
  <c r="E76" i="63"/>
  <c r="K54" i="63"/>
  <c r="L54" i="63" s="1"/>
  <c r="H54" i="63"/>
  <c r="E54" i="63"/>
  <c r="K184" i="63"/>
  <c r="L184" i="63" s="1"/>
  <c r="H184" i="63"/>
  <c r="O184" i="63" s="1"/>
  <c r="P184" i="63" s="1"/>
  <c r="E184" i="63"/>
  <c r="K105" i="63"/>
  <c r="L105" i="63" s="1"/>
  <c r="H105" i="63"/>
  <c r="E105" i="63"/>
  <c r="M109" i="63"/>
  <c r="N109" i="63" s="1"/>
  <c r="K109" i="63"/>
  <c r="L109" i="63" s="1"/>
  <c r="H109" i="63"/>
  <c r="E109" i="63"/>
  <c r="M182" i="63"/>
  <c r="N182" i="63" s="1"/>
  <c r="K182" i="63"/>
  <c r="L182" i="63" s="1"/>
  <c r="H182" i="63"/>
  <c r="E182" i="63"/>
  <c r="M207" i="63"/>
  <c r="N207" i="63" s="1"/>
  <c r="K207" i="63"/>
  <c r="L207" i="63" s="1"/>
  <c r="H207" i="63"/>
  <c r="E207" i="63"/>
  <c r="M71" i="63"/>
  <c r="N71" i="63" s="1"/>
  <c r="K71" i="63"/>
  <c r="L71" i="63" s="1"/>
  <c r="H71" i="63"/>
  <c r="E71" i="63"/>
  <c r="K211" i="63"/>
  <c r="L211" i="63" s="1"/>
  <c r="H211" i="63"/>
  <c r="E211" i="63"/>
  <c r="K158" i="63"/>
  <c r="L158" i="63" s="1"/>
  <c r="H158" i="63"/>
  <c r="E158" i="63"/>
  <c r="K38" i="63"/>
  <c r="L38" i="63" s="1"/>
  <c r="H38" i="63"/>
  <c r="E38" i="63"/>
  <c r="K126" i="63"/>
  <c r="L126" i="63" s="1"/>
  <c r="H126" i="63"/>
  <c r="E126" i="63"/>
  <c r="K155" i="63"/>
  <c r="L155" i="63" s="1"/>
  <c r="H155" i="63"/>
  <c r="E155" i="63"/>
  <c r="K104" i="63"/>
  <c r="L104" i="63" s="1"/>
  <c r="H104" i="63"/>
  <c r="E104" i="63"/>
  <c r="K223" i="63"/>
  <c r="L223" i="63" s="1"/>
  <c r="H223" i="63"/>
  <c r="E223" i="63"/>
  <c r="K47" i="63"/>
  <c r="L47" i="63" s="1"/>
  <c r="H47" i="63"/>
  <c r="E47" i="63"/>
  <c r="M143" i="63"/>
  <c r="N143" i="63" s="1"/>
  <c r="K143" i="63"/>
  <c r="L143" i="63" s="1"/>
  <c r="H143" i="63"/>
  <c r="E143" i="63"/>
  <c r="K138" i="63"/>
  <c r="L138" i="63" s="1"/>
  <c r="H138" i="63"/>
  <c r="E138" i="63"/>
  <c r="K131" i="63"/>
  <c r="L131" i="63" s="1"/>
  <c r="H131" i="63"/>
  <c r="E131" i="63"/>
  <c r="M129" i="63"/>
  <c r="N129" i="63" s="1"/>
  <c r="K129" i="63"/>
  <c r="L129" i="63" s="1"/>
  <c r="H129" i="63"/>
  <c r="E129" i="63"/>
  <c r="K64" i="63"/>
  <c r="L64" i="63" s="1"/>
  <c r="H64" i="63"/>
  <c r="E64" i="63"/>
  <c r="K169" i="63"/>
  <c r="L169" i="63" s="1"/>
  <c r="H169" i="63"/>
  <c r="E169" i="63"/>
  <c r="K225" i="63"/>
  <c r="L225" i="63" s="1"/>
  <c r="H225" i="63"/>
  <c r="E225" i="63"/>
  <c r="M35" i="63"/>
  <c r="N35" i="63" s="1"/>
  <c r="K35" i="63"/>
  <c r="L35" i="63" s="1"/>
  <c r="H35" i="63"/>
  <c r="E35" i="63"/>
  <c r="K137" i="63"/>
  <c r="L137" i="63" s="1"/>
  <c r="H137" i="63"/>
  <c r="E137" i="63"/>
  <c r="M162" i="63"/>
  <c r="N162" i="63" s="1"/>
  <c r="K162" i="63"/>
  <c r="L162" i="63" s="1"/>
  <c r="H162" i="63"/>
  <c r="E162" i="63"/>
  <c r="K151" i="63"/>
  <c r="L151" i="63" s="1"/>
  <c r="H151" i="63"/>
  <c r="E151" i="63"/>
  <c r="M91" i="63"/>
  <c r="N91" i="63" s="1"/>
  <c r="K91" i="63"/>
  <c r="L91" i="63" s="1"/>
  <c r="H91" i="63"/>
  <c r="E91" i="63"/>
  <c r="K61" i="63"/>
  <c r="L61" i="63" s="1"/>
  <c r="H61" i="63"/>
  <c r="E61" i="63"/>
  <c r="K212" i="63"/>
  <c r="L212" i="63" s="1"/>
  <c r="H212" i="63"/>
  <c r="E212" i="63"/>
  <c r="K181" i="63"/>
  <c r="L181" i="63" s="1"/>
  <c r="H181" i="63"/>
  <c r="E181" i="63"/>
  <c r="K75" i="63"/>
  <c r="L75" i="63" s="1"/>
  <c r="H75" i="63"/>
  <c r="E75" i="63"/>
  <c r="K117" i="63"/>
  <c r="L117" i="63" s="1"/>
  <c r="H117" i="63"/>
  <c r="E117" i="63"/>
  <c r="K56" i="63"/>
  <c r="L56" i="63" s="1"/>
  <c r="H56" i="63"/>
  <c r="E56" i="63"/>
  <c r="K90" i="63"/>
  <c r="L90" i="63" s="1"/>
  <c r="H90" i="63"/>
  <c r="E90" i="63"/>
  <c r="K17" i="63"/>
  <c r="L17" i="63" s="1"/>
  <c r="H17" i="63"/>
  <c r="E17" i="63"/>
  <c r="K80" i="63"/>
  <c r="L80" i="63" s="1"/>
  <c r="H80" i="63"/>
  <c r="E80" i="63"/>
  <c r="K43" i="63"/>
  <c r="L43" i="63" s="1"/>
  <c r="H43" i="63"/>
  <c r="E43" i="63"/>
  <c r="K178" i="63"/>
  <c r="L178" i="63" s="1"/>
  <c r="H178" i="63"/>
  <c r="E178" i="63"/>
  <c r="O178" i="63" s="1"/>
  <c r="P178" i="63" s="1"/>
  <c r="K111" i="63"/>
  <c r="L111" i="63" s="1"/>
  <c r="H111" i="63"/>
  <c r="E111" i="63"/>
  <c r="K133" i="63"/>
  <c r="L133" i="63" s="1"/>
  <c r="H133" i="63"/>
  <c r="E133" i="63"/>
  <c r="K39" i="63"/>
  <c r="L39" i="63" s="1"/>
  <c r="H39" i="63"/>
  <c r="E39" i="63"/>
  <c r="M78" i="63"/>
  <c r="N78" i="63" s="1"/>
  <c r="K78" i="63"/>
  <c r="L78" i="63" s="1"/>
  <c r="H78" i="63"/>
  <c r="E78" i="63"/>
  <c r="K46" i="63"/>
  <c r="L46" i="63" s="1"/>
  <c r="H46" i="63"/>
  <c r="E46" i="63"/>
  <c r="O46" i="63" s="1"/>
  <c r="P46" i="63" s="1"/>
  <c r="M122" i="63"/>
  <c r="K122" i="63"/>
  <c r="L122" i="63" s="1"/>
  <c r="H122" i="63"/>
  <c r="E122" i="63"/>
  <c r="K85" i="63"/>
  <c r="L85" i="63" s="1"/>
  <c r="H85" i="63"/>
  <c r="E85" i="63"/>
  <c r="K36" i="63"/>
  <c r="L36" i="63" s="1"/>
  <c r="H36" i="63"/>
  <c r="E36" i="63"/>
  <c r="K16" i="63"/>
  <c r="L16" i="63" s="1"/>
  <c r="H16" i="63"/>
  <c r="E16" i="63"/>
  <c r="K94" i="63"/>
  <c r="L94" i="63" s="1"/>
  <c r="H94" i="63"/>
  <c r="E94" i="63"/>
  <c r="M152" i="63"/>
  <c r="N152" i="63" s="1"/>
  <c r="K152" i="63"/>
  <c r="L152" i="63" s="1"/>
  <c r="H152" i="63"/>
  <c r="E152" i="63"/>
  <c r="K193" i="63"/>
  <c r="L193" i="63" s="1"/>
  <c r="H193" i="63"/>
  <c r="E193" i="63"/>
  <c r="M159" i="63"/>
  <c r="N159" i="63" s="1"/>
  <c r="K159" i="63"/>
  <c r="L159" i="63" s="1"/>
  <c r="H159" i="63"/>
  <c r="E159" i="63"/>
  <c r="K213" i="63"/>
  <c r="L213" i="63" s="1"/>
  <c r="H213" i="63"/>
  <c r="E213" i="63"/>
  <c r="K220" i="63"/>
  <c r="L220" i="63" s="1"/>
  <c r="H220" i="63"/>
  <c r="E220" i="63"/>
  <c r="K70" i="63"/>
  <c r="L70" i="63" s="1"/>
  <c r="H70" i="63"/>
  <c r="E70" i="63"/>
  <c r="M140" i="63"/>
  <c r="K140" i="63"/>
  <c r="L140" i="63" s="1"/>
  <c r="H140" i="63"/>
  <c r="E140" i="63"/>
  <c r="K179" i="63"/>
  <c r="L179" i="63" s="1"/>
  <c r="H179" i="63"/>
  <c r="E179" i="63"/>
  <c r="K55" i="63"/>
  <c r="L55" i="63" s="1"/>
  <c r="H55" i="63"/>
  <c r="E55" i="63"/>
  <c r="K57" i="63"/>
  <c r="L57" i="63" s="1"/>
  <c r="H57" i="63"/>
  <c r="E57" i="63"/>
  <c r="K165" i="63"/>
  <c r="L165" i="63" s="1"/>
  <c r="H165" i="63"/>
  <c r="E165" i="63"/>
  <c r="K190" i="63"/>
  <c r="L190" i="63" s="1"/>
  <c r="H190" i="63"/>
  <c r="E190" i="63"/>
  <c r="K198" i="63"/>
  <c r="L198" i="63" s="1"/>
  <c r="H198" i="63"/>
  <c r="E198" i="63"/>
  <c r="M77" i="63"/>
  <c r="N77" i="63" s="1"/>
  <c r="K77" i="63"/>
  <c r="L77" i="63" s="1"/>
  <c r="H77" i="63"/>
  <c r="E77" i="63"/>
  <c r="K120" i="63"/>
  <c r="L120" i="63" s="1"/>
  <c r="H120" i="63"/>
  <c r="E120" i="63"/>
  <c r="M187" i="63"/>
  <c r="N187" i="63" s="1"/>
  <c r="K187" i="63"/>
  <c r="L187" i="63" s="1"/>
  <c r="H187" i="63"/>
  <c r="E187" i="63"/>
  <c r="M100" i="63"/>
  <c r="N100" i="63" s="1"/>
  <c r="K100" i="63"/>
  <c r="L100" i="63" s="1"/>
  <c r="H100" i="63"/>
  <c r="E100" i="63"/>
  <c r="K32" i="63"/>
  <c r="L32" i="63" s="1"/>
  <c r="H32" i="63"/>
  <c r="E32" i="63"/>
  <c r="K214" i="63"/>
  <c r="L214" i="63" s="1"/>
  <c r="H214" i="63"/>
  <c r="E214" i="63"/>
  <c r="M41" i="63"/>
  <c r="K41" i="63"/>
  <c r="L41" i="63" s="1"/>
  <c r="H41" i="63"/>
  <c r="E41" i="63"/>
  <c r="K58" i="63"/>
  <c r="L58" i="63" s="1"/>
  <c r="H58" i="63"/>
  <c r="E58" i="63"/>
  <c r="K73" i="63"/>
  <c r="L73" i="63" s="1"/>
  <c r="H73" i="63"/>
  <c r="E73" i="63"/>
  <c r="O73" i="63" s="1"/>
  <c r="P73" i="63" s="1"/>
  <c r="K197" i="63"/>
  <c r="L197" i="63" s="1"/>
  <c r="H197" i="63"/>
  <c r="E197" i="63"/>
  <c r="K168" i="63"/>
  <c r="L168" i="63" s="1"/>
  <c r="H168" i="63"/>
  <c r="E168" i="63"/>
  <c r="K19" i="63"/>
  <c r="L19" i="63" s="1"/>
  <c r="H19" i="63"/>
  <c r="E19" i="63"/>
  <c r="K118" i="63"/>
  <c r="L118" i="63" s="1"/>
  <c r="H118" i="63"/>
  <c r="E118" i="63"/>
  <c r="K59" i="63"/>
  <c r="L59" i="63" s="1"/>
  <c r="H59" i="63"/>
  <c r="E59" i="63"/>
  <c r="K205" i="63"/>
  <c r="L205" i="63" s="1"/>
  <c r="H205" i="63"/>
  <c r="E205" i="63"/>
  <c r="K134" i="63"/>
  <c r="L134" i="63" s="1"/>
  <c r="H134" i="63"/>
  <c r="E134" i="63"/>
  <c r="K176" i="63"/>
  <c r="L176" i="63" s="1"/>
  <c r="H176" i="63"/>
  <c r="E176" i="63"/>
  <c r="K81" i="63"/>
  <c r="L81" i="63" s="1"/>
  <c r="H81" i="63"/>
  <c r="E81" i="63"/>
  <c r="O157" i="63" l="1"/>
  <c r="P157" i="63" s="1"/>
  <c r="O29" i="64"/>
  <c r="P29" i="64" s="1"/>
  <c r="O138" i="64"/>
  <c r="P138" i="64" s="1"/>
  <c r="O37" i="64"/>
  <c r="P37" i="64" s="1"/>
  <c r="O75" i="64"/>
  <c r="P75" i="64" s="1"/>
  <c r="O212" i="64"/>
  <c r="P212" i="64" s="1"/>
  <c r="O158" i="64"/>
  <c r="P158" i="64" s="1"/>
  <c r="O63" i="64"/>
  <c r="P63" i="64" s="1"/>
  <c r="O51" i="64"/>
  <c r="P51" i="64" s="1"/>
  <c r="O55" i="64"/>
  <c r="P55" i="64" s="1"/>
  <c r="O125" i="64"/>
  <c r="P125" i="64" s="1"/>
  <c r="O46" i="64"/>
  <c r="P46" i="64" s="1"/>
  <c r="O160" i="64"/>
  <c r="P160" i="64" s="1"/>
  <c r="O181" i="64"/>
  <c r="P181" i="64" s="1"/>
  <c r="O169" i="64"/>
  <c r="P169" i="64" s="1"/>
  <c r="O87" i="64"/>
  <c r="P87" i="64" s="1"/>
  <c r="O43" i="64"/>
  <c r="P43" i="64" s="1"/>
  <c r="O144" i="64"/>
  <c r="P144" i="64" s="1"/>
  <c r="O73" i="64"/>
  <c r="P73" i="64" s="1"/>
  <c r="O114" i="63"/>
  <c r="P114" i="63" s="1"/>
  <c r="O128" i="64"/>
  <c r="P128" i="64" s="1"/>
  <c r="O225" i="64"/>
  <c r="P225" i="64" s="1"/>
  <c r="O148" i="64"/>
  <c r="P148" i="64" s="1"/>
  <c r="O227" i="64"/>
  <c r="P227" i="64" s="1"/>
  <c r="O16" i="64"/>
  <c r="P16" i="64" s="1"/>
  <c r="O101" i="64"/>
  <c r="P101" i="64" s="1"/>
  <c r="O82" i="64"/>
  <c r="P82" i="64" s="1"/>
  <c r="O200" i="64"/>
  <c r="P200" i="64" s="1"/>
  <c r="O189" i="64"/>
  <c r="P189" i="64" s="1"/>
  <c r="O146" i="64"/>
  <c r="P146" i="64" s="1"/>
  <c r="O77" i="64"/>
  <c r="P77" i="64" s="1"/>
  <c r="O124" i="64"/>
  <c r="P124" i="64" s="1"/>
  <c r="O78" i="64"/>
  <c r="P78" i="64" s="1"/>
  <c r="O74" i="64"/>
  <c r="P74" i="64" s="1"/>
  <c r="O39" i="64"/>
  <c r="P39" i="64" s="1"/>
  <c r="O93" i="64"/>
  <c r="P93" i="64" s="1"/>
  <c r="O140" i="64"/>
  <c r="P140" i="64" s="1"/>
  <c r="O31" i="64"/>
  <c r="P31" i="64" s="1"/>
  <c r="O35" i="64"/>
  <c r="P35" i="64" s="1"/>
  <c r="O147" i="64"/>
  <c r="P147" i="64" s="1"/>
  <c r="O126" i="64"/>
  <c r="P126" i="64" s="1"/>
  <c r="O89" i="64"/>
  <c r="P89" i="64" s="1"/>
  <c r="O139" i="64"/>
  <c r="P139" i="64" s="1"/>
  <c r="O113" i="64"/>
  <c r="P113" i="64" s="1"/>
  <c r="O117" i="64"/>
  <c r="P117" i="64" s="1"/>
  <c r="O105" i="63"/>
  <c r="P105" i="63" s="1"/>
  <c r="O119" i="64"/>
  <c r="P119" i="64" s="1"/>
  <c r="O136" i="64"/>
  <c r="P136" i="64" s="1"/>
  <c r="O203" i="64"/>
  <c r="P203" i="64" s="1"/>
  <c r="O83" i="64"/>
  <c r="P83" i="64" s="1"/>
  <c r="O86" i="64"/>
  <c r="P86" i="64" s="1"/>
  <c r="O116" i="64"/>
  <c r="P116" i="64" s="1"/>
  <c r="O129" i="64"/>
  <c r="P129" i="64" s="1"/>
  <c r="O135" i="64"/>
  <c r="P135" i="64" s="1"/>
  <c r="O31" i="63"/>
  <c r="P31" i="63" s="1"/>
  <c r="O215" i="63"/>
  <c r="P215" i="63" s="1"/>
  <c r="O80" i="64"/>
  <c r="P80" i="64" s="1"/>
  <c r="O179" i="64"/>
  <c r="P179" i="64" s="1"/>
  <c r="O137" i="64"/>
  <c r="P137" i="64" s="1"/>
  <c r="O103" i="64"/>
  <c r="P103" i="64" s="1"/>
  <c r="O53" i="64"/>
  <c r="P53" i="64" s="1"/>
  <c r="O59" i="64"/>
  <c r="P59" i="64" s="1"/>
  <c r="O175" i="64"/>
  <c r="P175" i="64" s="1"/>
  <c r="O206" i="64"/>
  <c r="P206" i="64" s="1"/>
  <c r="O180" i="64"/>
  <c r="P180" i="64" s="1"/>
  <c r="O107" i="64"/>
  <c r="P107" i="64" s="1"/>
  <c r="O196" i="64"/>
  <c r="P196" i="64" s="1"/>
  <c r="O218" i="64"/>
  <c r="P218" i="64" s="1"/>
  <c r="O142" i="64"/>
  <c r="P142" i="64" s="1"/>
  <c r="O207" i="64"/>
  <c r="P207" i="64" s="1"/>
  <c r="O71" i="64"/>
  <c r="P71" i="64" s="1"/>
  <c r="O183" i="64"/>
  <c r="P183" i="64" s="1"/>
  <c r="O99" i="64"/>
  <c r="P99" i="64" s="1"/>
  <c r="O44" i="64"/>
  <c r="P44" i="64" s="1"/>
  <c r="O57" i="64"/>
  <c r="P57" i="64" s="1"/>
  <c r="O90" i="64"/>
  <c r="P90" i="64" s="1"/>
  <c r="O157" i="64"/>
  <c r="P157" i="64" s="1"/>
  <c r="O168" i="64"/>
  <c r="P168" i="64" s="1"/>
  <c r="O185" i="64"/>
  <c r="P185" i="64" s="1"/>
  <c r="O98" i="64"/>
  <c r="P98" i="64" s="1"/>
  <c r="O81" i="64"/>
  <c r="P81" i="64" s="1"/>
  <c r="O167" i="64"/>
  <c r="P167" i="64" s="1"/>
  <c r="L48" i="64"/>
  <c r="O106" i="64"/>
  <c r="P106" i="64" s="1"/>
  <c r="O155" i="64"/>
  <c r="P155" i="64" s="1"/>
  <c r="O92" i="64"/>
  <c r="P92" i="64" s="1"/>
  <c r="O105" i="64"/>
  <c r="P105" i="64" s="1"/>
  <c r="O211" i="64"/>
  <c r="P211" i="64" s="1"/>
  <c r="O182" i="64"/>
  <c r="P182" i="64" s="1"/>
  <c r="O173" i="64"/>
  <c r="P173" i="64" s="1"/>
  <c r="O159" i="64"/>
  <c r="P159" i="64" s="1"/>
  <c r="O223" i="64"/>
  <c r="P223" i="64" s="1"/>
  <c r="O66" i="64"/>
  <c r="P66" i="64" s="1"/>
  <c r="O60" i="64"/>
  <c r="P60" i="64" s="1"/>
  <c r="O153" i="64"/>
  <c r="P153" i="64" s="1"/>
  <c r="O27" i="64"/>
  <c r="P27" i="64" s="1"/>
  <c r="O193" i="64"/>
  <c r="P193" i="64" s="1"/>
  <c r="O111" i="64"/>
  <c r="P111" i="64" s="1"/>
  <c r="O104" i="64"/>
  <c r="P104" i="64" s="1"/>
  <c r="O25" i="64"/>
  <c r="P25" i="64" s="1"/>
  <c r="O91" i="64"/>
  <c r="P91" i="64" s="1"/>
  <c r="O210" i="64"/>
  <c r="P210" i="64" s="1"/>
  <c r="O108" i="64"/>
  <c r="P108" i="64" s="1"/>
  <c r="O215" i="64"/>
  <c r="P215" i="64" s="1"/>
  <c r="O214" i="64"/>
  <c r="P214" i="64" s="1"/>
  <c r="O23" i="64"/>
  <c r="P23" i="64" s="1"/>
  <c r="O24" i="64"/>
  <c r="P24" i="64" s="1"/>
  <c r="O216" i="64"/>
  <c r="P216" i="64" s="1"/>
  <c r="O26" i="64"/>
  <c r="P26" i="64" s="1"/>
  <c r="O41" i="64"/>
  <c r="P41" i="64" s="1"/>
  <c r="O164" i="64"/>
  <c r="P164" i="64" s="1"/>
  <c r="O219" i="64"/>
  <c r="P219" i="64" s="1"/>
  <c r="O17" i="64"/>
  <c r="P17" i="64" s="1"/>
  <c r="O96" i="64"/>
  <c r="P96" i="64" s="1"/>
  <c r="O52" i="64"/>
  <c r="P52" i="64" s="1"/>
  <c r="O69" i="64"/>
  <c r="P69" i="64" s="1"/>
  <c r="O34" i="64"/>
  <c r="P34" i="64" s="1"/>
  <c r="O131" i="64"/>
  <c r="P131" i="64" s="1"/>
  <c r="O156" i="64"/>
  <c r="P156" i="64" s="1"/>
  <c r="O61" i="64"/>
  <c r="P61" i="64" s="1"/>
  <c r="O198" i="64"/>
  <c r="P198" i="64" s="1"/>
  <c r="O76" i="64"/>
  <c r="P76" i="64" s="1"/>
  <c r="O36" i="64"/>
  <c r="P36" i="64" s="1"/>
  <c r="O224" i="64"/>
  <c r="P224" i="64" s="1"/>
  <c r="O145" i="64"/>
  <c r="P145" i="64" s="1"/>
  <c r="O118" i="64"/>
  <c r="P118" i="64" s="1"/>
  <c r="O94" i="64"/>
  <c r="P94" i="64" s="1"/>
  <c r="O85" i="64"/>
  <c r="P85" i="64" s="1"/>
  <c r="O191" i="64"/>
  <c r="P191" i="64" s="1"/>
  <c r="O88" i="64"/>
  <c r="P88" i="64" s="1"/>
  <c r="O47" i="64"/>
  <c r="P47" i="64" s="1"/>
  <c r="O177" i="64"/>
  <c r="P177" i="64" s="1"/>
  <c r="O122" i="64"/>
  <c r="P122" i="64" s="1"/>
  <c r="O70" i="64"/>
  <c r="P70" i="64" s="1"/>
  <c r="O176" i="64"/>
  <c r="P176" i="64" s="1"/>
  <c r="O217" i="64"/>
  <c r="P217" i="64" s="1"/>
  <c r="M228" i="64"/>
  <c r="N228" i="64" s="1"/>
  <c r="O143" i="64"/>
  <c r="P143" i="64" s="1"/>
  <c r="O133" i="64"/>
  <c r="P133" i="64" s="1"/>
  <c r="O84" i="64"/>
  <c r="P84" i="64" s="1"/>
  <c r="O97" i="64"/>
  <c r="P97" i="64" s="1"/>
  <c r="O172" i="64"/>
  <c r="P172" i="64" s="1"/>
  <c r="O72" i="64"/>
  <c r="P72" i="64" s="1"/>
  <c r="O54" i="64"/>
  <c r="P54" i="64" s="1"/>
  <c r="O58" i="64"/>
  <c r="P58" i="64" s="1"/>
  <c r="O151" i="64"/>
  <c r="P151" i="64" s="1"/>
  <c r="O95" i="64"/>
  <c r="P95" i="64" s="1"/>
  <c r="O220" i="64"/>
  <c r="P220" i="64" s="1"/>
  <c r="O56" i="64"/>
  <c r="P56" i="64" s="1"/>
  <c r="O121" i="64"/>
  <c r="P121" i="64" s="1"/>
  <c r="O174" i="64"/>
  <c r="P174" i="64" s="1"/>
  <c r="O112" i="64"/>
  <c r="P112" i="64" s="1"/>
  <c r="O184" i="64"/>
  <c r="P184" i="64" s="1"/>
  <c r="O32" i="64"/>
  <c r="P32" i="64" s="1"/>
  <c r="E228" i="64"/>
  <c r="O115" i="64"/>
  <c r="P115" i="64" s="1"/>
  <c r="O62" i="64"/>
  <c r="P62" i="64" s="1"/>
  <c r="O30" i="64"/>
  <c r="P30" i="64" s="1"/>
  <c r="H228" i="64"/>
  <c r="O49" i="64"/>
  <c r="P49" i="64" s="1"/>
  <c r="O149" i="64"/>
  <c r="P149" i="64" s="1"/>
  <c r="O67" i="64"/>
  <c r="P67" i="64" s="1"/>
  <c r="O209" i="64"/>
  <c r="P209" i="64" s="1"/>
  <c r="N128" i="64"/>
  <c r="O48" i="64"/>
  <c r="O36" i="63"/>
  <c r="P36" i="63" s="1"/>
  <c r="O80" i="63"/>
  <c r="P80" i="63" s="1"/>
  <c r="O207" i="63"/>
  <c r="P207" i="63" s="1"/>
  <c r="O87" i="63"/>
  <c r="P87" i="63" s="1"/>
  <c r="O118" i="63"/>
  <c r="P118" i="63" s="1"/>
  <c r="O124" i="63"/>
  <c r="P124" i="63" s="1"/>
  <c r="O146" i="63"/>
  <c r="P146" i="63" s="1"/>
  <c r="O129" i="63"/>
  <c r="P129" i="63" s="1"/>
  <c r="O76" i="63"/>
  <c r="P76" i="63" s="1"/>
  <c r="O101" i="63"/>
  <c r="P101" i="63" s="1"/>
  <c r="O223" i="63"/>
  <c r="P223" i="63" s="1"/>
  <c r="O93" i="63"/>
  <c r="P93" i="63" s="1"/>
  <c r="O77" i="63"/>
  <c r="P77" i="63" s="1"/>
  <c r="O43" i="63"/>
  <c r="P43" i="63" s="1"/>
  <c r="O138" i="63"/>
  <c r="P138" i="63" s="1"/>
  <c r="O115" i="63"/>
  <c r="P115" i="63" s="1"/>
  <c r="O38" i="63"/>
  <c r="P38" i="63" s="1"/>
  <c r="O25" i="63"/>
  <c r="P25" i="63" s="1"/>
  <c r="O220" i="63"/>
  <c r="P220" i="63" s="1"/>
  <c r="O47" i="63"/>
  <c r="P47" i="63" s="1"/>
  <c r="O156" i="63"/>
  <c r="P156" i="63" s="1"/>
  <c r="O180" i="63"/>
  <c r="P180" i="63" s="1"/>
  <c r="O222" i="63"/>
  <c r="P222" i="63" s="1"/>
  <c r="O63" i="63"/>
  <c r="P63" i="63" s="1"/>
  <c r="O51" i="63"/>
  <c r="P51" i="63" s="1"/>
  <c r="O95" i="63"/>
  <c r="P95" i="63" s="1"/>
  <c r="O175" i="63"/>
  <c r="P175" i="63" s="1"/>
  <c r="O26" i="63"/>
  <c r="P26" i="63" s="1"/>
  <c r="O20" i="63"/>
  <c r="P20" i="63" s="1"/>
  <c r="O127" i="63"/>
  <c r="P127" i="63" s="1"/>
  <c r="O183" i="63"/>
  <c r="P183" i="63" s="1"/>
  <c r="O78" i="63"/>
  <c r="P78" i="63" s="1"/>
  <c r="O117" i="63"/>
  <c r="P117" i="63" s="1"/>
  <c r="O225" i="63"/>
  <c r="P225" i="63" s="1"/>
  <c r="O104" i="63"/>
  <c r="P104" i="63" s="1"/>
  <c r="O79" i="63"/>
  <c r="P79" i="63" s="1"/>
  <c r="O110" i="63"/>
  <c r="P110" i="63" s="1"/>
  <c r="O97" i="63"/>
  <c r="P97" i="63" s="1"/>
  <c r="O33" i="63"/>
  <c r="P33" i="63" s="1"/>
  <c r="O141" i="63"/>
  <c r="P141" i="63" s="1"/>
  <c r="O94" i="63"/>
  <c r="P94" i="63" s="1"/>
  <c r="O167" i="63"/>
  <c r="P167" i="63" s="1"/>
  <c r="O133" i="63"/>
  <c r="P133" i="63" s="1"/>
  <c r="O42" i="63"/>
  <c r="P42" i="63" s="1"/>
  <c r="O212" i="63"/>
  <c r="P212" i="63" s="1"/>
  <c r="O55" i="63"/>
  <c r="P55" i="63" s="1"/>
  <c r="O58" i="63"/>
  <c r="P58" i="63" s="1"/>
  <c r="O151" i="63"/>
  <c r="P151" i="63" s="1"/>
  <c r="O66" i="63"/>
  <c r="P66" i="63" s="1"/>
  <c r="O62" i="63"/>
  <c r="P62" i="63" s="1"/>
  <c r="O153" i="63"/>
  <c r="P153" i="63" s="1"/>
  <c r="O54" i="63"/>
  <c r="P54" i="63" s="1"/>
  <c r="O187" i="63"/>
  <c r="P187" i="63" s="1"/>
  <c r="O176" i="63"/>
  <c r="P176" i="63" s="1"/>
  <c r="O121" i="63"/>
  <c r="P121" i="63" s="1"/>
  <c r="O89" i="63"/>
  <c r="P89" i="63" s="1"/>
  <c r="O49" i="63"/>
  <c r="P49" i="63" s="1"/>
  <c r="O199" i="63"/>
  <c r="P199" i="63" s="1"/>
  <c r="O173" i="63"/>
  <c r="P173" i="63" s="1"/>
  <c r="O107" i="63"/>
  <c r="P107" i="63" s="1"/>
  <c r="O61" i="63"/>
  <c r="P61" i="63" s="1"/>
  <c r="O143" i="63"/>
  <c r="P143" i="63" s="1"/>
  <c r="O216" i="63"/>
  <c r="P216" i="63" s="1"/>
  <c r="O22" i="63"/>
  <c r="P22" i="63" s="1"/>
  <c r="O84" i="63"/>
  <c r="P84" i="63" s="1"/>
  <c r="O195" i="63"/>
  <c r="P195" i="63" s="1"/>
  <c r="O83" i="63"/>
  <c r="P83" i="63" s="1"/>
  <c r="O106" i="63"/>
  <c r="P106" i="63" s="1"/>
  <c r="O227" i="63"/>
  <c r="P227" i="63" s="1"/>
  <c r="O99" i="63"/>
  <c r="P99" i="63" s="1"/>
  <c r="O24" i="63"/>
  <c r="P24" i="63" s="1"/>
  <c r="O134" i="63"/>
  <c r="P134" i="63" s="1"/>
  <c r="O35" i="63"/>
  <c r="P35" i="63" s="1"/>
  <c r="O147" i="63"/>
  <c r="P147" i="63" s="1"/>
  <c r="O185" i="63"/>
  <c r="P185" i="63" s="1"/>
  <c r="O221" i="63"/>
  <c r="P221" i="63" s="1"/>
  <c r="O203" i="63"/>
  <c r="P203" i="63" s="1"/>
  <c r="O98" i="63"/>
  <c r="P98" i="63" s="1"/>
  <c r="O45" i="63"/>
  <c r="P45" i="63" s="1"/>
  <c r="O102" i="63"/>
  <c r="P102" i="63" s="1"/>
  <c r="O190" i="63"/>
  <c r="P190" i="63" s="1"/>
  <c r="O148" i="63"/>
  <c r="P148" i="63" s="1"/>
  <c r="O60" i="63"/>
  <c r="P60" i="63" s="1"/>
  <c r="O111" i="63"/>
  <c r="P111" i="63" s="1"/>
  <c r="O140" i="63"/>
  <c r="P140" i="63" s="1"/>
  <c r="O214" i="63"/>
  <c r="P214" i="63" s="1"/>
  <c r="O120" i="63"/>
  <c r="P120" i="63" s="1"/>
  <c r="O193" i="63"/>
  <c r="P193" i="63" s="1"/>
  <c r="O182" i="63"/>
  <c r="P182" i="63" s="1"/>
  <c r="O205" i="63"/>
  <c r="P205" i="63" s="1"/>
  <c r="O57" i="63"/>
  <c r="P57" i="63" s="1"/>
  <c r="O39" i="63"/>
  <c r="P39" i="63" s="1"/>
  <c r="O131" i="63"/>
  <c r="P131" i="63" s="1"/>
  <c r="O158" i="63"/>
  <c r="P158" i="63" s="1"/>
  <c r="O52" i="63"/>
  <c r="P52" i="63" s="1"/>
  <c r="O82" i="63"/>
  <c r="P82" i="63" s="1"/>
  <c r="O188" i="63"/>
  <c r="P188" i="63" s="1"/>
  <c r="O206" i="63"/>
  <c r="P206" i="63" s="1"/>
  <c r="O172" i="63"/>
  <c r="P172" i="63" s="1"/>
  <c r="O74" i="63"/>
  <c r="P74" i="63" s="1"/>
  <c r="O37" i="63"/>
  <c r="P37" i="63" s="1"/>
  <c r="O19" i="63"/>
  <c r="P19" i="63" s="1"/>
  <c r="O16" i="63"/>
  <c r="P16" i="63" s="1"/>
  <c r="O168" i="63"/>
  <c r="P168" i="63" s="1"/>
  <c r="O32" i="63"/>
  <c r="P32" i="63" s="1"/>
  <c r="O179" i="63"/>
  <c r="P179" i="63" s="1"/>
  <c r="O155" i="63"/>
  <c r="P155" i="63" s="1"/>
  <c r="O64" i="63"/>
  <c r="P64" i="63" s="1"/>
  <c r="O29" i="63"/>
  <c r="P29" i="63" s="1"/>
  <c r="O85" i="63"/>
  <c r="P85" i="63" s="1"/>
  <c r="O152" i="63"/>
  <c r="P152" i="63" s="1"/>
  <c r="O181" i="63"/>
  <c r="P181" i="63" s="1"/>
  <c r="O162" i="63"/>
  <c r="P162" i="63" s="1"/>
  <c r="O211" i="63"/>
  <c r="P211" i="63" s="1"/>
  <c r="O160" i="63"/>
  <c r="P160" i="63" s="1"/>
  <c r="O96" i="63"/>
  <c r="P96" i="63" s="1"/>
  <c r="O65" i="63"/>
  <c r="P65" i="63" s="1"/>
  <c r="O113" i="63"/>
  <c r="P113" i="63" s="1"/>
  <c r="O145" i="63"/>
  <c r="P145" i="63" s="1"/>
  <c r="O159" i="63"/>
  <c r="P159" i="63" s="1"/>
  <c r="O126" i="63"/>
  <c r="P126" i="63" s="1"/>
  <c r="O100" i="63"/>
  <c r="P100" i="63" s="1"/>
  <c r="O198" i="63"/>
  <c r="P198" i="63" s="1"/>
  <c r="O90" i="63"/>
  <c r="P90" i="63" s="1"/>
  <c r="O71" i="63"/>
  <c r="P71" i="63" s="1"/>
  <c r="O21" i="63"/>
  <c r="P21" i="63" s="1"/>
  <c r="O28" i="63"/>
  <c r="P28" i="63" s="1"/>
  <c r="O44" i="63"/>
  <c r="P44" i="63" s="1"/>
  <c r="O196" i="63"/>
  <c r="P196" i="63" s="1"/>
  <c r="O163" i="63"/>
  <c r="P163" i="63" s="1"/>
  <c r="O86" i="63"/>
  <c r="P86" i="63" s="1"/>
  <c r="O170" i="63"/>
  <c r="P170" i="63" s="1"/>
  <c r="O161" i="63"/>
  <c r="P161" i="63" s="1"/>
  <c r="O112" i="63"/>
  <c r="P112" i="63" s="1"/>
  <c r="O34" i="63"/>
  <c r="P34" i="63" s="1"/>
  <c r="O165" i="63"/>
  <c r="P165" i="63" s="1"/>
  <c r="O210" i="63"/>
  <c r="P210" i="63" s="1"/>
  <c r="O75" i="63"/>
  <c r="P75" i="63" s="1"/>
  <c r="O91" i="63"/>
  <c r="P91" i="63" s="1"/>
  <c r="O226" i="63"/>
  <c r="P226" i="63" s="1"/>
  <c r="O108" i="63"/>
  <c r="P108" i="63" s="1"/>
  <c r="O189" i="63"/>
  <c r="P189" i="63" s="1"/>
  <c r="O177" i="63"/>
  <c r="P177" i="63" s="1"/>
  <c r="O70" i="63"/>
  <c r="P70" i="63" s="1"/>
  <c r="O109" i="63"/>
  <c r="P109" i="63" s="1"/>
  <c r="O40" i="63"/>
  <c r="P40" i="63" s="1"/>
  <c r="O164" i="63"/>
  <c r="P164" i="63" s="1"/>
  <c r="O48" i="63"/>
  <c r="P48" i="63" s="1"/>
  <c r="O50" i="63"/>
  <c r="P50" i="63" s="1"/>
  <c r="O218" i="63"/>
  <c r="P218" i="63" s="1"/>
  <c r="E228" i="63"/>
  <c r="O41" i="63"/>
  <c r="P41" i="63" s="1"/>
  <c r="O53" i="63"/>
  <c r="P53" i="63" s="1"/>
  <c r="O139" i="63"/>
  <c r="P139" i="63" s="1"/>
  <c r="O132" i="63"/>
  <c r="P132" i="63" s="1"/>
  <c r="O23" i="63"/>
  <c r="P23" i="63" s="1"/>
  <c r="O194" i="63"/>
  <c r="P194" i="63" s="1"/>
  <c r="O27" i="63"/>
  <c r="P27" i="63" s="1"/>
  <c r="O103" i="63"/>
  <c r="P103" i="63" s="1"/>
  <c r="O144" i="63"/>
  <c r="P144" i="63" s="1"/>
  <c r="O192" i="63"/>
  <c r="P192" i="63" s="1"/>
  <c r="O30" i="63"/>
  <c r="P30" i="63" s="1"/>
  <c r="O204" i="63"/>
  <c r="P204" i="63" s="1"/>
  <c r="O92" i="63"/>
  <c r="P92" i="63" s="1"/>
  <c r="K228" i="63"/>
  <c r="L228" i="63" s="1"/>
  <c r="O59" i="63"/>
  <c r="P59" i="63" s="1"/>
  <c r="O197" i="63"/>
  <c r="P197" i="63" s="1"/>
  <c r="M228" i="63"/>
  <c r="N228" i="63" s="1"/>
  <c r="O171" i="63"/>
  <c r="P171" i="63" s="1"/>
  <c r="O142" i="63"/>
  <c r="P142" i="63" s="1"/>
  <c r="O119" i="63"/>
  <c r="P119" i="63" s="1"/>
  <c r="O174" i="63"/>
  <c r="P174" i="63" s="1"/>
  <c r="O72" i="63"/>
  <c r="P72" i="63" s="1"/>
  <c r="O67" i="63"/>
  <c r="P67" i="63" s="1"/>
  <c r="O125" i="63"/>
  <c r="P125" i="63" s="1"/>
  <c r="H228" i="63"/>
  <c r="O56" i="63"/>
  <c r="P56" i="63" s="1"/>
  <c r="O217" i="63"/>
  <c r="P217" i="63" s="1"/>
  <c r="O191" i="63"/>
  <c r="P191" i="63" s="1"/>
  <c r="O128" i="63"/>
  <c r="P128" i="63" s="1"/>
  <c r="O186" i="63"/>
  <c r="P186" i="63" s="1"/>
  <c r="O150" i="63"/>
  <c r="P150" i="63" s="1"/>
  <c r="O224" i="63"/>
  <c r="P224" i="63" s="1"/>
  <c r="O130" i="63"/>
  <c r="P130" i="63" s="1"/>
  <c r="O149" i="63"/>
  <c r="P149" i="63" s="1"/>
  <c r="O68" i="63"/>
  <c r="P68" i="63" s="1"/>
  <c r="O88" i="63"/>
  <c r="P88" i="63" s="1"/>
  <c r="O219" i="63"/>
  <c r="P219" i="63" s="1"/>
  <c r="O123" i="63"/>
  <c r="P123" i="63" s="1"/>
  <c r="O136" i="63"/>
  <c r="P136" i="63" s="1"/>
  <c r="O208" i="63"/>
  <c r="P208" i="63" s="1"/>
  <c r="O213" i="63"/>
  <c r="P213" i="63" s="1"/>
  <c r="O166" i="63"/>
  <c r="P166" i="63" s="1"/>
  <c r="O201" i="63"/>
  <c r="P201" i="63" s="1"/>
  <c r="O17" i="63"/>
  <c r="P17" i="63" s="1"/>
  <c r="O122" i="63"/>
  <c r="P122" i="63" s="1"/>
  <c r="O137" i="63"/>
  <c r="P137" i="63" s="1"/>
  <c r="O169" i="63"/>
  <c r="P169" i="63" s="1"/>
  <c r="O202" i="63"/>
  <c r="P202" i="63" s="1"/>
  <c r="O154" i="63"/>
  <c r="P154" i="63" s="1"/>
  <c r="O200" i="63"/>
  <c r="P200" i="63" s="1"/>
  <c r="O135" i="63"/>
  <c r="P135" i="63" s="1"/>
  <c r="O81" i="63"/>
  <c r="N41" i="63"/>
  <c r="O228" i="64" l="1"/>
  <c r="P228" i="64" s="1"/>
  <c r="P48" i="64"/>
  <c r="O228" i="63"/>
  <c r="P228" i="63" s="1"/>
  <c r="P81" i="63"/>
  <c r="K60" i="37" l="1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A35" i="37"/>
  <c r="A36" i="37" s="1"/>
  <c r="A37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F34" i="37"/>
  <c r="C34" i="37"/>
  <c r="F33" i="37"/>
  <c r="C33" i="37"/>
  <c r="F32" i="37"/>
  <c r="C32" i="37"/>
  <c r="F31" i="37"/>
  <c r="I31" i="37" s="1"/>
  <c r="L31" i="37" s="1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A18" i="37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F17" i="37"/>
  <c r="C17" i="37"/>
  <c r="F16" i="37"/>
  <c r="C16" i="37"/>
  <c r="F15" i="37"/>
  <c r="C15" i="37"/>
  <c r="I23" i="37" l="1"/>
  <c r="L23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15" i="37"/>
  <c r="L15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</calcChain>
</file>

<file path=xl/sharedStrings.xml><?xml version="1.0" encoding="utf-8"?>
<sst xmlns="http://schemas.openxmlformats.org/spreadsheetml/2006/main" count="996" uniqueCount="298">
  <si>
    <t>GOBERNACIÓN DEL TOLIMA</t>
  </si>
  <si>
    <t>SECRETARIA DE EDUCACIÓN Y CULTURA</t>
  </si>
  <si>
    <t>COBERTURA EDUCATIVA - ACCESO</t>
  </si>
  <si>
    <t xml:space="preserve">CRITICO  </t>
  </si>
  <si>
    <t xml:space="preserve">ALERTA ALTA </t>
  </si>
  <si>
    <t>ALERTA MEDIA</t>
  </si>
  <si>
    <t>!FELICITACIONES¡</t>
  </si>
  <si>
    <t>MATRICULA OFICIAL 2019</t>
  </si>
  <si>
    <t>N°</t>
  </si>
  <si>
    <t>MUNICIPIO</t>
  </si>
  <si>
    <t>DANE</t>
  </si>
  <si>
    <t>INSTITUCIÓN EDUCATIVA</t>
  </si>
  <si>
    <t>2019 MATRÍCULA REGULAR</t>
  </si>
  <si>
    <t>2019 MATRÍCULA CICLOS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</si>
  <si>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</si>
  <si>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</si>
  <si>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</si>
  <si>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</si>
  <si>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</si>
  <si>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</si>
  <si>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</si>
  <si>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</si>
  <si>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</si>
  <si>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</si>
  <si>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</si>
  <si>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</si>
  <si>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</si>
  <si>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</si>
  <si>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</si>
  <si>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</si>
  <si>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</si>
  <si>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</si>
  <si>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</si>
  <si>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</si>
  <si>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</si>
  <si>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</si>
  <si>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</si>
  <si>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</si>
  <si>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</si>
  <si>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</si>
  <si>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</si>
  <si>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</si>
  <si>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</si>
  <si>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</si>
  <si>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</si>
  <si>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</si>
  <si>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</si>
  <si>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</si>
  <si>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</si>
  <si>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</si>
  <si>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</si>
  <si>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</si>
  <si>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</si>
  <si>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</si>
  <si>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</si>
  <si>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</si>
  <si>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</si>
  <si>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</si>
  <si>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</si>
  <si>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</si>
  <si>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</si>
  <si>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</si>
  <si>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</si>
  <si>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</si>
  <si>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</si>
  <si>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</si>
  <si>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</si>
  <si>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</si>
  <si>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</si>
  <si>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</si>
  <si>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</si>
  <si>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</si>
  <si>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</si>
  <si>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</si>
  <si>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</si>
  <si>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</si>
  <si>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</si>
  <si>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</si>
  <si>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</si>
  <si>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</si>
  <si>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</si>
  <si>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</si>
  <si>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</si>
  <si>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</si>
  <si>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</si>
  <si>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</si>
  <si>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</si>
  <si>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</si>
  <si>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</si>
  <si>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</si>
  <si>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</si>
  <si>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</si>
  <si>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</si>
  <si>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</si>
  <si>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</si>
  <si>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</si>
  <si>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</si>
  <si>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</si>
  <si>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</si>
  <si>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</si>
  <si>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</si>
  <si>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</si>
  <si>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</si>
  <si>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</si>
  <si>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</si>
  <si>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</si>
  <si>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</si>
  <si>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</si>
  <si>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</si>
  <si>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</si>
  <si>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</si>
  <si>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</si>
  <si>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</si>
  <si>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</si>
  <si>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</si>
  <si>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</si>
  <si>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</si>
  <si>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</si>
  <si>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</si>
  <si>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</si>
  <si>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</si>
  <si>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</si>
  <si>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</si>
  <si>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</si>
  <si>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</si>
  <si>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</si>
  <si>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</si>
  <si>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</si>
  <si>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</si>
  <si>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</si>
  <si>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</si>
  <si>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</si>
  <si>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</si>
  <si>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</si>
  <si>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</si>
  <si>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</si>
  <si>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</si>
  <si>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</si>
  <si>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</si>
  <si>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</si>
  <si>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</si>
  <si>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</si>
  <si>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</si>
  <si>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</si>
  <si>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</si>
  <si>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</si>
  <si>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</si>
  <si>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</si>
  <si>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</si>
  <si>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</si>
  <si>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</si>
  <si>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</si>
  <si>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</si>
  <si>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</si>
  <si>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</si>
  <si>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</si>
  <si>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</si>
  <si>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</si>
  <si>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</si>
  <si>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</si>
  <si>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</si>
  <si>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</si>
  <si>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</si>
  <si>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</si>
  <si>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</si>
  <si>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</si>
  <si>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</si>
  <si>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</si>
  <si>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</si>
  <si>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</si>
  <si>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</si>
  <si>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</si>
  <si>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</si>
  <si>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</si>
  <si>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</si>
  <si>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</si>
  <si>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</si>
  <si>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</si>
  <si>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</si>
  <si>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</si>
  <si>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</si>
  <si>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</si>
  <si>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</si>
  <si>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</si>
  <si>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</si>
  <si>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</si>
  <si>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</si>
  <si>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</si>
  <si>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</si>
  <si>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</si>
  <si>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</si>
  <si>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</si>
  <si>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</si>
  <si>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</si>
  <si>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</si>
  <si>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</si>
  <si>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</si>
  <si>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</si>
  <si>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</si>
  <si>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</si>
  <si>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</si>
  <si>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</si>
  <si>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</si>
  <si>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</si>
  <si>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</si>
  <si>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</si>
  <si>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</si>
  <si>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</si>
  <si>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</si>
  <si>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</si>
  <si>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</si>
  <si>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</si>
  <si>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</si>
  <si>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</si>
  <si>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</si>
  <si>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</si>
  <si>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</si>
  <si>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</si>
  <si>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</si>
  <si>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</si>
  <si>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</si>
  <si>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</si>
  <si>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</si>
  <si>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</si>
  <si>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</si>
  <si>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</si>
  <si>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</si>
  <si>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</si>
  <si>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</si>
  <si>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</si>
  <si>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</si>
  <si>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</si>
  <si>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</si>
  <si>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</si>
  <si>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</si>
  <si>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</si>
  <si>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</si>
  <si>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</si>
  <si>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</si>
  <si>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</si>
  <si>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</si>
  <si>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</si>
  <si>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</si>
  <si>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</si>
  <si>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</si>
  <si>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</si>
  <si>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</si>
  <si>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</si>
  <si>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</si>
  <si>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</si>
  <si>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</si>
  <si>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</si>
  <si>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</si>
  <si>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</si>
  <si>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</si>
  <si>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</si>
  <si>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</si>
  <si>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</si>
  <si>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</si>
  <si>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¡FELICITACIONES¡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</si>
  <si>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</si>
  <si>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</si>
  <si>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</si>
  <si>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</si>
  <si>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</si>
  <si>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</si>
  <si>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MATRÍCULA CORTE SIMAT 2 OCTUBRE 2019</t>
  </si>
  <si>
    <t>MATRÍCULA CORTE 2 OCTUBRE 2019</t>
  </si>
  <si>
    <t>MATRICULA OFICIAL 2020</t>
  </si>
  <si>
    <t>2020 MATRÍCULA REGULAR</t>
  </si>
  <si>
    <t>2020 MATRÍCULA CICLOS</t>
  </si>
  <si>
    <t>FALTANTE - DIFERENCIA 2020 Vs 2019 MATRÍCULA TOTAL</t>
  </si>
  <si>
    <t>FALTANTE -DIFERENCIA 2020 Vs 2019 MATRÍCULA TOTAL</t>
  </si>
  <si>
    <t>FALTANTE -DIFERENCIA 2020 Vs 2019 MATRÍCULA REGULAR</t>
  </si>
  <si>
    <t>FALTANTE -DIFERENCIA 2020 Vs 2019 MATRÍCULA CICLOS</t>
  </si>
  <si>
    <t>%  FALTANTE MATRÍCULA TOTAL 2020</t>
  </si>
  <si>
    <t>TOTALES</t>
  </si>
  <si>
    <t>MATRICULA REGULAR</t>
  </si>
  <si>
    <t>% MATRICULA REGULAR</t>
  </si>
  <si>
    <t>COMPORTAMIENTO 2020 Vs 2019</t>
  </si>
  <si>
    <t>MATRICULA ADULTOS</t>
  </si>
  <si>
    <t>MATRICULA TOTAL</t>
  </si>
  <si>
    <t>% MATRICULA CICLOS</t>
  </si>
  <si>
    <t>INSTITUCION EDNOEDUCATIVA TECNICA NASAWE´SX FI´ZÑI</t>
  </si>
  <si>
    <t>|</t>
  </si>
  <si>
    <t xml:space="preserve">MATRICULA OFICIAL 2020 POR MUNICIPIO. COMPARATIVO MATRICULA 1 SEPTIEMBRE 2020 VS 2 OCTUBRE 2019. </t>
  </si>
  <si>
    <t xml:space="preserve">MATRICULA OFICIAL 2020,  COMPARATIVO MATRICULA 2 OCTUBRE 2020 VS 2 OCTUBRE 2019. </t>
  </si>
  <si>
    <t>MATRÍCULA CORTE SIMAT 2 OCTUBRE 2020</t>
  </si>
  <si>
    <t>25 INSTITUCIONES EDUCATIVAS LES FALTA  ENTRE 5,1% y 10,0% DE REGISTRO DE MATRICULA</t>
  </si>
  <si>
    <t>40 INSTITUCIONES EDUCATIVAS QUE LES FALTA  ENTRE 2,1% Y 5,0% DE REGISTRO DE MATRICULA</t>
  </si>
  <si>
    <t>49 INSTITUCIONES EDUCATIVAS QUE LES FALTA  ENTRE 0,1% Y  2,0% DE REGISTRO DE MATRICULA</t>
  </si>
  <si>
    <t>93 INSTITUCIONES EDUCATIVAS QUE A LA FECHA LOGRARON Y/O SUPERARON LA MATRICULA REGULAR DEL AÑO ANTERIOR</t>
  </si>
  <si>
    <t>5 INSTITUCIONES EDUCATIVAS LES FALTA ENTRE EL 10,1% Y 23,5% DE REGISTRO DE MATRICULA</t>
  </si>
  <si>
    <t>5 MUNICIPIOS LES FALTA ENTRE EL 4,1% Y 5,6% DEL REGISTRO DE MATRICULA</t>
  </si>
  <si>
    <t>9  MUNICIPIOS LES FALTA ENTRE EL 2,1% Y  4,0% DEL REGISTRO DE MATRICULA</t>
  </si>
  <si>
    <t>9 MUNICIPIOS LES FALTA ENTRE 0,1 % Y 1,0% ESTUDIANTES</t>
  </si>
  <si>
    <t>18 MUNICIPIO LOGRO Y ESTA SUPERANDO LA MATRICULA ANTERIOR</t>
  </si>
  <si>
    <t>5 MUNICIPIOS LES FALTA ENTRE 1,1 % Y 2,0 %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</si>
</sst>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0" fontId="0" fillId="0" borderId="8" xfId="0" applyFill="1" applyBorder="1" applyAlignment="1">
      <alignment horizontal="center"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41" fontId="8" fillId="0" borderId="21" xfId="0" applyNumberFormat="1" applyFont="1" applyFill="1" applyBorder="1" applyAlignment="1">
      <alignment horizontal="center" vertical="center" wrapText="1"/>
    </xf>
    <xf numFmtId="41" fontId="8" fillId="0" borderId="22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3" fontId="16" fillId="0" borderId="26" xfId="0" applyNumberFormat="1" applyFont="1" applyFill="1" applyBorder="1" applyAlignment="1">
      <alignment vertical="center"/>
    </xf>
    <xf numFmtId="3" fontId="16" fillId="0" borderId="27" xfId="0" applyNumberFormat="1" applyFont="1" applyFill="1" applyBorder="1" applyAlignment="1">
      <alignment vertical="center"/>
    </xf>
    <xf numFmtId="3" fontId="0" fillId="0" borderId="28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41" fontId="17" fillId="0" borderId="4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1" fontId="13" fillId="2" borderId="9" xfId="2" applyNumberFormat="1" applyFont="1" applyFill="1" applyBorder="1" applyAlignment="1">
      <alignment vertical="center" wrapText="1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3" fontId="10" fillId="7" borderId="2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2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3" xfId="0" applyNumberFormat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5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7" xfId="0" applyNumberFormat="1" applyFont="1" applyFill="1" applyBorder="1" applyAlignment="1">
      <alignment horizontal="center" vertical="center" wrapText="1"/>
    </xf>
    <xf numFmtId="3" fontId="16" fillId="0" borderId="28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" fontId="13" fillId="10" borderId="10" xfId="2" applyNumberFormat="1" applyFont="1" applyFill="1" applyBorder="1" applyAlignment="1">
      <alignment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13" fillId="10" borderId="18" xfId="2" applyNumberFormat="1" applyFont="1" applyFill="1" applyBorder="1" applyAlignment="1">
      <alignment vertical="center" wrapText="1"/>
    </xf>
    <xf numFmtId="1" fontId="8" fillId="10" borderId="19" xfId="0" applyNumberFormat="1" applyFont="1" applyFill="1" applyBorder="1" applyAlignment="1">
      <alignment horizontal="center" vertical="center" wrapText="1"/>
    </xf>
    <xf numFmtId="1" fontId="13" fillId="10" borderId="19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64" fontId="0" fillId="10" borderId="24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9" fontId="14" fillId="0" borderId="33" xfId="1" applyFont="1" applyFill="1" applyBorder="1" applyAlignment="1">
      <alignment horizontal="center" vertical="center"/>
    </xf>
    <xf numFmtId="1" fontId="14" fillId="0" borderId="33" xfId="0" applyNumberFormat="1" applyFont="1" applyFill="1" applyBorder="1" applyAlignment="1">
      <alignment horizontal="center" vertical="center"/>
    </xf>
    <xf numFmtId="1" fontId="14" fillId="0" borderId="30" xfId="0" applyNumberFormat="1" applyFont="1" applyFill="1" applyBorder="1" applyAlignment="1">
      <alignment horizontal="center" vertical="center"/>
    </xf>
    <xf numFmtId="0" fontId="14" fillId="0" borderId="33" xfId="0" applyNumberFormat="1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41" fontId="14" fillId="0" borderId="37" xfId="0" applyNumberFormat="1" applyFont="1" applyFill="1" applyBorder="1" applyAlignment="1">
      <alignment horizontal="center" vertical="center"/>
    </xf>
    <xf numFmtId="1" fontId="14" fillId="0" borderId="37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9" fontId="14" fillId="2" borderId="33" xfId="1" applyFont="1" applyFill="1" applyBorder="1" applyAlignment="1">
      <alignment horizontal="center" vertical="center"/>
    </xf>
    <xf numFmtId="9" fontId="14" fillId="3" borderId="33" xfId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4" borderId="33" xfId="1" applyNumberFormat="1" applyFont="1" applyFill="1" applyBorder="1" applyAlignment="1">
      <alignment horizontal="center" vertical="center"/>
    </xf>
    <xf numFmtId="164" fontId="14" fillId="9" borderId="33" xfId="1" applyNumberFormat="1" applyFont="1" applyFill="1" applyBorder="1" applyAlignment="1">
      <alignment horizontal="center" vertical="center"/>
    </xf>
    <xf numFmtId="9" fontId="14" fillId="9" borderId="33" xfId="1" applyFont="1" applyFill="1" applyBorder="1" applyAlignment="1">
      <alignment horizontal="center" vertical="center"/>
    </xf>
    <xf numFmtId="9" fontId="14" fillId="10" borderId="33" xfId="1" applyFont="1" applyFill="1" applyBorder="1" applyAlignment="1">
      <alignment horizontal="center" vertical="center"/>
    </xf>
    <xf numFmtId="1" fontId="8" fillId="10" borderId="14" xfId="0" applyNumberFormat="1" applyFont="1" applyFill="1" applyBorder="1" applyAlignment="1">
      <alignment horizontal="center" vertical="center" wrapText="1"/>
    </xf>
    <xf numFmtId="164" fontId="14" fillId="10" borderId="11" xfId="0" applyNumberFormat="1" applyFont="1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 wrapText="1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1" xfId="1" applyNumberFormat="1" applyFont="1" applyFill="1" applyBorder="1" applyAlignment="1">
      <alignment horizontal="right" vertical="center"/>
    </xf>
    <xf numFmtId="1" fontId="15" fillId="3" borderId="1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4" fillId="2" borderId="33" xfId="1" applyNumberFormat="1" applyFont="1" applyFill="1" applyBorder="1" applyAlignment="1">
      <alignment horizontal="center" vertical="center"/>
    </xf>
    <xf numFmtId="164" fontId="14" fillId="3" borderId="33" xfId="1" applyNumberFormat="1" applyFont="1" applyFill="1" applyBorder="1" applyAlignment="1">
      <alignment horizontal="center" vertical="center"/>
    </xf>
    <xf numFmtId="164" fontId="14" fillId="10" borderId="33" xfId="1" applyNumberFormat="1" applyFont="1" applyFill="1" applyBorder="1" applyAlignment="1">
      <alignment horizontal="center" vertical="center"/>
    </xf>
    <xf numFmtId="164" fontId="14" fillId="10" borderId="30" xfId="1" applyNumberFormat="1" applyFont="1" applyFill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0" fontId="15" fillId="10" borderId="14" xfId="0" applyFont="1" applyFill="1" applyBorder="1" applyAlignment="1" applyProtection="1">
      <alignment horizontal="left" vertical="center" wrapText="1"/>
    </xf>
    <xf numFmtId="1" fontId="15" fillId="10" borderId="10" xfId="0" applyNumberFormat="1" applyFont="1" applyFill="1" applyBorder="1" applyAlignment="1" applyProtection="1">
      <alignment horizontal="left" vertical="center" wrapText="1"/>
    </xf>
    <xf numFmtId="0" fontId="15" fillId="10" borderId="10" xfId="0" applyFont="1" applyFill="1" applyBorder="1" applyAlignment="1" applyProtection="1">
      <alignment horizontal="left" vertical="center" wrapText="1"/>
    </xf>
    <xf numFmtId="3" fontId="2" fillId="10" borderId="0" xfId="0" applyNumberFormat="1" applyFont="1" applyFill="1" applyAlignment="1">
      <alignment horizontal="left" vertical="center"/>
    </xf>
    <xf numFmtId="1" fontId="8" fillId="10" borderId="17" xfId="0" applyNumberFormat="1" applyFont="1" applyFill="1" applyBorder="1" applyAlignment="1">
      <alignment horizontal="center" vertical="center" wrapText="1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" fontId="13" fillId="10" borderId="14" xfId="2" applyNumberFormat="1" applyFont="1" applyFill="1" applyBorder="1" applyAlignment="1">
      <alignment horizontal="left" vertical="center"/>
    </xf>
    <xf numFmtId="1" fontId="8" fillId="10" borderId="16" xfId="0" applyNumberFormat="1" applyFont="1" applyFill="1" applyBorder="1" applyAlignment="1">
      <alignment horizontal="center" vertical="center" wrapText="1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64" fontId="14" fillId="4" borderId="30" xfId="1" applyNumberFormat="1" applyFont="1" applyFill="1" applyBorder="1" applyAlignment="1">
      <alignment horizontal="center" vertical="center"/>
    </xf>
    <xf numFmtId="164" fontId="0" fillId="4" borderId="24" xfId="0" applyNumberFormat="1" applyFill="1" applyBorder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6" xfId="1" applyNumberFormat="1" applyFont="1" applyFill="1" applyBorder="1" applyAlignment="1">
      <alignment horizontal="center" vertical="center" wrapText="1"/>
    </xf>
    <xf numFmtId="164" fontId="17" fillId="0" borderId="27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14" fillId="3" borderId="22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1" fontId="13" fillId="10" borderId="15" xfId="2" applyNumberFormat="1" applyFont="1" applyFill="1" applyBorder="1" applyAlignment="1">
      <alignment vertical="center" wrapText="1"/>
    </xf>
    <xf numFmtId="10" fontId="0" fillId="9" borderId="11" xfId="0" applyNumberFormat="1" applyFill="1" applyBorder="1" applyAlignment="1">
      <alignment horizontal="center" vertical="center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9" fontId="14" fillId="4" borderId="33" xfId="1" applyFont="1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1" fontId="13" fillId="4" borderId="9" xfId="2" applyNumberFormat="1" applyFont="1" applyFill="1" applyBorder="1" applyAlignment="1">
      <alignment vertical="center"/>
    </xf>
    <xf numFmtId="1" fontId="20" fillId="10" borderId="10" xfId="2" applyNumberFormat="1" applyFont="1" applyFill="1" applyBorder="1" applyAlignment="1">
      <alignment vertical="center" wrapText="1"/>
    </xf>
    <xf numFmtId="164" fontId="8" fillId="0" borderId="2" xfId="1" applyNumberFormat="1" applyFont="1" applyFill="1" applyBorder="1" applyAlignment="1">
      <alignment horizontal="right"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10" fillId="10" borderId="10" xfId="0" applyNumberFormat="1" applyFont="1" applyFill="1" applyBorder="1" applyAlignment="1"/>
    <xf numFmtId="9" fontId="14" fillId="2" borderId="30" xfId="1" applyFont="1" applyFill="1" applyBorder="1" applyAlignment="1">
      <alignment horizontal="center" vertical="center"/>
    </xf>
    <xf numFmtId="1" fontId="10" fillId="10" borderId="14" xfId="0" applyNumberFormat="1" applyFont="1" applyFill="1" applyBorder="1" applyAlignment="1"/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9" xfId="2" applyNumberFormat="1" applyFont="1" applyFill="1" applyBorder="1" applyAlignment="1">
      <alignment vertical="center"/>
    </xf>
    <xf numFmtId="1" fontId="13" fillId="9" borderId="14" xfId="2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1" fontId="7" fillId="6" borderId="26" xfId="0" applyNumberFormat="1" applyFont="1" applyFill="1" applyBorder="1" applyAlignment="1">
      <alignment horizontal="center" vertical="center"/>
    </xf>
    <xf numFmtId="1" fontId="7" fillId="6" borderId="27" xfId="0" applyNumberFormat="1" applyFont="1" applyFill="1" applyBorder="1" applyAlignment="1">
      <alignment horizontal="center" vertical="center"/>
    </xf>
    <xf numFmtId="1" fontId="7" fillId="6" borderId="28" xfId="0" applyNumberFormat="1" applyFont="1" applyFill="1" applyBorder="1" applyAlignment="1">
      <alignment horizontal="center" vertical="center"/>
    </xf>
    <xf numFmtId="3" fontId="7" fillId="6" borderId="26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0" borderId="27" xfId="0" applyNumberFormat="1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0" fontId="7" fillId="6" borderId="28" xfId="0" applyFont="1" applyFill="1" applyBorder="1" applyAlignment="1">
      <alignment horizontal="justify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6"/>
  <sheetViews>
    <sheetView zoomScale="89" zoomScaleNormal="89" workbookViewId="0">
      <selection activeCell="C19" sqref="C19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4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23" ht="14.25" customHeight="1" x14ac:dyDescent="0.25">
      <c r="A2" s="198" t="s">
        <v>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23" ht="15" customHeight="1" x14ac:dyDescent="0.25">
      <c r="A3" s="198" t="s">
        <v>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23" ht="17.25" customHeight="1" x14ac:dyDescent="0.25"/>
    <row r="5" spans="1:23" ht="21" x14ac:dyDescent="0.25">
      <c r="B5" s="3" t="s">
        <v>286</v>
      </c>
    </row>
    <row r="6" spans="1:23" ht="21" x14ac:dyDescent="0.25">
      <c r="B6" s="3"/>
    </row>
    <row r="7" spans="1:23" ht="15" customHeight="1" x14ac:dyDescent="0.25">
      <c r="B7" s="7" t="s">
        <v>3</v>
      </c>
      <c r="C7" s="13">
        <v>0.02</v>
      </c>
      <c r="D7" s="1" t="s">
        <v>292</v>
      </c>
      <c r="F7" s="9"/>
      <c r="I7" s="13"/>
      <c r="K7" s="10"/>
      <c r="L7" s="8"/>
      <c r="M7" s="8"/>
    </row>
    <row r="8" spans="1:23" ht="15" customHeight="1" x14ac:dyDescent="0.25">
      <c r="B8" s="11" t="s">
        <v>4</v>
      </c>
      <c r="C8" s="13">
        <v>0.12</v>
      </c>
      <c r="D8" s="1" t="s">
        <v>288</v>
      </c>
      <c r="E8" s="2"/>
      <c r="F8" s="9"/>
      <c r="G8" s="1"/>
      <c r="I8" s="13"/>
      <c r="K8" s="14"/>
      <c r="L8" s="146"/>
      <c r="M8" s="8"/>
    </row>
    <row r="9" spans="1:23" ht="15" customHeight="1" x14ac:dyDescent="0.25">
      <c r="B9" s="15" t="s">
        <v>5</v>
      </c>
      <c r="C9" s="13">
        <v>0.19</v>
      </c>
      <c r="D9" s="1" t="s">
        <v>289</v>
      </c>
      <c r="F9" s="9"/>
      <c r="I9" s="105"/>
      <c r="J9" s="13"/>
      <c r="K9" s="10"/>
      <c r="L9" s="146"/>
      <c r="M9" s="12"/>
    </row>
    <row r="10" spans="1:23" ht="15" customHeight="1" x14ac:dyDescent="0.25">
      <c r="B10" s="69" t="s">
        <v>257</v>
      </c>
      <c r="C10" s="13">
        <v>0.23</v>
      </c>
      <c r="D10" s="1" t="s">
        <v>290</v>
      </c>
      <c r="F10" s="9"/>
      <c r="I10" s="13"/>
      <c r="J10" s="96"/>
      <c r="K10" s="10"/>
      <c r="L10" s="147"/>
      <c r="M10" s="16"/>
    </row>
    <row r="11" spans="1:23" ht="15" customHeight="1" x14ac:dyDescent="0.25">
      <c r="B11" s="17" t="s">
        <v>6</v>
      </c>
      <c r="C11" s="13">
        <v>0.44</v>
      </c>
      <c r="D11" s="1" t="s">
        <v>291</v>
      </c>
      <c r="I11" s="13"/>
      <c r="J11" s="13"/>
      <c r="K11" s="10"/>
      <c r="L11" s="148"/>
      <c r="M11" s="111"/>
    </row>
    <row r="12" spans="1:23" x14ac:dyDescent="0.25">
      <c r="B12" s="16"/>
      <c r="C12" s="13"/>
      <c r="D12" s="16"/>
      <c r="I12" s="13"/>
      <c r="L12" s="147"/>
      <c r="M12" s="16"/>
    </row>
    <row r="13" spans="1:23" ht="15.75" thickBot="1" x14ac:dyDescent="0.3">
      <c r="B13" s="16"/>
      <c r="C13" s="96"/>
    </row>
    <row r="14" spans="1:23" s="21" customFormat="1" ht="40.5" customHeight="1" thickBot="1" x14ac:dyDescent="0.3">
      <c r="A14" s="18"/>
      <c r="B14" s="19"/>
      <c r="C14" s="106"/>
      <c r="D14" s="20"/>
      <c r="E14" s="199" t="s">
        <v>7</v>
      </c>
      <c r="F14" s="200"/>
      <c r="G14" s="201"/>
      <c r="H14" s="199" t="s">
        <v>268</v>
      </c>
      <c r="I14" s="200"/>
      <c r="J14" s="202"/>
      <c r="K14" s="203" t="s">
        <v>279</v>
      </c>
      <c r="L14" s="204"/>
      <c r="M14" s="204"/>
      <c r="N14" s="204"/>
      <c r="O14" s="204"/>
      <c r="P14" s="117"/>
    </row>
    <row r="15" spans="1:23" s="31" customFormat="1" ht="74.25" customHeight="1" thickBot="1" x14ac:dyDescent="0.3">
      <c r="A15" s="22" t="s">
        <v>8</v>
      </c>
      <c r="B15" s="23" t="s">
        <v>9</v>
      </c>
      <c r="C15" s="23" t="s">
        <v>10</v>
      </c>
      <c r="D15" s="24" t="s">
        <v>11</v>
      </c>
      <c r="E15" s="25" t="s">
        <v>266</v>
      </c>
      <c r="F15" s="26" t="s">
        <v>12</v>
      </c>
      <c r="G15" s="27" t="s">
        <v>13</v>
      </c>
      <c r="H15" s="28" t="s">
        <v>287</v>
      </c>
      <c r="I15" s="29" t="s">
        <v>269</v>
      </c>
      <c r="J15" s="67" t="s">
        <v>270</v>
      </c>
      <c r="K15" s="68" t="s">
        <v>277</v>
      </c>
      <c r="L15" s="149" t="s">
        <v>278</v>
      </c>
      <c r="M15" s="68" t="s">
        <v>280</v>
      </c>
      <c r="N15" s="77" t="s">
        <v>282</v>
      </c>
      <c r="O15" s="122" t="s">
        <v>281</v>
      </c>
      <c r="P15" s="30" t="s">
        <v>275</v>
      </c>
      <c r="S15" s="32"/>
      <c r="T15" s="32"/>
      <c r="U15" s="32"/>
      <c r="V15" s="32"/>
      <c r="W15" s="32"/>
    </row>
    <row r="16" spans="1:23" ht="30.95" customHeight="1" x14ac:dyDescent="0.25">
      <c r="A16" s="33">
        <v>1</v>
      </c>
      <c r="B16" s="188" t="s">
        <v>14</v>
      </c>
      <c r="C16" s="38">
        <v>173024000020</v>
      </c>
      <c r="D16" s="39" t="s">
        <v>15</v>
      </c>
      <c r="E16" s="34">
        <f t="shared" ref="E16:E79" si="0">+F16+G16</f>
        <v>516</v>
      </c>
      <c r="F16" s="35">
        <v>516</v>
      </c>
      <c r="G16" s="36">
        <v>0</v>
      </c>
      <c r="H16" s="34">
        <f t="shared" ref="H16:H79" si="1">+I16+J16</f>
        <v>504</v>
      </c>
      <c r="I16" s="35">
        <v>504</v>
      </c>
      <c r="J16" s="35">
        <v>0</v>
      </c>
      <c r="K16" s="109">
        <f t="shared" ref="K16:K79" si="2">+I16-F16</f>
        <v>-12</v>
      </c>
      <c r="L16" s="132">
        <f t="shared" ref="L16:L79" si="3">+K16/F16</f>
        <v>-2.3255813953488372E-2</v>
      </c>
      <c r="M16" s="109"/>
      <c r="N16" s="121"/>
      <c r="O16" s="123">
        <f t="shared" ref="O16:O79" si="4">+H16-E16</f>
        <v>-12</v>
      </c>
      <c r="P16" s="187">
        <f t="shared" ref="P16:P79" si="5">+O16/E16</f>
        <v>-2.3255813953488372E-2</v>
      </c>
      <c r="Q16" s="182"/>
      <c r="R16" s="10"/>
    </row>
    <row r="17" spans="1:20" ht="30.95" customHeight="1" x14ac:dyDescent="0.25">
      <c r="A17" s="37">
        <v>2</v>
      </c>
      <c r="B17" s="169" t="s">
        <v>14</v>
      </c>
      <c r="C17" s="99">
        <v>273024000482</v>
      </c>
      <c r="D17" s="98" t="s">
        <v>16</v>
      </c>
      <c r="E17" s="34">
        <f t="shared" si="0"/>
        <v>246</v>
      </c>
      <c r="F17" s="35">
        <v>246</v>
      </c>
      <c r="G17" s="36">
        <v>0</v>
      </c>
      <c r="H17" s="34">
        <f t="shared" si="1"/>
        <v>251</v>
      </c>
      <c r="I17" s="35">
        <v>251</v>
      </c>
      <c r="J17" s="35">
        <v>0</v>
      </c>
      <c r="K17" s="109">
        <f t="shared" si="2"/>
        <v>5</v>
      </c>
      <c r="L17" s="152">
        <f t="shared" si="3"/>
        <v>2.032520325203252E-2</v>
      </c>
      <c r="M17" s="109"/>
      <c r="N17" s="119"/>
      <c r="O17" s="124">
        <f t="shared" si="4"/>
        <v>5</v>
      </c>
      <c r="P17" s="137">
        <f t="shared" si="5"/>
        <v>2.032520325203252E-2</v>
      </c>
      <c r="Q17" s="182"/>
      <c r="R17" s="10"/>
    </row>
    <row r="18" spans="1:20" ht="30.95" customHeight="1" x14ac:dyDescent="0.25">
      <c r="A18" s="37">
        <v>3</v>
      </c>
      <c r="B18" s="114" t="s">
        <v>17</v>
      </c>
      <c r="C18" s="115">
        <v>173026000019</v>
      </c>
      <c r="D18" s="116" t="s">
        <v>18</v>
      </c>
      <c r="E18" s="34">
        <f t="shared" si="0"/>
        <v>891</v>
      </c>
      <c r="F18" s="35">
        <v>891</v>
      </c>
      <c r="G18" s="36">
        <v>0</v>
      </c>
      <c r="H18" s="34">
        <f t="shared" si="1"/>
        <v>888</v>
      </c>
      <c r="I18" s="35">
        <v>888</v>
      </c>
      <c r="J18" s="35">
        <v>0</v>
      </c>
      <c r="K18" s="109">
        <f t="shared" si="2"/>
        <v>-3</v>
      </c>
      <c r="L18" s="133">
        <f t="shared" si="3"/>
        <v>-3.3670033670033669E-3</v>
      </c>
      <c r="M18" s="109"/>
      <c r="N18" s="119"/>
      <c r="O18" s="124">
        <f t="shared" si="4"/>
        <v>-3</v>
      </c>
      <c r="P18" s="112">
        <f t="shared" si="5"/>
        <v>-3.3670033670033669E-3</v>
      </c>
      <c r="Q18" s="182"/>
      <c r="R18" s="10"/>
    </row>
    <row r="19" spans="1:20" ht="30.95" customHeight="1" x14ac:dyDescent="0.25">
      <c r="A19" s="37">
        <v>4</v>
      </c>
      <c r="B19" s="97" t="s">
        <v>17</v>
      </c>
      <c r="C19" s="99">
        <v>273026000099</v>
      </c>
      <c r="D19" s="98" t="s">
        <v>19</v>
      </c>
      <c r="E19" s="34">
        <f t="shared" si="0"/>
        <v>219</v>
      </c>
      <c r="F19" s="35">
        <v>219</v>
      </c>
      <c r="G19" s="36">
        <v>0</v>
      </c>
      <c r="H19" s="34">
        <f t="shared" si="1"/>
        <v>231</v>
      </c>
      <c r="I19" s="35">
        <v>231</v>
      </c>
      <c r="J19" s="35">
        <v>0</v>
      </c>
      <c r="K19" s="109">
        <f t="shared" si="2"/>
        <v>12</v>
      </c>
      <c r="L19" s="152">
        <f t="shared" si="3"/>
        <v>5.4794520547945202E-2</v>
      </c>
      <c r="M19" s="109"/>
      <c r="N19" s="119"/>
      <c r="O19" s="124">
        <f t="shared" si="4"/>
        <v>12</v>
      </c>
      <c r="P19" s="103">
        <f t="shared" si="5"/>
        <v>5.4794520547945202E-2</v>
      </c>
      <c r="Q19" s="182"/>
      <c r="R19" s="10"/>
    </row>
    <row r="20" spans="1:20" ht="30.95" customHeight="1" x14ac:dyDescent="0.25">
      <c r="A20" s="37">
        <v>5</v>
      </c>
      <c r="B20" s="41" t="s">
        <v>17</v>
      </c>
      <c r="C20" s="38">
        <v>273026000587</v>
      </c>
      <c r="D20" s="39" t="s">
        <v>20</v>
      </c>
      <c r="E20" s="34">
        <f t="shared" si="0"/>
        <v>339</v>
      </c>
      <c r="F20" s="35">
        <v>339</v>
      </c>
      <c r="G20" s="36">
        <v>0</v>
      </c>
      <c r="H20" s="34">
        <f t="shared" si="1"/>
        <v>326</v>
      </c>
      <c r="I20" s="35">
        <v>326</v>
      </c>
      <c r="J20" s="35">
        <v>0</v>
      </c>
      <c r="K20" s="109">
        <f t="shared" si="2"/>
        <v>-13</v>
      </c>
      <c r="L20" s="132">
        <f t="shared" si="3"/>
        <v>-3.8348082595870206E-2</v>
      </c>
      <c r="M20" s="109"/>
      <c r="N20" s="119"/>
      <c r="O20" s="124">
        <f t="shared" si="4"/>
        <v>-13</v>
      </c>
      <c r="P20" s="40">
        <f t="shared" si="5"/>
        <v>-3.8348082595870206E-2</v>
      </c>
      <c r="Q20" s="182"/>
      <c r="R20" s="10"/>
    </row>
    <row r="21" spans="1:20" ht="30.95" customHeight="1" x14ac:dyDescent="0.25">
      <c r="A21" s="37">
        <v>6</v>
      </c>
      <c r="B21" s="114" t="s">
        <v>21</v>
      </c>
      <c r="C21" s="115">
        <v>173030000066</v>
      </c>
      <c r="D21" s="116" t="s">
        <v>22</v>
      </c>
      <c r="E21" s="34">
        <f t="shared" si="0"/>
        <v>816</v>
      </c>
      <c r="F21" s="35">
        <v>816</v>
      </c>
      <c r="G21" s="36">
        <v>0</v>
      </c>
      <c r="H21" s="34">
        <f t="shared" si="1"/>
        <v>808</v>
      </c>
      <c r="I21" s="35">
        <v>808</v>
      </c>
      <c r="J21" s="35">
        <v>0</v>
      </c>
      <c r="K21" s="109">
        <f t="shared" si="2"/>
        <v>-8</v>
      </c>
      <c r="L21" s="133">
        <f t="shared" si="3"/>
        <v>-9.8039215686274508E-3</v>
      </c>
      <c r="M21" s="109"/>
      <c r="N21" s="119"/>
      <c r="O21" s="124">
        <f t="shared" si="4"/>
        <v>-8</v>
      </c>
      <c r="P21" s="113">
        <f t="shared" si="5"/>
        <v>-9.8039215686274508E-3</v>
      </c>
      <c r="Q21" s="182"/>
      <c r="R21" s="10"/>
    </row>
    <row r="22" spans="1:20" ht="30.95" customHeight="1" x14ac:dyDescent="0.25">
      <c r="A22" s="37">
        <v>7</v>
      </c>
      <c r="B22" s="42" t="s">
        <v>21</v>
      </c>
      <c r="C22" s="43">
        <v>273030000192</v>
      </c>
      <c r="D22" s="44" t="s">
        <v>23</v>
      </c>
      <c r="E22" s="34">
        <f t="shared" si="0"/>
        <v>217</v>
      </c>
      <c r="F22" s="35">
        <v>217</v>
      </c>
      <c r="G22" s="36">
        <v>0</v>
      </c>
      <c r="H22" s="34">
        <f t="shared" si="1"/>
        <v>191</v>
      </c>
      <c r="I22" s="35">
        <v>191</v>
      </c>
      <c r="J22" s="35">
        <v>0</v>
      </c>
      <c r="K22" s="109">
        <f t="shared" si="2"/>
        <v>-26</v>
      </c>
      <c r="L22" s="150">
        <f t="shared" si="3"/>
        <v>-0.11981566820276497</v>
      </c>
      <c r="M22" s="109"/>
      <c r="N22" s="119"/>
      <c r="O22" s="124">
        <f t="shared" si="4"/>
        <v>-26</v>
      </c>
      <c r="P22" s="45">
        <f t="shared" si="5"/>
        <v>-0.11981566820276497</v>
      </c>
      <c r="Q22" s="182"/>
      <c r="R22" s="10"/>
    </row>
    <row r="23" spans="1:20" ht="30.95" customHeight="1" x14ac:dyDescent="0.25">
      <c r="A23" s="37">
        <v>8</v>
      </c>
      <c r="B23" s="97" t="s">
        <v>24</v>
      </c>
      <c r="C23" s="99">
        <v>173043000014</v>
      </c>
      <c r="D23" s="98" t="s">
        <v>25</v>
      </c>
      <c r="E23" s="34">
        <f t="shared" si="0"/>
        <v>847</v>
      </c>
      <c r="F23" s="35">
        <v>847</v>
      </c>
      <c r="G23" s="36">
        <v>0</v>
      </c>
      <c r="H23" s="34">
        <f t="shared" si="1"/>
        <v>859</v>
      </c>
      <c r="I23" s="35">
        <v>859</v>
      </c>
      <c r="J23" s="35">
        <v>0</v>
      </c>
      <c r="K23" s="109">
        <f t="shared" si="2"/>
        <v>12</v>
      </c>
      <c r="L23" s="152">
        <f t="shared" si="3"/>
        <v>1.4167650531286895E-2</v>
      </c>
      <c r="M23" s="109"/>
      <c r="N23" s="119"/>
      <c r="O23" s="124">
        <f t="shared" si="4"/>
        <v>12</v>
      </c>
      <c r="P23" s="103">
        <f t="shared" si="5"/>
        <v>1.4167650531286895E-2</v>
      </c>
      <c r="Q23" s="182"/>
      <c r="R23" s="10"/>
      <c r="T23" s="1" t="s">
        <v>284</v>
      </c>
    </row>
    <row r="24" spans="1:20" ht="30.95" customHeight="1" x14ac:dyDescent="0.25">
      <c r="A24" s="37">
        <v>9</v>
      </c>
      <c r="B24" s="97" t="s">
        <v>24</v>
      </c>
      <c r="C24" s="136">
        <v>273043000027</v>
      </c>
      <c r="D24" s="98" t="s">
        <v>26</v>
      </c>
      <c r="E24" s="34">
        <f t="shared" si="0"/>
        <v>467</v>
      </c>
      <c r="F24" s="35">
        <v>467</v>
      </c>
      <c r="G24" s="36">
        <v>0</v>
      </c>
      <c r="H24" s="34">
        <f t="shared" si="1"/>
        <v>487</v>
      </c>
      <c r="I24" s="35">
        <v>487</v>
      </c>
      <c r="J24" s="35">
        <v>0</v>
      </c>
      <c r="K24" s="109">
        <f t="shared" si="2"/>
        <v>20</v>
      </c>
      <c r="L24" s="152">
        <f t="shared" si="3"/>
        <v>4.2826552462526764E-2</v>
      </c>
      <c r="M24" s="109"/>
      <c r="N24" s="119"/>
      <c r="O24" s="124">
        <f t="shared" si="4"/>
        <v>20</v>
      </c>
      <c r="P24" s="137">
        <f t="shared" si="5"/>
        <v>4.2826552462526764E-2</v>
      </c>
      <c r="Q24" s="182"/>
      <c r="R24" s="10"/>
    </row>
    <row r="25" spans="1:20" ht="30.95" customHeight="1" x14ac:dyDescent="0.25">
      <c r="A25" s="37">
        <v>10</v>
      </c>
      <c r="B25" s="41" t="s">
        <v>24</v>
      </c>
      <c r="C25" s="38">
        <v>273043000787</v>
      </c>
      <c r="D25" s="39" t="s">
        <v>27</v>
      </c>
      <c r="E25" s="34">
        <f t="shared" si="0"/>
        <v>521</v>
      </c>
      <c r="F25" s="35">
        <v>521</v>
      </c>
      <c r="G25" s="36">
        <v>0</v>
      </c>
      <c r="H25" s="34">
        <f t="shared" si="1"/>
        <v>506</v>
      </c>
      <c r="I25" s="35">
        <v>506</v>
      </c>
      <c r="J25" s="35">
        <v>0</v>
      </c>
      <c r="K25" s="109">
        <f t="shared" si="2"/>
        <v>-15</v>
      </c>
      <c r="L25" s="132">
        <f t="shared" si="3"/>
        <v>-2.8790786948176585E-2</v>
      </c>
      <c r="M25" s="109"/>
      <c r="N25" s="119"/>
      <c r="O25" s="124">
        <f t="shared" si="4"/>
        <v>-15</v>
      </c>
      <c r="P25" s="40">
        <f t="shared" si="5"/>
        <v>-2.8790786948176585E-2</v>
      </c>
      <c r="Q25" s="182"/>
      <c r="R25" s="10"/>
    </row>
    <row r="26" spans="1:20" ht="30.95" customHeight="1" x14ac:dyDescent="0.25">
      <c r="A26" s="37">
        <v>11</v>
      </c>
      <c r="B26" s="41" t="s">
        <v>28</v>
      </c>
      <c r="C26" s="38">
        <v>173055000044</v>
      </c>
      <c r="D26" s="39" t="s">
        <v>29</v>
      </c>
      <c r="E26" s="34">
        <f t="shared" si="0"/>
        <v>675</v>
      </c>
      <c r="F26" s="35">
        <v>675</v>
      </c>
      <c r="G26" s="36">
        <v>0</v>
      </c>
      <c r="H26" s="34">
        <f t="shared" si="1"/>
        <v>649</v>
      </c>
      <c r="I26" s="35">
        <v>649</v>
      </c>
      <c r="J26" s="35">
        <v>0</v>
      </c>
      <c r="K26" s="109">
        <f t="shared" si="2"/>
        <v>-26</v>
      </c>
      <c r="L26" s="132">
        <f t="shared" si="3"/>
        <v>-3.8518518518518521E-2</v>
      </c>
      <c r="M26" s="109"/>
      <c r="N26" s="119"/>
      <c r="O26" s="124">
        <f t="shared" si="4"/>
        <v>-26</v>
      </c>
      <c r="P26" s="40">
        <f t="shared" si="5"/>
        <v>-3.8518518518518521E-2</v>
      </c>
      <c r="Q26" s="182"/>
      <c r="R26" s="10"/>
    </row>
    <row r="27" spans="1:20" ht="30.95" customHeight="1" x14ac:dyDescent="0.25">
      <c r="A27" s="37">
        <v>12</v>
      </c>
      <c r="B27" s="46" t="s">
        <v>28</v>
      </c>
      <c r="C27" s="47">
        <v>173055000095</v>
      </c>
      <c r="D27" s="48" t="s">
        <v>30</v>
      </c>
      <c r="E27" s="34">
        <f t="shared" si="0"/>
        <v>887</v>
      </c>
      <c r="F27" s="35">
        <v>803</v>
      </c>
      <c r="G27" s="36">
        <v>84</v>
      </c>
      <c r="H27" s="34">
        <f t="shared" si="1"/>
        <v>843</v>
      </c>
      <c r="I27" s="35">
        <v>759</v>
      </c>
      <c r="J27" s="35">
        <v>84</v>
      </c>
      <c r="K27" s="109">
        <f t="shared" si="2"/>
        <v>-44</v>
      </c>
      <c r="L27" s="151">
        <f t="shared" si="3"/>
        <v>-5.4794520547945202E-2</v>
      </c>
      <c r="M27" s="109">
        <f>+J27-G27</f>
        <v>0</v>
      </c>
      <c r="N27" s="135">
        <f>+M27/G27</f>
        <v>0</v>
      </c>
      <c r="O27" s="124">
        <f t="shared" si="4"/>
        <v>-44</v>
      </c>
      <c r="P27" s="40">
        <f t="shared" si="5"/>
        <v>-4.96054114994363E-2</v>
      </c>
      <c r="Q27" s="182"/>
      <c r="R27" s="10"/>
    </row>
    <row r="28" spans="1:20" ht="30.95" customHeight="1" x14ac:dyDescent="0.25">
      <c r="A28" s="37">
        <v>13</v>
      </c>
      <c r="B28" s="97" t="s">
        <v>28</v>
      </c>
      <c r="C28" s="99">
        <v>173055000893</v>
      </c>
      <c r="D28" s="98" t="s">
        <v>31</v>
      </c>
      <c r="E28" s="34">
        <f t="shared" si="0"/>
        <v>502</v>
      </c>
      <c r="F28" s="35">
        <v>502</v>
      </c>
      <c r="G28" s="36">
        <v>0</v>
      </c>
      <c r="H28" s="34">
        <f t="shared" si="1"/>
        <v>538</v>
      </c>
      <c r="I28" s="35">
        <v>538</v>
      </c>
      <c r="J28" s="35">
        <v>0</v>
      </c>
      <c r="K28" s="109">
        <f t="shared" si="2"/>
        <v>36</v>
      </c>
      <c r="L28" s="152">
        <f t="shared" si="3"/>
        <v>7.1713147410358571E-2</v>
      </c>
      <c r="M28" s="109"/>
      <c r="N28" s="119"/>
      <c r="O28" s="124">
        <f t="shared" si="4"/>
        <v>36</v>
      </c>
      <c r="P28" s="103">
        <f t="shared" si="5"/>
        <v>7.1713147410358571E-2</v>
      </c>
      <c r="Q28" s="182"/>
      <c r="R28" s="10"/>
    </row>
    <row r="29" spans="1:20" ht="30.95" customHeight="1" x14ac:dyDescent="0.25">
      <c r="A29" s="37">
        <v>14</v>
      </c>
      <c r="B29" s="46" t="s">
        <v>28</v>
      </c>
      <c r="C29" s="47">
        <v>273055000219</v>
      </c>
      <c r="D29" s="48" t="s">
        <v>32</v>
      </c>
      <c r="E29" s="34">
        <f t="shared" si="0"/>
        <v>273</v>
      </c>
      <c r="F29" s="35">
        <v>273</v>
      </c>
      <c r="G29" s="36">
        <v>0</v>
      </c>
      <c r="H29" s="34">
        <f t="shared" si="1"/>
        <v>255</v>
      </c>
      <c r="I29" s="35">
        <v>255</v>
      </c>
      <c r="J29" s="35">
        <v>0</v>
      </c>
      <c r="K29" s="109">
        <f t="shared" si="2"/>
        <v>-18</v>
      </c>
      <c r="L29" s="151">
        <f t="shared" si="3"/>
        <v>-6.5934065934065936E-2</v>
      </c>
      <c r="M29" s="109"/>
      <c r="N29" s="119"/>
      <c r="O29" s="124">
        <f t="shared" si="4"/>
        <v>-18</v>
      </c>
      <c r="P29" s="49">
        <f t="shared" si="5"/>
        <v>-6.5934065934065936E-2</v>
      </c>
      <c r="Q29" s="182"/>
      <c r="R29" s="10"/>
    </row>
    <row r="30" spans="1:20" ht="30.95" customHeight="1" x14ac:dyDescent="0.25">
      <c r="A30" s="37">
        <v>15</v>
      </c>
      <c r="B30" s="114" t="s">
        <v>33</v>
      </c>
      <c r="C30" s="115">
        <v>173067000104</v>
      </c>
      <c r="D30" s="116" t="s">
        <v>34</v>
      </c>
      <c r="E30" s="34">
        <f t="shared" si="0"/>
        <v>1818</v>
      </c>
      <c r="F30" s="35">
        <v>1709</v>
      </c>
      <c r="G30" s="36">
        <v>109</v>
      </c>
      <c r="H30" s="34">
        <f t="shared" si="1"/>
        <v>1755</v>
      </c>
      <c r="I30" s="35">
        <v>1683</v>
      </c>
      <c r="J30" s="35">
        <v>72</v>
      </c>
      <c r="K30" s="109">
        <f t="shared" si="2"/>
        <v>-26</v>
      </c>
      <c r="L30" s="133">
        <f t="shared" si="3"/>
        <v>-1.5213575190169689E-2</v>
      </c>
      <c r="M30" s="109">
        <f>+J30-G30</f>
        <v>-37</v>
      </c>
      <c r="N30" s="130">
        <f>+M30/G30</f>
        <v>-0.33944954128440369</v>
      </c>
      <c r="O30" s="124">
        <f t="shared" si="4"/>
        <v>-63</v>
      </c>
      <c r="P30" s="40">
        <f t="shared" si="5"/>
        <v>-3.4653465346534656E-2</v>
      </c>
      <c r="Q30" s="182"/>
      <c r="R30" s="10"/>
    </row>
    <row r="31" spans="1:20" ht="30.95" customHeight="1" x14ac:dyDescent="0.25">
      <c r="A31" s="37">
        <v>16</v>
      </c>
      <c r="B31" s="156" t="s">
        <v>33</v>
      </c>
      <c r="C31" s="157">
        <v>273067001024</v>
      </c>
      <c r="D31" s="158" t="s">
        <v>35</v>
      </c>
      <c r="E31" s="34">
        <f t="shared" si="0"/>
        <v>307</v>
      </c>
      <c r="F31" s="35">
        <v>252</v>
      </c>
      <c r="G31" s="36">
        <v>55</v>
      </c>
      <c r="H31" s="34">
        <f t="shared" si="1"/>
        <v>311</v>
      </c>
      <c r="I31" s="35">
        <v>259</v>
      </c>
      <c r="J31" s="35">
        <v>52</v>
      </c>
      <c r="K31" s="109">
        <f t="shared" si="2"/>
        <v>7</v>
      </c>
      <c r="L31" s="152">
        <f t="shared" si="3"/>
        <v>2.7777777777777776E-2</v>
      </c>
      <c r="M31" s="109">
        <f>+J31-G31</f>
        <v>-3</v>
      </c>
      <c r="N31" s="134">
        <f>+M31/G31</f>
        <v>-5.4545454545454543E-2</v>
      </c>
      <c r="O31" s="124">
        <f t="shared" si="4"/>
        <v>4</v>
      </c>
      <c r="P31" s="103">
        <f t="shared" si="5"/>
        <v>1.3029315960912053E-2</v>
      </c>
      <c r="Q31" s="182"/>
      <c r="R31" s="10"/>
    </row>
    <row r="32" spans="1:20" ht="30.95" customHeight="1" x14ac:dyDescent="0.25">
      <c r="A32" s="37">
        <v>17</v>
      </c>
      <c r="B32" s="114" t="s">
        <v>33</v>
      </c>
      <c r="C32" s="115">
        <v>273067001075</v>
      </c>
      <c r="D32" s="116" t="s">
        <v>36</v>
      </c>
      <c r="E32" s="34">
        <f t="shared" si="0"/>
        <v>723</v>
      </c>
      <c r="F32" s="35">
        <v>723</v>
      </c>
      <c r="G32" s="36">
        <v>0</v>
      </c>
      <c r="H32" s="34">
        <f t="shared" si="1"/>
        <v>717</v>
      </c>
      <c r="I32" s="35">
        <v>717</v>
      </c>
      <c r="J32" s="35">
        <v>0</v>
      </c>
      <c r="K32" s="109">
        <f t="shared" si="2"/>
        <v>-6</v>
      </c>
      <c r="L32" s="133">
        <f t="shared" si="3"/>
        <v>-8.2987551867219917E-3</v>
      </c>
      <c r="M32" s="109"/>
      <c r="N32" s="119"/>
      <c r="O32" s="124">
        <f t="shared" si="4"/>
        <v>-6</v>
      </c>
      <c r="P32" s="112">
        <f t="shared" si="5"/>
        <v>-8.2987551867219917E-3</v>
      </c>
      <c r="Q32" s="182"/>
      <c r="R32" s="10"/>
    </row>
    <row r="33" spans="1:18" ht="30.95" customHeight="1" x14ac:dyDescent="0.25">
      <c r="A33" s="37">
        <v>18</v>
      </c>
      <c r="B33" s="41" t="s">
        <v>33</v>
      </c>
      <c r="C33" s="38">
        <v>273067001202</v>
      </c>
      <c r="D33" s="39" t="s">
        <v>37</v>
      </c>
      <c r="E33" s="34">
        <f t="shared" si="0"/>
        <v>1285</v>
      </c>
      <c r="F33" s="35">
        <v>1202</v>
      </c>
      <c r="G33" s="36">
        <v>83</v>
      </c>
      <c r="H33" s="34">
        <f t="shared" si="1"/>
        <v>1224</v>
      </c>
      <c r="I33" s="35">
        <v>1171</v>
      </c>
      <c r="J33" s="35">
        <v>53</v>
      </c>
      <c r="K33" s="109">
        <f t="shared" si="2"/>
        <v>-31</v>
      </c>
      <c r="L33" s="132">
        <f t="shared" si="3"/>
        <v>-2.5790349417637273E-2</v>
      </c>
      <c r="M33" s="109">
        <f>+J33-G33</f>
        <v>-30</v>
      </c>
      <c r="N33" s="130">
        <f>+M33/G33</f>
        <v>-0.36144578313253012</v>
      </c>
      <c r="O33" s="124">
        <f t="shared" si="4"/>
        <v>-61</v>
      </c>
      <c r="P33" s="85">
        <f t="shared" si="5"/>
        <v>-4.7470817120622566E-2</v>
      </c>
      <c r="Q33" s="182"/>
      <c r="R33" s="10"/>
    </row>
    <row r="34" spans="1:18" ht="30.95" customHeight="1" x14ac:dyDescent="0.25">
      <c r="A34" s="37">
        <v>19</v>
      </c>
      <c r="B34" s="97" t="s">
        <v>33</v>
      </c>
      <c r="C34" s="136">
        <v>273067001482</v>
      </c>
      <c r="D34" s="180" t="s">
        <v>38</v>
      </c>
      <c r="E34" s="34">
        <f t="shared" si="0"/>
        <v>567</v>
      </c>
      <c r="F34" s="35">
        <v>567</v>
      </c>
      <c r="G34" s="36">
        <v>0</v>
      </c>
      <c r="H34" s="34">
        <f t="shared" si="1"/>
        <v>592</v>
      </c>
      <c r="I34" s="35">
        <v>592</v>
      </c>
      <c r="J34" s="35">
        <v>0</v>
      </c>
      <c r="K34" s="109">
        <f t="shared" si="2"/>
        <v>25</v>
      </c>
      <c r="L34" s="152">
        <f t="shared" si="3"/>
        <v>4.4091710758377423E-2</v>
      </c>
      <c r="M34" s="109"/>
      <c r="N34" s="119"/>
      <c r="O34" s="124">
        <f t="shared" si="4"/>
        <v>25</v>
      </c>
      <c r="P34" s="137">
        <f t="shared" si="5"/>
        <v>4.4091710758377423E-2</v>
      </c>
      <c r="Q34" s="182"/>
      <c r="R34" s="10"/>
    </row>
    <row r="35" spans="1:18" ht="30.95" customHeight="1" x14ac:dyDescent="0.25">
      <c r="A35" s="37">
        <v>20</v>
      </c>
      <c r="B35" s="138" t="s">
        <v>39</v>
      </c>
      <c r="C35" s="99">
        <v>173124000019</v>
      </c>
      <c r="D35" s="98" t="s">
        <v>40</v>
      </c>
      <c r="E35" s="34">
        <f t="shared" si="0"/>
        <v>1118</v>
      </c>
      <c r="F35" s="35">
        <v>1118</v>
      </c>
      <c r="G35" s="36">
        <v>0</v>
      </c>
      <c r="H35" s="34">
        <f t="shared" si="1"/>
        <v>1151</v>
      </c>
      <c r="I35" s="35">
        <v>1151</v>
      </c>
      <c r="J35" s="35">
        <v>0</v>
      </c>
      <c r="K35" s="109">
        <f t="shared" si="2"/>
        <v>33</v>
      </c>
      <c r="L35" s="152">
        <f t="shared" si="3"/>
        <v>2.9516994633273702E-2</v>
      </c>
      <c r="M35" s="109"/>
      <c r="N35" s="119"/>
      <c r="O35" s="124">
        <f t="shared" si="4"/>
        <v>33</v>
      </c>
      <c r="P35" s="103">
        <f t="shared" si="5"/>
        <v>2.9516994633273702E-2</v>
      </c>
      <c r="Q35" s="182"/>
      <c r="R35" s="10"/>
    </row>
    <row r="36" spans="1:18" ht="30.95" customHeight="1" x14ac:dyDescent="0.25">
      <c r="A36" s="37">
        <v>21</v>
      </c>
      <c r="B36" s="97" t="s">
        <v>39</v>
      </c>
      <c r="C36" s="99">
        <v>173124000817</v>
      </c>
      <c r="D36" s="98" t="s">
        <v>41</v>
      </c>
      <c r="E36" s="34">
        <f t="shared" si="0"/>
        <v>1054</v>
      </c>
      <c r="F36" s="35">
        <v>1054</v>
      </c>
      <c r="G36" s="36">
        <v>0</v>
      </c>
      <c r="H36" s="34">
        <f t="shared" si="1"/>
        <v>1068</v>
      </c>
      <c r="I36" s="35">
        <v>1068</v>
      </c>
      <c r="J36" s="35">
        <v>0</v>
      </c>
      <c r="K36" s="109">
        <f t="shared" si="2"/>
        <v>14</v>
      </c>
      <c r="L36" s="152">
        <f t="shared" si="3"/>
        <v>1.3282732447817837E-2</v>
      </c>
      <c r="M36" s="109"/>
      <c r="N36" s="119"/>
      <c r="O36" s="124">
        <f t="shared" si="4"/>
        <v>14</v>
      </c>
      <c r="P36" s="103">
        <f t="shared" si="5"/>
        <v>1.3282732447817837E-2</v>
      </c>
      <c r="Q36" s="182"/>
      <c r="R36" s="10"/>
    </row>
    <row r="37" spans="1:18" ht="30.95" customHeight="1" x14ac:dyDescent="0.25">
      <c r="A37" s="37">
        <v>22</v>
      </c>
      <c r="B37" s="41" t="s">
        <v>39</v>
      </c>
      <c r="C37" s="38">
        <v>273124000358</v>
      </c>
      <c r="D37" s="39" t="s">
        <v>42</v>
      </c>
      <c r="E37" s="34">
        <f t="shared" si="0"/>
        <v>248</v>
      </c>
      <c r="F37" s="35">
        <v>248</v>
      </c>
      <c r="G37" s="36">
        <v>0</v>
      </c>
      <c r="H37" s="34">
        <f t="shared" si="1"/>
        <v>238</v>
      </c>
      <c r="I37" s="35">
        <v>238</v>
      </c>
      <c r="J37" s="35">
        <v>0</v>
      </c>
      <c r="K37" s="109">
        <f t="shared" si="2"/>
        <v>-10</v>
      </c>
      <c r="L37" s="132">
        <f t="shared" si="3"/>
        <v>-4.0322580645161289E-2</v>
      </c>
      <c r="M37" s="109"/>
      <c r="N37" s="119"/>
      <c r="O37" s="124">
        <f t="shared" si="4"/>
        <v>-10</v>
      </c>
      <c r="P37" s="85">
        <f t="shared" si="5"/>
        <v>-4.0322580645161289E-2</v>
      </c>
      <c r="Q37" s="182"/>
      <c r="R37" s="10"/>
    </row>
    <row r="38" spans="1:18" ht="30.95" customHeight="1" x14ac:dyDescent="0.25">
      <c r="A38" s="37">
        <v>23</v>
      </c>
      <c r="B38" s="41" t="s">
        <v>39</v>
      </c>
      <c r="C38" s="38">
        <v>273124000366</v>
      </c>
      <c r="D38" s="39" t="s">
        <v>43</v>
      </c>
      <c r="E38" s="34">
        <f t="shared" si="0"/>
        <v>555</v>
      </c>
      <c r="F38" s="35">
        <v>555</v>
      </c>
      <c r="G38" s="36">
        <v>0</v>
      </c>
      <c r="H38" s="34">
        <f t="shared" si="1"/>
        <v>532</v>
      </c>
      <c r="I38" s="35">
        <v>532</v>
      </c>
      <c r="J38" s="35">
        <v>0</v>
      </c>
      <c r="K38" s="109">
        <f t="shared" si="2"/>
        <v>-23</v>
      </c>
      <c r="L38" s="132">
        <f t="shared" si="3"/>
        <v>-4.1441441441441441E-2</v>
      </c>
      <c r="M38" s="109"/>
      <c r="N38" s="119"/>
      <c r="O38" s="124">
        <f t="shared" si="4"/>
        <v>-23</v>
      </c>
      <c r="P38" s="40">
        <f t="shared" si="5"/>
        <v>-4.1441441441441441E-2</v>
      </c>
      <c r="Q38" s="182"/>
      <c r="R38" s="10"/>
    </row>
    <row r="39" spans="1:18" ht="30.95" customHeight="1" x14ac:dyDescent="0.25">
      <c r="A39" s="37">
        <v>24</v>
      </c>
      <c r="B39" s="97" t="s">
        <v>39</v>
      </c>
      <c r="C39" s="99">
        <v>273124000498</v>
      </c>
      <c r="D39" s="98" t="s">
        <v>44</v>
      </c>
      <c r="E39" s="34">
        <f t="shared" si="0"/>
        <v>408</v>
      </c>
      <c r="F39" s="35">
        <v>408</v>
      </c>
      <c r="G39" s="36">
        <v>0</v>
      </c>
      <c r="H39" s="34">
        <f t="shared" si="1"/>
        <v>417</v>
      </c>
      <c r="I39" s="35">
        <v>417</v>
      </c>
      <c r="J39" s="35">
        <v>0</v>
      </c>
      <c r="K39" s="109">
        <f t="shared" si="2"/>
        <v>9</v>
      </c>
      <c r="L39" s="152">
        <f t="shared" si="3"/>
        <v>2.2058823529411766E-2</v>
      </c>
      <c r="M39" s="109"/>
      <c r="N39" s="119"/>
      <c r="O39" s="124">
        <f t="shared" si="4"/>
        <v>9</v>
      </c>
      <c r="P39" s="103">
        <f t="shared" si="5"/>
        <v>2.2058823529411766E-2</v>
      </c>
      <c r="Q39" s="182"/>
      <c r="R39" s="10"/>
    </row>
    <row r="40" spans="1:18" ht="30.95" customHeight="1" x14ac:dyDescent="0.25">
      <c r="A40" s="37">
        <v>25</v>
      </c>
      <c r="B40" s="162" t="s">
        <v>45</v>
      </c>
      <c r="C40" s="99">
        <v>173148000010</v>
      </c>
      <c r="D40" s="98" t="s">
        <v>46</v>
      </c>
      <c r="E40" s="34">
        <f t="shared" si="0"/>
        <v>1613</v>
      </c>
      <c r="F40" s="35">
        <v>1613</v>
      </c>
      <c r="G40" s="36">
        <v>0</v>
      </c>
      <c r="H40" s="34">
        <f t="shared" si="1"/>
        <v>1712</v>
      </c>
      <c r="I40" s="35">
        <v>1614</v>
      </c>
      <c r="J40" s="35">
        <v>98</v>
      </c>
      <c r="K40" s="109">
        <f t="shared" si="2"/>
        <v>1</v>
      </c>
      <c r="L40" s="152">
        <f t="shared" si="3"/>
        <v>6.1996280223186606E-4</v>
      </c>
      <c r="M40" s="109">
        <f>+J40-G40</f>
        <v>98</v>
      </c>
      <c r="N40" s="119"/>
      <c r="O40" s="124">
        <f t="shared" si="4"/>
        <v>99</v>
      </c>
      <c r="P40" s="103">
        <f t="shared" si="5"/>
        <v>6.1376317420954743E-2</v>
      </c>
      <c r="Q40" s="182"/>
      <c r="R40" s="10"/>
    </row>
    <row r="41" spans="1:18" ht="30.95" customHeight="1" x14ac:dyDescent="0.25">
      <c r="A41" s="37">
        <v>26</v>
      </c>
      <c r="B41" s="41" t="s">
        <v>47</v>
      </c>
      <c r="C41" s="38">
        <v>173152000016</v>
      </c>
      <c r="D41" s="39" t="s">
        <v>261</v>
      </c>
      <c r="E41" s="34">
        <f t="shared" si="0"/>
        <v>594</v>
      </c>
      <c r="F41" s="35">
        <v>594</v>
      </c>
      <c r="G41" s="36">
        <v>0</v>
      </c>
      <c r="H41" s="34">
        <f t="shared" si="1"/>
        <v>576</v>
      </c>
      <c r="I41" s="35">
        <v>576</v>
      </c>
      <c r="J41" s="35">
        <v>0</v>
      </c>
      <c r="K41" s="109">
        <f t="shared" si="2"/>
        <v>-18</v>
      </c>
      <c r="L41" s="132">
        <f t="shared" si="3"/>
        <v>-3.0303030303030304E-2</v>
      </c>
      <c r="M41" s="109"/>
      <c r="N41" s="119"/>
      <c r="O41" s="124">
        <f t="shared" si="4"/>
        <v>-18</v>
      </c>
      <c r="P41" s="40">
        <f t="shared" si="5"/>
        <v>-3.0303030303030304E-2</v>
      </c>
      <c r="Q41" s="182"/>
      <c r="R41" s="10"/>
    </row>
    <row r="42" spans="1:18" ht="30.95" customHeight="1" x14ac:dyDescent="0.25">
      <c r="A42" s="37">
        <v>27</v>
      </c>
      <c r="B42" s="97" t="s">
        <v>47</v>
      </c>
      <c r="C42" s="99">
        <v>273152000142</v>
      </c>
      <c r="D42" s="98" t="s">
        <v>38</v>
      </c>
      <c r="E42" s="34">
        <f t="shared" si="0"/>
        <v>206</v>
      </c>
      <c r="F42" s="35">
        <v>206</v>
      </c>
      <c r="G42" s="36">
        <v>0</v>
      </c>
      <c r="H42" s="34">
        <f t="shared" si="1"/>
        <v>224</v>
      </c>
      <c r="I42" s="35">
        <v>224</v>
      </c>
      <c r="J42" s="35">
        <v>0</v>
      </c>
      <c r="K42" s="109">
        <f t="shared" si="2"/>
        <v>18</v>
      </c>
      <c r="L42" s="152">
        <f t="shared" si="3"/>
        <v>8.7378640776699032E-2</v>
      </c>
      <c r="M42" s="109"/>
      <c r="N42" s="119"/>
      <c r="O42" s="124">
        <f t="shared" si="4"/>
        <v>18</v>
      </c>
      <c r="P42" s="103">
        <f t="shared" si="5"/>
        <v>8.7378640776699032E-2</v>
      </c>
      <c r="Q42" s="182"/>
      <c r="R42" s="10"/>
    </row>
    <row r="43" spans="1:18" ht="30.95" customHeight="1" x14ac:dyDescent="0.25">
      <c r="A43" s="37">
        <v>28</v>
      </c>
      <c r="B43" s="97" t="s">
        <v>47</v>
      </c>
      <c r="C43" s="99">
        <v>273152000231</v>
      </c>
      <c r="D43" s="98" t="s">
        <v>48</v>
      </c>
      <c r="E43" s="34">
        <f t="shared" si="0"/>
        <v>288</v>
      </c>
      <c r="F43" s="35">
        <v>288</v>
      </c>
      <c r="G43" s="36">
        <v>0</v>
      </c>
      <c r="H43" s="34">
        <f t="shared" si="1"/>
        <v>308</v>
      </c>
      <c r="I43" s="35">
        <v>308</v>
      </c>
      <c r="J43" s="35">
        <v>0</v>
      </c>
      <c r="K43" s="109">
        <f t="shared" si="2"/>
        <v>20</v>
      </c>
      <c r="L43" s="152">
        <f t="shared" si="3"/>
        <v>6.9444444444444448E-2</v>
      </c>
      <c r="M43" s="109"/>
      <c r="N43" s="119"/>
      <c r="O43" s="124">
        <f t="shared" si="4"/>
        <v>20</v>
      </c>
      <c r="P43" s="137">
        <f t="shared" si="5"/>
        <v>6.9444444444444448E-2</v>
      </c>
      <c r="Q43" s="182"/>
      <c r="R43" s="10"/>
    </row>
    <row r="44" spans="1:18" ht="30.95" customHeight="1" x14ac:dyDescent="0.25">
      <c r="A44" s="37">
        <v>29</v>
      </c>
      <c r="B44" s="97" t="s">
        <v>49</v>
      </c>
      <c r="C44" s="163">
        <v>173168000105</v>
      </c>
      <c r="D44" s="98" t="s">
        <v>50</v>
      </c>
      <c r="E44" s="34">
        <f t="shared" si="0"/>
        <v>1562</v>
      </c>
      <c r="F44" s="35">
        <v>1297</v>
      </c>
      <c r="G44" s="36">
        <v>265</v>
      </c>
      <c r="H44" s="34">
        <f t="shared" si="1"/>
        <v>1590</v>
      </c>
      <c r="I44" s="35">
        <v>1310</v>
      </c>
      <c r="J44" s="35">
        <v>280</v>
      </c>
      <c r="K44" s="109">
        <f t="shared" si="2"/>
        <v>13</v>
      </c>
      <c r="L44" s="152">
        <f t="shared" si="3"/>
        <v>1.0023130300693909E-2</v>
      </c>
      <c r="M44" s="109">
        <f>+J44-G44</f>
        <v>15</v>
      </c>
      <c r="N44" s="135">
        <f>+M44/G44</f>
        <v>5.6603773584905662E-2</v>
      </c>
      <c r="O44" s="124">
        <f t="shared" si="4"/>
        <v>28</v>
      </c>
      <c r="P44" s="103">
        <f t="shared" si="5"/>
        <v>1.7925736235595392E-2</v>
      </c>
      <c r="Q44" s="182"/>
      <c r="R44" s="10"/>
    </row>
    <row r="45" spans="1:18" ht="30.95" customHeight="1" x14ac:dyDescent="0.25">
      <c r="A45" s="37">
        <v>30</v>
      </c>
      <c r="B45" s="97" t="s">
        <v>49</v>
      </c>
      <c r="C45" s="99">
        <v>173168000113</v>
      </c>
      <c r="D45" s="98" t="s">
        <v>51</v>
      </c>
      <c r="E45" s="34">
        <f t="shared" si="0"/>
        <v>1236</v>
      </c>
      <c r="F45" s="35">
        <v>1236</v>
      </c>
      <c r="G45" s="36">
        <v>0</v>
      </c>
      <c r="H45" s="34">
        <f t="shared" si="1"/>
        <v>1274</v>
      </c>
      <c r="I45" s="35">
        <v>1274</v>
      </c>
      <c r="J45" s="35">
        <v>0</v>
      </c>
      <c r="K45" s="109">
        <f t="shared" si="2"/>
        <v>38</v>
      </c>
      <c r="L45" s="152">
        <f t="shared" si="3"/>
        <v>3.0744336569579287E-2</v>
      </c>
      <c r="M45" s="109"/>
      <c r="N45" s="119"/>
      <c r="O45" s="124">
        <f t="shared" si="4"/>
        <v>38</v>
      </c>
      <c r="P45" s="103">
        <f t="shared" si="5"/>
        <v>3.0744336569579287E-2</v>
      </c>
      <c r="Q45" s="182"/>
      <c r="R45" s="10"/>
    </row>
    <row r="46" spans="1:18" ht="30.95" customHeight="1" x14ac:dyDescent="0.25">
      <c r="A46" s="37">
        <v>31</v>
      </c>
      <c r="B46" s="97" t="s">
        <v>49</v>
      </c>
      <c r="C46" s="99">
        <v>173168000121</v>
      </c>
      <c r="D46" s="98" t="s">
        <v>52</v>
      </c>
      <c r="E46" s="34">
        <f t="shared" si="0"/>
        <v>2277</v>
      </c>
      <c r="F46" s="35">
        <v>2099</v>
      </c>
      <c r="G46" s="36">
        <v>178</v>
      </c>
      <c r="H46" s="34">
        <f t="shared" si="1"/>
        <v>2336</v>
      </c>
      <c r="I46" s="35">
        <v>2111</v>
      </c>
      <c r="J46" s="35">
        <v>225</v>
      </c>
      <c r="K46" s="109">
        <f t="shared" si="2"/>
        <v>12</v>
      </c>
      <c r="L46" s="152">
        <f t="shared" si="3"/>
        <v>5.717008099094807E-3</v>
      </c>
      <c r="M46" s="109">
        <f>+J46-G46</f>
        <v>47</v>
      </c>
      <c r="N46" s="135">
        <f>+M46/G46</f>
        <v>0.2640449438202247</v>
      </c>
      <c r="O46" s="124">
        <f t="shared" si="4"/>
        <v>59</v>
      </c>
      <c r="P46" s="103">
        <f t="shared" si="5"/>
        <v>2.5911286780852E-2</v>
      </c>
      <c r="Q46" s="182"/>
      <c r="R46" s="10"/>
    </row>
    <row r="47" spans="1:18" ht="30.95" customHeight="1" x14ac:dyDescent="0.25">
      <c r="A47" s="37">
        <v>32</v>
      </c>
      <c r="B47" s="114" t="s">
        <v>49</v>
      </c>
      <c r="C47" s="115">
        <v>173168003538</v>
      </c>
      <c r="D47" s="116" t="s">
        <v>53</v>
      </c>
      <c r="E47" s="34">
        <f t="shared" si="0"/>
        <v>2089</v>
      </c>
      <c r="F47" s="35">
        <v>2089</v>
      </c>
      <c r="G47" s="36">
        <v>0</v>
      </c>
      <c r="H47" s="34">
        <f t="shared" si="1"/>
        <v>2052</v>
      </c>
      <c r="I47" s="35">
        <v>2052</v>
      </c>
      <c r="J47" s="35">
        <v>0</v>
      </c>
      <c r="K47" s="109">
        <f t="shared" si="2"/>
        <v>-37</v>
      </c>
      <c r="L47" s="133">
        <f t="shared" si="3"/>
        <v>-1.7711823839157492E-2</v>
      </c>
      <c r="M47" s="109"/>
      <c r="N47" s="119"/>
      <c r="O47" s="124">
        <f t="shared" si="4"/>
        <v>-37</v>
      </c>
      <c r="P47" s="112">
        <f t="shared" si="5"/>
        <v>-1.7711823839157492E-2</v>
      </c>
      <c r="Q47" s="182"/>
      <c r="R47" s="10"/>
    </row>
    <row r="48" spans="1:18" ht="30.95" customHeight="1" x14ac:dyDescent="0.25">
      <c r="A48" s="37">
        <v>33</v>
      </c>
      <c r="B48" s="42" t="s">
        <v>49</v>
      </c>
      <c r="C48" s="161">
        <v>273168000487</v>
      </c>
      <c r="D48" s="44" t="s">
        <v>54</v>
      </c>
      <c r="E48" s="34">
        <f t="shared" si="0"/>
        <v>467</v>
      </c>
      <c r="F48" s="35">
        <v>467</v>
      </c>
      <c r="G48" s="36">
        <v>0</v>
      </c>
      <c r="H48" s="34">
        <f t="shared" si="1"/>
        <v>390</v>
      </c>
      <c r="I48" s="35">
        <v>390</v>
      </c>
      <c r="J48" s="35">
        <v>0</v>
      </c>
      <c r="K48" s="109">
        <f t="shared" si="2"/>
        <v>-77</v>
      </c>
      <c r="L48" s="150">
        <f t="shared" si="3"/>
        <v>-0.16488222698072805</v>
      </c>
      <c r="M48" s="109"/>
      <c r="N48" s="119"/>
      <c r="O48" s="124">
        <f t="shared" si="4"/>
        <v>-77</v>
      </c>
      <c r="P48" s="45">
        <f t="shared" si="5"/>
        <v>-0.16488222698072805</v>
      </c>
      <c r="Q48" s="182"/>
      <c r="R48" s="10"/>
    </row>
    <row r="49" spans="1:18" ht="30.95" customHeight="1" x14ac:dyDescent="0.25">
      <c r="A49" s="37">
        <v>34</v>
      </c>
      <c r="B49" s="46" t="s">
        <v>49</v>
      </c>
      <c r="C49" s="47">
        <v>273168000908</v>
      </c>
      <c r="D49" s="48" t="s">
        <v>55</v>
      </c>
      <c r="E49" s="34">
        <f t="shared" si="0"/>
        <v>509</v>
      </c>
      <c r="F49" s="35">
        <v>509</v>
      </c>
      <c r="G49" s="36">
        <v>0</v>
      </c>
      <c r="H49" s="34">
        <f t="shared" si="1"/>
        <v>478</v>
      </c>
      <c r="I49" s="35">
        <v>478</v>
      </c>
      <c r="J49" s="35">
        <v>0</v>
      </c>
      <c r="K49" s="109">
        <f t="shared" si="2"/>
        <v>-31</v>
      </c>
      <c r="L49" s="151">
        <f t="shared" si="3"/>
        <v>-6.0903732809430254E-2</v>
      </c>
      <c r="M49" s="109"/>
      <c r="N49" s="119"/>
      <c r="O49" s="124">
        <f t="shared" si="4"/>
        <v>-31</v>
      </c>
      <c r="P49" s="49">
        <f t="shared" si="5"/>
        <v>-6.0903732809430254E-2</v>
      </c>
      <c r="Q49" s="182"/>
      <c r="R49" s="10"/>
    </row>
    <row r="50" spans="1:18" ht="30.95" customHeight="1" x14ac:dyDescent="0.25">
      <c r="A50" s="37">
        <v>35</v>
      </c>
      <c r="B50" s="41" t="s">
        <v>49</v>
      </c>
      <c r="C50" s="38">
        <v>273168002111</v>
      </c>
      <c r="D50" s="39" t="s">
        <v>56</v>
      </c>
      <c r="E50" s="34">
        <f t="shared" si="0"/>
        <v>700</v>
      </c>
      <c r="F50" s="35">
        <v>700</v>
      </c>
      <c r="G50" s="36">
        <v>0</v>
      </c>
      <c r="H50" s="34">
        <f t="shared" si="1"/>
        <v>688</v>
      </c>
      <c r="I50" s="35">
        <v>685</v>
      </c>
      <c r="J50" s="35">
        <v>3</v>
      </c>
      <c r="K50" s="109">
        <f t="shared" si="2"/>
        <v>-15</v>
      </c>
      <c r="L50" s="132">
        <f t="shared" si="3"/>
        <v>-2.1428571428571429E-2</v>
      </c>
      <c r="M50" s="109"/>
      <c r="N50" s="119"/>
      <c r="O50" s="124">
        <f t="shared" si="4"/>
        <v>-12</v>
      </c>
      <c r="P50" s="112">
        <f t="shared" si="5"/>
        <v>-1.7142857142857144E-2</v>
      </c>
      <c r="Q50" s="182"/>
      <c r="R50" s="10"/>
    </row>
    <row r="51" spans="1:18" ht="30.95" customHeight="1" x14ac:dyDescent="0.25">
      <c r="A51" s="37">
        <v>36</v>
      </c>
      <c r="B51" s="114" t="s">
        <v>49</v>
      </c>
      <c r="C51" s="115">
        <v>273168002277</v>
      </c>
      <c r="D51" s="116" t="s">
        <v>57</v>
      </c>
      <c r="E51" s="34">
        <f t="shared" si="0"/>
        <v>562</v>
      </c>
      <c r="F51" s="35">
        <v>562</v>
      </c>
      <c r="G51" s="36">
        <v>0</v>
      </c>
      <c r="H51" s="34">
        <f t="shared" si="1"/>
        <v>614</v>
      </c>
      <c r="I51" s="35">
        <v>558</v>
      </c>
      <c r="J51" s="35">
        <v>56</v>
      </c>
      <c r="K51" s="109">
        <f t="shared" si="2"/>
        <v>-4</v>
      </c>
      <c r="L51" s="133">
        <f t="shared" si="3"/>
        <v>-7.1174377224199285E-3</v>
      </c>
      <c r="M51" s="109">
        <f>+J51-G51</f>
        <v>56</v>
      </c>
      <c r="N51" s="118"/>
      <c r="O51" s="124">
        <f t="shared" si="4"/>
        <v>52</v>
      </c>
      <c r="P51" s="103">
        <f t="shared" si="5"/>
        <v>9.2526690391459068E-2</v>
      </c>
      <c r="Q51" s="182"/>
      <c r="R51" s="10"/>
    </row>
    <row r="52" spans="1:18" ht="30.95" customHeight="1" x14ac:dyDescent="0.25">
      <c r="A52" s="37">
        <v>37</v>
      </c>
      <c r="B52" s="41" t="s">
        <v>49</v>
      </c>
      <c r="C52" s="38">
        <v>273168002803</v>
      </c>
      <c r="D52" s="39" t="s">
        <v>58</v>
      </c>
      <c r="E52" s="34">
        <f t="shared" si="0"/>
        <v>897</v>
      </c>
      <c r="F52" s="35">
        <v>897</v>
      </c>
      <c r="G52" s="36">
        <v>0</v>
      </c>
      <c r="H52" s="34">
        <f t="shared" si="1"/>
        <v>852</v>
      </c>
      <c r="I52" s="35">
        <v>852</v>
      </c>
      <c r="J52" s="35">
        <v>0</v>
      </c>
      <c r="K52" s="109">
        <f t="shared" si="2"/>
        <v>-45</v>
      </c>
      <c r="L52" s="132">
        <f t="shared" si="3"/>
        <v>-5.016722408026756E-2</v>
      </c>
      <c r="M52" s="109"/>
      <c r="N52" s="119"/>
      <c r="O52" s="124">
        <f t="shared" si="4"/>
        <v>-45</v>
      </c>
      <c r="P52" s="85">
        <f t="shared" si="5"/>
        <v>-5.016722408026756E-2</v>
      </c>
      <c r="Q52" s="182"/>
      <c r="R52" s="10"/>
    </row>
    <row r="53" spans="1:18" ht="30.95" customHeight="1" x14ac:dyDescent="0.25">
      <c r="A53" s="37">
        <v>38</v>
      </c>
      <c r="B53" s="41" t="s">
        <v>59</v>
      </c>
      <c r="C53" s="38">
        <v>173200000368</v>
      </c>
      <c r="D53" s="39" t="s">
        <v>55</v>
      </c>
      <c r="E53" s="34">
        <f t="shared" si="0"/>
        <v>406</v>
      </c>
      <c r="F53" s="35">
        <v>352</v>
      </c>
      <c r="G53" s="36">
        <v>54</v>
      </c>
      <c r="H53" s="34">
        <f t="shared" si="1"/>
        <v>343</v>
      </c>
      <c r="I53" s="35">
        <v>343</v>
      </c>
      <c r="J53" s="35">
        <v>0</v>
      </c>
      <c r="K53" s="109">
        <f t="shared" si="2"/>
        <v>-9</v>
      </c>
      <c r="L53" s="132">
        <f t="shared" si="3"/>
        <v>-2.556818181818182E-2</v>
      </c>
      <c r="M53" s="109">
        <f>+J53-G53</f>
        <v>-54</v>
      </c>
      <c r="N53" s="129">
        <f>+M53/G53</f>
        <v>-1</v>
      </c>
      <c r="O53" s="124">
        <f t="shared" si="4"/>
        <v>-63</v>
      </c>
      <c r="P53" s="45">
        <f t="shared" si="5"/>
        <v>-0.15517241379310345</v>
      </c>
      <c r="Q53" s="182"/>
      <c r="R53" s="10"/>
    </row>
    <row r="54" spans="1:18" ht="30.95" customHeight="1" x14ac:dyDescent="0.25">
      <c r="A54" s="37">
        <v>39</v>
      </c>
      <c r="B54" s="46" t="s">
        <v>59</v>
      </c>
      <c r="C54" s="47">
        <v>273200000095</v>
      </c>
      <c r="D54" s="48" t="s">
        <v>60</v>
      </c>
      <c r="E54" s="34">
        <f t="shared" si="0"/>
        <v>235</v>
      </c>
      <c r="F54" s="35">
        <v>235</v>
      </c>
      <c r="G54" s="36">
        <v>0</v>
      </c>
      <c r="H54" s="34">
        <f t="shared" si="1"/>
        <v>222</v>
      </c>
      <c r="I54" s="35">
        <v>222</v>
      </c>
      <c r="J54" s="35">
        <v>0</v>
      </c>
      <c r="K54" s="109">
        <f t="shared" si="2"/>
        <v>-13</v>
      </c>
      <c r="L54" s="151">
        <f t="shared" si="3"/>
        <v>-5.5319148936170209E-2</v>
      </c>
      <c r="M54" s="109"/>
      <c r="N54" s="119"/>
      <c r="O54" s="124">
        <f t="shared" si="4"/>
        <v>-13</v>
      </c>
      <c r="P54" s="49">
        <f t="shared" si="5"/>
        <v>-5.5319148936170209E-2</v>
      </c>
      <c r="Q54" s="182"/>
      <c r="R54" s="10"/>
    </row>
    <row r="55" spans="1:18" ht="30.95" customHeight="1" x14ac:dyDescent="0.25">
      <c r="A55" s="37">
        <v>40</v>
      </c>
      <c r="B55" s="114" t="s">
        <v>59</v>
      </c>
      <c r="C55" s="115">
        <v>273200000150</v>
      </c>
      <c r="D55" s="116" t="s">
        <v>61</v>
      </c>
      <c r="E55" s="34">
        <f t="shared" si="0"/>
        <v>271</v>
      </c>
      <c r="F55" s="35">
        <v>271</v>
      </c>
      <c r="G55" s="36">
        <v>0</v>
      </c>
      <c r="H55" s="34">
        <f t="shared" si="1"/>
        <v>270</v>
      </c>
      <c r="I55" s="35">
        <v>270</v>
      </c>
      <c r="J55" s="35">
        <v>0</v>
      </c>
      <c r="K55" s="109">
        <f t="shared" si="2"/>
        <v>-1</v>
      </c>
      <c r="L55" s="133">
        <f t="shared" si="3"/>
        <v>-3.6900369003690036E-3</v>
      </c>
      <c r="M55" s="109"/>
      <c r="N55" s="119"/>
      <c r="O55" s="124">
        <f t="shared" si="4"/>
        <v>-1</v>
      </c>
      <c r="P55" s="113">
        <f t="shared" si="5"/>
        <v>-3.6900369003690036E-3</v>
      </c>
      <c r="Q55" s="182"/>
      <c r="R55" s="10"/>
    </row>
    <row r="56" spans="1:18" ht="30.95" customHeight="1" x14ac:dyDescent="0.25">
      <c r="A56" s="37">
        <v>41</v>
      </c>
      <c r="B56" s="114" t="s">
        <v>59</v>
      </c>
      <c r="C56" s="115">
        <v>273200000354</v>
      </c>
      <c r="D56" s="116" t="s">
        <v>48</v>
      </c>
      <c r="E56" s="34">
        <f t="shared" si="0"/>
        <v>634</v>
      </c>
      <c r="F56" s="35">
        <v>634</v>
      </c>
      <c r="G56" s="36">
        <v>0</v>
      </c>
      <c r="H56" s="34">
        <f t="shared" si="1"/>
        <v>626</v>
      </c>
      <c r="I56" s="35">
        <v>626</v>
      </c>
      <c r="J56" s="35">
        <v>0</v>
      </c>
      <c r="K56" s="109">
        <f t="shared" si="2"/>
        <v>-8</v>
      </c>
      <c r="L56" s="133">
        <f t="shared" si="3"/>
        <v>-1.2618296529968454E-2</v>
      </c>
      <c r="M56" s="109"/>
      <c r="N56" s="119"/>
      <c r="O56" s="124">
        <f t="shared" si="4"/>
        <v>-8</v>
      </c>
      <c r="P56" s="112">
        <f t="shared" si="5"/>
        <v>-1.2618296529968454E-2</v>
      </c>
      <c r="Q56" s="182"/>
      <c r="R56" s="10"/>
    </row>
    <row r="57" spans="1:18" ht="30.95" customHeight="1" x14ac:dyDescent="0.25">
      <c r="A57" s="37">
        <v>42</v>
      </c>
      <c r="B57" s="97" t="s">
        <v>62</v>
      </c>
      <c r="C57" s="99">
        <v>173217000035</v>
      </c>
      <c r="D57" s="98" t="s">
        <v>63</v>
      </c>
      <c r="E57" s="34">
        <f t="shared" si="0"/>
        <v>1290</v>
      </c>
      <c r="F57" s="35">
        <v>1290</v>
      </c>
      <c r="G57" s="36">
        <v>0</v>
      </c>
      <c r="H57" s="34">
        <f t="shared" si="1"/>
        <v>1317</v>
      </c>
      <c r="I57" s="35">
        <v>1317</v>
      </c>
      <c r="J57" s="35">
        <v>0</v>
      </c>
      <c r="K57" s="109">
        <f t="shared" si="2"/>
        <v>27</v>
      </c>
      <c r="L57" s="152">
        <f t="shared" si="3"/>
        <v>2.0930232558139535E-2</v>
      </c>
      <c r="M57" s="109"/>
      <c r="N57" s="119"/>
      <c r="O57" s="124">
        <f t="shared" si="4"/>
        <v>27</v>
      </c>
      <c r="P57" s="103">
        <f t="shared" si="5"/>
        <v>2.0930232558139535E-2</v>
      </c>
      <c r="Q57" s="182"/>
      <c r="R57" s="10"/>
    </row>
    <row r="58" spans="1:18" ht="30.95" customHeight="1" x14ac:dyDescent="0.25">
      <c r="A58" s="37">
        <v>43</v>
      </c>
      <c r="B58" s="46" t="s">
        <v>62</v>
      </c>
      <c r="C58" s="47">
        <v>273217000072</v>
      </c>
      <c r="D58" s="48" t="s">
        <v>64</v>
      </c>
      <c r="E58" s="34">
        <f t="shared" si="0"/>
        <v>456</v>
      </c>
      <c r="F58" s="35">
        <v>456</v>
      </c>
      <c r="G58" s="36">
        <v>0</v>
      </c>
      <c r="H58" s="34">
        <f t="shared" si="1"/>
        <v>432</v>
      </c>
      <c r="I58" s="35">
        <v>432</v>
      </c>
      <c r="J58" s="35">
        <v>0</v>
      </c>
      <c r="K58" s="109">
        <f t="shared" si="2"/>
        <v>-24</v>
      </c>
      <c r="L58" s="151">
        <f t="shared" si="3"/>
        <v>-5.2631578947368418E-2</v>
      </c>
      <c r="M58" s="109"/>
      <c r="N58" s="119"/>
      <c r="O58" s="124">
        <f t="shared" si="4"/>
        <v>-24</v>
      </c>
      <c r="P58" s="84">
        <f t="shared" si="5"/>
        <v>-5.2631578947368418E-2</v>
      </c>
      <c r="Q58" s="182"/>
      <c r="R58" s="10"/>
    </row>
    <row r="59" spans="1:18" ht="30.95" customHeight="1" x14ac:dyDescent="0.25">
      <c r="A59" s="37">
        <v>44</v>
      </c>
      <c r="B59" s="41" t="s">
        <v>62</v>
      </c>
      <c r="C59" s="38">
        <v>273217000234</v>
      </c>
      <c r="D59" s="39" t="s">
        <v>65</v>
      </c>
      <c r="E59" s="34">
        <f t="shared" si="0"/>
        <v>286</v>
      </c>
      <c r="F59" s="35">
        <v>286</v>
      </c>
      <c r="G59" s="36">
        <v>0</v>
      </c>
      <c r="H59" s="34">
        <f t="shared" si="1"/>
        <v>279</v>
      </c>
      <c r="I59" s="35">
        <v>279</v>
      </c>
      <c r="J59" s="35">
        <v>0</v>
      </c>
      <c r="K59" s="109">
        <f t="shared" si="2"/>
        <v>-7</v>
      </c>
      <c r="L59" s="132">
        <f t="shared" si="3"/>
        <v>-2.4475524475524476E-2</v>
      </c>
      <c r="M59" s="109"/>
      <c r="N59" s="119"/>
      <c r="O59" s="124">
        <f t="shared" si="4"/>
        <v>-7</v>
      </c>
      <c r="P59" s="40">
        <f t="shared" si="5"/>
        <v>-2.4475524475524476E-2</v>
      </c>
      <c r="Q59" s="182"/>
      <c r="R59" s="10"/>
    </row>
    <row r="60" spans="1:18" ht="30.95" customHeight="1" x14ac:dyDescent="0.25">
      <c r="A60" s="37">
        <v>45</v>
      </c>
      <c r="B60" s="42" t="s">
        <v>62</v>
      </c>
      <c r="C60" s="43">
        <v>273217000293</v>
      </c>
      <c r="D60" s="44" t="s">
        <v>66</v>
      </c>
      <c r="E60" s="34">
        <f t="shared" si="0"/>
        <v>287</v>
      </c>
      <c r="F60" s="35">
        <v>287</v>
      </c>
      <c r="G60" s="36">
        <v>0</v>
      </c>
      <c r="H60" s="34">
        <f t="shared" si="1"/>
        <v>251</v>
      </c>
      <c r="I60" s="35">
        <v>251</v>
      </c>
      <c r="J60" s="35">
        <v>0</v>
      </c>
      <c r="K60" s="109">
        <f t="shared" si="2"/>
        <v>-36</v>
      </c>
      <c r="L60" s="150">
        <f t="shared" si="3"/>
        <v>-0.12543554006968641</v>
      </c>
      <c r="M60" s="109"/>
      <c r="N60" s="119"/>
      <c r="O60" s="124">
        <f t="shared" si="4"/>
        <v>-36</v>
      </c>
      <c r="P60" s="45">
        <f t="shared" si="5"/>
        <v>-0.12543554006968641</v>
      </c>
      <c r="Q60" s="182"/>
      <c r="R60" s="10"/>
    </row>
    <row r="61" spans="1:18" ht="30.95" customHeight="1" x14ac:dyDescent="0.25">
      <c r="A61" s="37">
        <v>46</v>
      </c>
      <c r="B61" s="114" t="s">
        <v>62</v>
      </c>
      <c r="C61" s="115">
        <v>273217000315</v>
      </c>
      <c r="D61" s="116" t="s">
        <v>67</v>
      </c>
      <c r="E61" s="34">
        <f t="shared" si="0"/>
        <v>527</v>
      </c>
      <c r="F61" s="35">
        <v>527</v>
      </c>
      <c r="G61" s="36">
        <v>0</v>
      </c>
      <c r="H61" s="34">
        <f t="shared" si="1"/>
        <v>516</v>
      </c>
      <c r="I61" s="35">
        <v>516</v>
      </c>
      <c r="J61" s="35">
        <v>0</v>
      </c>
      <c r="K61" s="109">
        <f t="shared" si="2"/>
        <v>-11</v>
      </c>
      <c r="L61" s="133">
        <f t="shared" si="3"/>
        <v>-2.0872865275142316E-2</v>
      </c>
      <c r="M61" s="109"/>
      <c r="N61" s="119"/>
      <c r="O61" s="124">
        <f t="shared" si="4"/>
        <v>-11</v>
      </c>
      <c r="P61" s="40">
        <f t="shared" si="5"/>
        <v>-2.0872865275142316E-2</v>
      </c>
      <c r="Q61" s="182"/>
      <c r="R61" s="10"/>
    </row>
    <row r="62" spans="1:18" ht="30.95" customHeight="1" x14ac:dyDescent="0.25">
      <c r="A62" s="37">
        <v>47</v>
      </c>
      <c r="B62" s="41" t="s">
        <v>62</v>
      </c>
      <c r="C62" s="38">
        <v>273217000455</v>
      </c>
      <c r="D62" s="39" t="s">
        <v>68</v>
      </c>
      <c r="E62" s="34">
        <f t="shared" si="0"/>
        <v>615</v>
      </c>
      <c r="F62" s="35">
        <v>615</v>
      </c>
      <c r="G62" s="36">
        <v>0</v>
      </c>
      <c r="H62" s="34">
        <f t="shared" si="1"/>
        <v>590</v>
      </c>
      <c r="I62" s="35">
        <v>590</v>
      </c>
      <c r="J62" s="35">
        <v>0</v>
      </c>
      <c r="K62" s="109">
        <f t="shared" si="2"/>
        <v>-25</v>
      </c>
      <c r="L62" s="132">
        <f t="shared" si="3"/>
        <v>-4.065040650406504E-2</v>
      </c>
      <c r="M62" s="109"/>
      <c r="N62" s="119"/>
      <c r="O62" s="124">
        <f t="shared" si="4"/>
        <v>-25</v>
      </c>
      <c r="P62" s="40">
        <f t="shared" si="5"/>
        <v>-4.065040650406504E-2</v>
      </c>
      <c r="Q62" s="182"/>
      <c r="R62" s="10"/>
    </row>
    <row r="63" spans="1:18" ht="30.95" customHeight="1" x14ac:dyDescent="0.25">
      <c r="A63" s="37">
        <v>48</v>
      </c>
      <c r="B63" s="114" t="s">
        <v>62</v>
      </c>
      <c r="C63" s="115">
        <v>273217000692</v>
      </c>
      <c r="D63" s="116" t="s">
        <v>69</v>
      </c>
      <c r="E63" s="34">
        <f t="shared" si="0"/>
        <v>483</v>
      </c>
      <c r="F63" s="35">
        <v>483</v>
      </c>
      <c r="G63" s="36">
        <v>0</v>
      </c>
      <c r="H63" s="34">
        <f t="shared" si="1"/>
        <v>478</v>
      </c>
      <c r="I63" s="35">
        <v>478</v>
      </c>
      <c r="J63" s="35">
        <v>0</v>
      </c>
      <c r="K63" s="109">
        <f t="shared" si="2"/>
        <v>-5</v>
      </c>
      <c r="L63" s="133">
        <f t="shared" si="3"/>
        <v>-1.0351966873706004E-2</v>
      </c>
      <c r="M63" s="109"/>
      <c r="N63" s="119"/>
      <c r="O63" s="124">
        <f t="shared" si="4"/>
        <v>-5</v>
      </c>
      <c r="P63" s="112">
        <f t="shared" si="5"/>
        <v>-1.0351966873706004E-2</v>
      </c>
      <c r="Q63" s="182"/>
      <c r="R63" s="10"/>
    </row>
    <row r="64" spans="1:18" ht="30.95" customHeight="1" x14ac:dyDescent="0.25">
      <c r="A64" s="37">
        <v>49</v>
      </c>
      <c r="B64" s="41" t="s">
        <v>62</v>
      </c>
      <c r="C64" s="38">
        <v>273217000927</v>
      </c>
      <c r="D64" s="39" t="s">
        <v>70</v>
      </c>
      <c r="E64" s="34">
        <f t="shared" si="0"/>
        <v>375</v>
      </c>
      <c r="F64" s="35">
        <v>375</v>
      </c>
      <c r="G64" s="36">
        <v>0</v>
      </c>
      <c r="H64" s="34">
        <f t="shared" si="1"/>
        <v>365</v>
      </c>
      <c r="I64" s="35">
        <v>365</v>
      </c>
      <c r="J64" s="35">
        <v>0</v>
      </c>
      <c r="K64" s="109">
        <f t="shared" si="2"/>
        <v>-10</v>
      </c>
      <c r="L64" s="132">
        <f t="shared" si="3"/>
        <v>-2.6666666666666668E-2</v>
      </c>
      <c r="M64" s="109"/>
      <c r="N64" s="119"/>
      <c r="O64" s="124">
        <f t="shared" si="4"/>
        <v>-10</v>
      </c>
      <c r="P64" s="40">
        <f t="shared" si="5"/>
        <v>-2.6666666666666668E-2</v>
      </c>
      <c r="Q64" s="182"/>
      <c r="R64" s="10"/>
    </row>
    <row r="65" spans="1:18" ht="30.95" customHeight="1" x14ac:dyDescent="0.25">
      <c r="A65" s="37">
        <v>50</v>
      </c>
      <c r="B65" s="97" t="s">
        <v>62</v>
      </c>
      <c r="C65" s="99">
        <v>273217001001</v>
      </c>
      <c r="D65" s="98" t="s">
        <v>71</v>
      </c>
      <c r="E65" s="34">
        <f t="shared" si="0"/>
        <v>414</v>
      </c>
      <c r="F65" s="35">
        <v>414</v>
      </c>
      <c r="G65" s="36">
        <v>0</v>
      </c>
      <c r="H65" s="34">
        <f t="shared" si="1"/>
        <v>424</v>
      </c>
      <c r="I65" s="35">
        <v>424</v>
      </c>
      <c r="J65" s="35">
        <v>0</v>
      </c>
      <c r="K65" s="109">
        <f t="shared" si="2"/>
        <v>10</v>
      </c>
      <c r="L65" s="152">
        <f t="shared" si="3"/>
        <v>2.4154589371980676E-2</v>
      </c>
      <c r="M65" s="109"/>
      <c r="N65" s="119"/>
      <c r="O65" s="124">
        <f t="shared" si="4"/>
        <v>10</v>
      </c>
      <c r="P65" s="103">
        <f t="shared" si="5"/>
        <v>2.4154589371980676E-2</v>
      </c>
      <c r="Q65" s="182"/>
      <c r="R65" s="10"/>
    </row>
    <row r="66" spans="1:18" ht="30.95" customHeight="1" x14ac:dyDescent="0.25">
      <c r="A66" s="37">
        <v>51</v>
      </c>
      <c r="B66" s="97" t="s">
        <v>62</v>
      </c>
      <c r="C66" s="99">
        <v>273217001044</v>
      </c>
      <c r="D66" s="98" t="s">
        <v>72</v>
      </c>
      <c r="E66" s="34">
        <f t="shared" si="0"/>
        <v>408</v>
      </c>
      <c r="F66" s="35">
        <v>408</v>
      </c>
      <c r="G66" s="36">
        <v>0</v>
      </c>
      <c r="H66" s="34">
        <f t="shared" si="1"/>
        <v>435</v>
      </c>
      <c r="I66" s="35">
        <v>435</v>
      </c>
      <c r="J66" s="35">
        <v>0</v>
      </c>
      <c r="K66" s="109">
        <f t="shared" si="2"/>
        <v>27</v>
      </c>
      <c r="L66" s="152">
        <f t="shared" si="3"/>
        <v>6.6176470588235295E-2</v>
      </c>
      <c r="M66" s="109"/>
      <c r="N66" s="119"/>
      <c r="O66" s="124">
        <f t="shared" si="4"/>
        <v>27</v>
      </c>
      <c r="P66" s="103">
        <f t="shared" si="5"/>
        <v>6.6176470588235295E-2</v>
      </c>
      <c r="Q66" s="182"/>
      <c r="R66" s="10"/>
    </row>
    <row r="67" spans="1:18" ht="30.95" customHeight="1" x14ac:dyDescent="0.25">
      <c r="A67" s="37">
        <v>52</v>
      </c>
      <c r="B67" s="41" t="s">
        <v>62</v>
      </c>
      <c r="C67" s="38">
        <v>273217001061</v>
      </c>
      <c r="D67" s="39" t="s">
        <v>73</v>
      </c>
      <c r="E67" s="34">
        <f t="shared" si="0"/>
        <v>431</v>
      </c>
      <c r="F67" s="35">
        <v>431</v>
      </c>
      <c r="G67" s="36">
        <v>0</v>
      </c>
      <c r="H67" s="34">
        <f t="shared" si="1"/>
        <v>415</v>
      </c>
      <c r="I67" s="35">
        <v>415</v>
      </c>
      <c r="J67" s="35">
        <v>0</v>
      </c>
      <c r="K67" s="109">
        <f t="shared" si="2"/>
        <v>-16</v>
      </c>
      <c r="L67" s="132">
        <f t="shared" si="3"/>
        <v>-3.7122969837587005E-2</v>
      </c>
      <c r="M67" s="109"/>
      <c r="N67" s="119"/>
      <c r="O67" s="124">
        <f t="shared" si="4"/>
        <v>-16</v>
      </c>
      <c r="P67" s="40">
        <f t="shared" si="5"/>
        <v>-3.7122969837587005E-2</v>
      </c>
      <c r="Q67" s="182"/>
      <c r="R67" s="10"/>
    </row>
    <row r="68" spans="1:18" ht="30.95" customHeight="1" x14ac:dyDescent="0.25">
      <c r="A68" s="37">
        <v>53</v>
      </c>
      <c r="B68" s="114" t="s">
        <v>74</v>
      </c>
      <c r="C68" s="115">
        <v>173226000056</v>
      </c>
      <c r="D68" s="116" t="s">
        <v>75</v>
      </c>
      <c r="E68" s="34">
        <f t="shared" si="0"/>
        <v>759</v>
      </c>
      <c r="F68" s="35">
        <v>689</v>
      </c>
      <c r="G68" s="36">
        <v>70</v>
      </c>
      <c r="H68" s="34">
        <f t="shared" si="1"/>
        <v>731</v>
      </c>
      <c r="I68" s="35">
        <v>675</v>
      </c>
      <c r="J68" s="35">
        <v>56</v>
      </c>
      <c r="K68" s="109">
        <f t="shared" si="2"/>
        <v>-14</v>
      </c>
      <c r="L68" s="133">
        <f t="shared" si="3"/>
        <v>-2.0319303338171262E-2</v>
      </c>
      <c r="M68" s="109">
        <f>+J68-G68</f>
        <v>-14</v>
      </c>
      <c r="N68" s="186">
        <f>+M68/G68</f>
        <v>-0.2</v>
      </c>
      <c r="O68" s="124">
        <f t="shared" si="4"/>
        <v>-28</v>
      </c>
      <c r="P68" s="40">
        <f t="shared" si="5"/>
        <v>-3.689064558629776E-2</v>
      </c>
      <c r="Q68" s="182"/>
      <c r="R68" s="10"/>
    </row>
    <row r="69" spans="1:18" ht="30.95" customHeight="1" x14ac:dyDescent="0.25">
      <c r="A69" s="37">
        <v>54</v>
      </c>
      <c r="B69" s="97" t="s">
        <v>74</v>
      </c>
      <c r="C69" s="99">
        <v>273226001049</v>
      </c>
      <c r="D69" s="98" t="s">
        <v>76</v>
      </c>
      <c r="E69" s="34">
        <f t="shared" si="0"/>
        <v>181</v>
      </c>
      <c r="F69" s="35">
        <v>181</v>
      </c>
      <c r="G69" s="36">
        <v>0</v>
      </c>
      <c r="H69" s="34">
        <f t="shared" si="1"/>
        <v>182</v>
      </c>
      <c r="I69" s="35">
        <v>182</v>
      </c>
      <c r="J69" s="35">
        <v>0</v>
      </c>
      <c r="K69" s="109">
        <f t="shared" si="2"/>
        <v>1</v>
      </c>
      <c r="L69" s="152">
        <f t="shared" si="3"/>
        <v>5.5248618784530384E-3</v>
      </c>
      <c r="M69" s="109"/>
      <c r="N69" s="119"/>
      <c r="O69" s="124">
        <f t="shared" si="4"/>
        <v>1</v>
      </c>
      <c r="P69" s="137">
        <f t="shared" si="5"/>
        <v>5.5248618784530384E-3</v>
      </c>
      <c r="Q69" s="182"/>
      <c r="R69" s="10"/>
    </row>
    <row r="70" spans="1:18" ht="30.95" customHeight="1" x14ac:dyDescent="0.25">
      <c r="A70" s="37">
        <v>55</v>
      </c>
      <c r="B70" s="97" t="s">
        <v>74</v>
      </c>
      <c r="C70" s="99">
        <v>273226001171</v>
      </c>
      <c r="D70" s="98" t="s">
        <v>77</v>
      </c>
      <c r="E70" s="34">
        <f t="shared" si="0"/>
        <v>581</v>
      </c>
      <c r="F70" s="35">
        <v>564</v>
      </c>
      <c r="G70" s="36">
        <v>17</v>
      </c>
      <c r="H70" s="34">
        <f t="shared" si="1"/>
        <v>595</v>
      </c>
      <c r="I70" s="35">
        <v>571</v>
      </c>
      <c r="J70" s="35">
        <v>24</v>
      </c>
      <c r="K70" s="109">
        <f t="shared" si="2"/>
        <v>7</v>
      </c>
      <c r="L70" s="152">
        <f t="shared" si="3"/>
        <v>1.2411347517730497E-2</v>
      </c>
      <c r="M70" s="109">
        <f>+J70-G70</f>
        <v>7</v>
      </c>
      <c r="N70" s="135">
        <f>+M70/G70</f>
        <v>0.41176470588235292</v>
      </c>
      <c r="O70" s="124">
        <f t="shared" si="4"/>
        <v>14</v>
      </c>
      <c r="P70" s="137">
        <f t="shared" si="5"/>
        <v>2.4096385542168676E-2</v>
      </c>
      <c r="Q70" s="182"/>
      <c r="R70" s="10"/>
    </row>
    <row r="71" spans="1:18" ht="30.95" customHeight="1" x14ac:dyDescent="0.25">
      <c r="A71" s="37">
        <v>56</v>
      </c>
      <c r="B71" s="97" t="s">
        <v>74</v>
      </c>
      <c r="C71" s="99">
        <v>273226001421</v>
      </c>
      <c r="D71" s="98" t="s">
        <v>78</v>
      </c>
      <c r="E71" s="34">
        <f t="shared" si="0"/>
        <v>288</v>
      </c>
      <c r="F71" s="35">
        <v>288</v>
      </c>
      <c r="G71" s="36">
        <v>0</v>
      </c>
      <c r="H71" s="34">
        <f t="shared" si="1"/>
        <v>288</v>
      </c>
      <c r="I71" s="35">
        <v>288</v>
      </c>
      <c r="J71" s="35">
        <v>0</v>
      </c>
      <c r="K71" s="109">
        <f t="shared" si="2"/>
        <v>0</v>
      </c>
      <c r="L71" s="152">
        <f t="shared" si="3"/>
        <v>0</v>
      </c>
      <c r="M71" s="109"/>
      <c r="N71" s="119"/>
      <c r="O71" s="124">
        <f t="shared" si="4"/>
        <v>0</v>
      </c>
      <c r="P71" s="103">
        <f t="shared" si="5"/>
        <v>0</v>
      </c>
      <c r="Q71" s="182"/>
      <c r="R71" s="10"/>
    </row>
    <row r="72" spans="1:18" ht="30.95" customHeight="1" x14ac:dyDescent="0.25">
      <c r="A72" s="37">
        <v>57</v>
      </c>
      <c r="B72" s="46" t="s">
        <v>79</v>
      </c>
      <c r="C72" s="47">
        <v>173236000020</v>
      </c>
      <c r="D72" s="48" t="s">
        <v>80</v>
      </c>
      <c r="E72" s="34">
        <f t="shared" si="0"/>
        <v>852</v>
      </c>
      <c r="F72" s="35">
        <v>778</v>
      </c>
      <c r="G72" s="36">
        <v>74</v>
      </c>
      <c r="H72" s="34">
        <f t="shared" si="1"/>
        <v>799</v>
      </c>
      <c r="I72" s="35">
        <v>730</v>
      </c>
      <c r="J72" s="35">
        <v>69</v>
      </c>
      <c r="K72" s="109">
        <f t="shared" si="2"/>
        <v>-48</v>
      </c>
      <c r="L72" s="151">
        <f t="shared" si="3"/>
        <v>-6.1696658097686374E-2</v>
      </c>
      <c r="M72" s="109">
        <f>+J72-G72</f>
        <v>-5</v>
      </c>
      <c r="N72" s="186">
        <f>+M72/G72</f>
        <v>-6.7567567567567571E-2</v>
      </c>
      <c r="O72" s="124">
        <f t="shared" si="4"/>
        <v>-53</v>
      </c>
      <c r="P72" s="49">
        <f t="shared" si="5"/>
        <v>-6.2206572769953054E-2</v>
      </c>
      <c r="Q72" s="182"/>
      <c r="R72" s="10"/>
    </row>
    <row r="73" spans="1:18" ht="30.95" customHeight="1" x14ac:dyDescent="0.25">
      <c r="A73" s="37">
        <v>58</v>
      </c>
      <c r="B73" s="97" t="s">
        <v>79</v>
      </c>
      <c r="C73" s="99">
        <v>273236000041</v>
      </c>
      <c r="D73" s="98" t="s">
        <v>32</v>
      </c>
      <c r="E73" s="34">
        <f t="shared" si="0"/>
        <v>199</v>
      </c>
      <c r="F73" s="35">
        <v>199</v>
      </c>
      <c r="G73" s="36">
        <v>0</v>
      </c>
      <c r="H73" s="34">
        <f t="shared" si="1"/>
        <v>223</v>
      </c>
      <c r="I73" s="35">
        <v>223</v>
      </c>
      <c r="J73" s="35">
        <v>0</v>
      </c>
      <c r="K73" s="109">
        <f t="shared" si="2"/>
        <v>24</v>
      </c>
      <c r="L73" s="152">
        <f t="shared" si="3"/>
        <v>0.12060301507537688</v>
      </c>
      <c r="M73" s="109"/>
      <c r="N73" s="119"/>
      <c r="O73" s="124">
        <f t="shared" si="4"/>
        <v>24</v>
      </c>
      <c r="P73" s="103">
        <f t="shared" si="5"/>
        <v>0.12060301507537688</v>
      </c>
      <c r="Q73" s="182"/>
      <c r="R73" s="10"/>
    </row>
    <row r="74" spans="1:18" ht="30.95" customHeight="1" x14ac:dyDescent="0.25">
      <c r="A74" s="37">
        <v>59</v>
      </c>
      <c r="B74" s="97" t="s">
        <v>79</v>
      </c>
      <c r="C74" s="99">
        <v>273236000172</v>
      </c>
      <c r="D74" s="98" t="s">
        <v>81</v>
      </c>
      <c r="E74" s="34">
        <f t="shared" si="0"/>
        <v>279</v>
      </c>
      <c r="F74" s="35">
        <v>279</v>
      </c>
      <c r="G74" s="36">
        <v>0</v>
      </c>
      <c r="H74" s="34">
        <f t="shared" si="1"/>
        <v>283</v>
      </c>
      <c r="I74" s="35">
        <v>283</v>
      </c>
      <c r="J74" s="35">
        <v>0</v>
      </c>
      <c r="K74" s="109">
        <f t="shared" si="2"/>
        <v>4</v>
      </c>
      <c r="L74" s="152">
        <f t="shared" si="3"/>
        <v>1.4336917562724014E-2</v>
      </c>
      <c r="M74" s="109"/>
      <c r="N74" s="119"/>
      <c r="O74" s="124">
        <f t="shared" si="4"/>
        <v>4</v>
      </c>
      <c r="P74" s="103">
        <f t="shared" si="5"/>
        <v>1.4336917562724014E-2</v>
      </c>
      <c r="Q74" s="182"/>
      <c r="R74" s="10"/>
    </row>
    <row r="75" spans="1:18" ht="30.95" customHeight="1" x14ac:dyDescent="0.25">
      <c r="A75" s="37">
        <v>60</v>
      </c>
      <c r="B75" s="41" t="s">
        <v>79</v>
      </c>
      <c r="C75" s="38">
        <v>273236000288</v>
      </c>
      <c r="D75" s="39" t="s">
        <v>82</v>
      </c>
      <c r="E75" s="34">
        <f t="shared" si="0"/>
        <v>263</v>
      </c>
      <c r="F75" s="35">
        <v>263</v>
      </c>
      <c r="G75" s="36">
        <v>0</v>
      </c>
      <c r="H75" s="34">
        <f t="shared" si="1"/>
        <v>254</v>
      </c>
      <c r="I75" s="35">
        <v>254</v>
      </c>
      <c r="J75" s="35">
        <v>0</v>
      </c>
      <c r="K75" s="109">
        <f t="shared" si="2"/>
        <v>-9</v>
      </c>
      <c r="L75" s="132">
        <f t="shared" si="3"/>
        <v>-3.4220532319391636E-2</v>
      </c>
      <c r="M75" s="109"/>
      <c r="N75" s="119"/>
      <c r="O75" s="124">
        <f t="shared" si="4"/>
        <v>-9</v>
      </c>
      <c r="P75" s="40">
        <f t="shared" si="5"/>
        <v>-3.4220532319391636E-2</v>
      </c>
      <c r="Q75" s="182"/>
      <c r="R75" s="10"/>
    </row>
    <row r="76" spans="1:18" ht="30.95" customHeight="1" x14ac:dyDescent="0.25">
      <c r="A76" s="37">
        <v>61</v>
      </c>
      <c r="B76" s="114" t="s">
        <v>83</v>
      </c>
      <c r="C76" s="115">
        <v>173268000137</v>
      </c>
      <c r="D76" s="116" t="s">
        <v>84</v>
      </c>
      <c r="E76" s="34">
        <f t="shared" si="0"/>
        <v>3148</v>
      </c>
      <c r="F76" s="35">
        <v>2790</v>
      </c>
      <c r="G76" s="36">
        <v>358</v>
      </c>
      <c r="H76" s="34">
        <f t="shared" si="1"/>
        <v>2954</v>
      </c>
      <c r="I76" s="35">
        <v>2773</v>
      </c>
      <c r="J76" s="35">
        <v>181</v>
      </c>
      <c r="K76" s="109">
        <f t="shared" si="2"/>
        <v>-17</v>
      </c>
      <c r="L76" s="133">
        <f t="shared" si="3"/>
        <v>-6.0931899641577065E-3</v>
      </c>
      <c r="M76" s="109">
        <f>+J76-G76</f>
        <v>-177</v>
      </c>
      <c r="N76" s="129">
        <f>+M76/G76</f>
        <v>-0.49441340782122906</v>
      </c>
      <c r="O76" s="124">
        <f t="shared" si="4"/>
        <v>-194</v>
      </c>
      <c r="P76" s="84">
        <f t="shared" si="5"/>
        <v>-6.1626429479034309E-2</v>
      </c>
      <c r="Q76" s="182"/>
      <c r="R76" s="10"/>
    </row>
    <row r="77" spans="1:18" ht="30.95" customHeight="1" x14ac:dyDescent="0.25">
      <c r="A77" s="37">
        <v>62</v>
      </c>
      <c r="B77" s="114" t="s">
        <v>83</v>
      </c>
      <c r="C77" s="115">
        <v>173268000200</v>
      </c>
      <c r="D77" s="116" t="s">
        <v>85</v>
      </c>
      <c r="E77" s="34">
        <f t="shared" si="0"/>
        <v>2134</v>
      </c>
      <c r="F77" s="35">
        <v>2134</v>
      </c>
      <c r="G77" s="36">
        <v>0</v>
      </c>
      <c r="H77" s="34">
        <f t="shared" si="1"/>
        <v>2122</v>
      </c>
      <c r="I77" s="35">
        <v>2122</v>
      </c>
      <c r="J77" s="35">
        <v>0</v>
      </c>
      <c r="K77" s="109">
        <f t="shared" si="2"/>
        <v>-12</v>
      </c>
      <c r="L77" s="133">
        <f t="shared" si="3"/>
        <v>-5.6232427366447986E-3</v>
      </c>
      <c r="M77" s="109"/>
      <c r="N77" s="119"/>
      <c r="O77" s="124">
        <f t="shared" si="4"/>
        <v>-12</v>
      </c>
      <c r="P77" s="113">
        <f t="shared" si="5"/>
        <v>-5.6232427366447986E-3</v>
      </c>
      <c r="Q77" s="182"/>
      <c r="R77" s="10"/>
    </row>
    <row r="78" spans="1:18" ht="30.95" customHeight="1" x14ac:dyDescent="0.25">
      <c r="A78" s="37">
        <v>63</v>
      </c>
      <c r="B78" s="97" t="s">
        <v>83</v>
      </c>
      <c r="C78" s="99">
        <v>173268000218</v>
      </c>
      <c r="D78" s="98" t="s">
        <v>86</v>
      </c>
      <c r="E78" s="34">
        <f t="shared" si="0"/>
        <v>742</v>
      </c>
      <c r="F78" s="35">
        <v>742</v>
      </c>
      <c r="G78" s="36">
        <v>0</v>
      </c>
      <c r="H78" s="34">
        <f t="shared" si="1"/>
        <v>742</v>
      </c>
      <c r="I78" s="35">
        <v>742</v>
      </c>
      <c r="J78" s="35">
        <v>0</v>
      </c>
      <c r="K78" s="109">
        <f t="shared" si="2"/>
        <v>0</v>
      </c>
      <c r="L78" s="152">
        <f t="shared" si="3"/>
        <v>0</v>
      </c>
      <c r="M78" s="109"/>
      <c r="N78" s="119"/>
      <c r="O78" s="124">
        <f t="shared" si="4"/>
        <v>0</v>
      </c>
      <c r="P78" s="103">
        <f t="shared" si="5"/>
        <v>0</v>
      </c>
      <c r="Q78" s="182"/>
      <c r="R78" s="10"/>
    </row>
    <row r="79" spans="1:18" ht="30.95" customHeight="1" x14ac:dyDescent="0.25">
      <c r="A79" s="37">
        <v>64</v>
      </c>
      <c r="B79" s="97" t="s">
        <v>83</v>
      </c>
      <c r="C79" s="99">
        <v>173268001010</v>
      </c>
      <c r="D79" s="98" t="s">
        <v>87</v>
      </c>
      <c r="E79" s="34">
        <f t="shared" si="0"/>
        <v>1324</v>
      </c>
      <c r="F79" s="35">
        <v>1108</v>
      </c>
      <c r="G79" s="36">
        <v>216</v>
      </c>
      <c r="H79" s="34">
        <f t="shared" si="1"/>
        <v>1447</v>
      </c>
      <c r="I79" s="35">
        <v>1112</v>
      </c>
      <c r="J79" s="35">
        <v>335</v>
      </c>
      <c r="K79" s="109">
        <f t="shared" si="2"/>
        <v>4</v>
      </c>
      <c r="L79" s="152">
        <f t="shared" si="3"/>
        <v>3.6101083032490976E-3</v>
      </c>
      <c r="M79" s="109">
        <f>+J79-G79</f>
        <v>119</v>
      </c>
      <c r="N79" s="135">
        <f>+M79/G79</f>
        <v>0.55092592592592593</v>
      </c>
      <c r="O79" s="124">
        <f t="shared" si="4"/>
        <v>123</v>
      </c>
      <c r="P79" s="103">
        <f t="shared" si="5"/>
        <v>9.2900302114803629E-2</v>
      </c>
      <c r="Q79" s="182"/>
      <c r="R79" s="10"/>
    </row>
    <row r="80" spans="1:18" ht="30.95" customHeight="1" x14ac:dyDescent="0.25">
      <c r="A80" s="37">
        <v>65</v>
      </c>
      <c r="B80" s="41" t="s">
        <v>83</v>
      </c>
      <c r="C80" s="38">
        <v>173268001346</v>
      </c>
      <c r="D80" s="39" t="s">
        <v>88</v>
      </c>
      <c r="E80" s="34">
        <f t="shared" ref="E80:E143" si="6">+F80+G80</f>
        <v>780</v>
      </c>
      <c r="F80" s="35">
        <v>780</v>
      </c>
      <c r="G80" s="36">
        <v>0</v>
      </c>
      <c r="H80" s="34">
        <f t="shared" ref="H80:H143" si="7">+I80+J80</f>
        <v>741</v>
      </c>
      <c r="I80" s="35">
        <v>741</v>
      </c>
      <c r="J80" s="35">
        <v>0</v>
      </c>
      <c r="K80" s="109">
        <f t="shared" ref="K80:K143" si="8">+I80-F80</f>
        <v>-39</v>
      </c>
      <c r="L80" s="132">
        <f t="shared" ref="L80:L143" si="9">+K80/F80</f>
        <v>-0.05</v>
      </c>
      <c r="M80" s="109"/>
      <c r="N80" s="119"/>
      <c r="O80" s="124">
        <f t="shared" ref="O80:O143" si="10">+H80-E80</f>
        <v>-39</v>
      </c>
      <c r="P80" s="40">
        <f t="shared" ref="P80:P143" si="11">+O80/E80</f>
        <v>-0.05</v>
      </c>
      <c r="Q80" s="182"/>
      <c r="R80" s="10"/>
    </row>
    <row r="81" spans="1:18" ht="30.95" customHeight="1" x14ac:dyDescent="0.25">
      <c r="A81" s="37">
        <v>66</v>
      </c>
      <c r="B81" s="97" t="s">
        <v>83</v>
      </c>
      <c r="C81" s="99">
        <v>273268000336</v>
      </c>
      <c r="D81" s="98" t="s">
        <v>89</v>
      </c>
      <c r="E81" s="34">
        <f t="shared" si="6"/>
        <v>288</v>
      </c>
      <c r="F81" s="35">
        <v>288</v>
      </c>
      <c r="G81" s="36">
        <v>0</v>
      </c>
      <c r="H81" s="34">
        <f t="shared" si="7"/>
        <v>317</v>
      </c>
      <c r="I81" s="35">
        <v>317</v>
      </c>
      <c r="J81" s="35">
        <v>0</v>
      </c>
      <c r="K81" s="109">
        <f t="shared" si="8"/>
        <v>29</v>
      </c>
      <c r="L81" s="152">
        <f t="shared" si="9"/>
        <v>0.10069444444444445</v>
      </c>
      <c r="M81" s="109"/>
      <c r="N81" s="119"/>
      <c r="O81" s="124">
        <f t="shared" si="10"/>
        <v>29</v>
      </c>
      <c r="P81" s="103">
        <f t="shared" si="11"/>
        <v>0.10069444444444445</v>
      </c>
      <c r="Q81" s="182"/>
      <c r="R81" s="10"/>
    </row>
    <row r="82" spans="1:18" ht="30.95" customHeight="1" x14ac:dyDescent="0.25">
      <c r="A82" s="37">
        <v>67</v>
      </c>
      <c r="B82" s="114" t="s">
        <v>83</v>
      </c>
      <c r="C82" s="115">
        <v>273268000476</v>
      </c>
      <c r="D82" s="116" t="s">
        <v>90</v>
      </c>
      <c r="E82" s="34">
        <f t="shared" si="6"/>
        <v>422</v>
      </c>
      <c r="F82" s="35">
        <v>422</v>
      </c>
      <c r="G82" s="36">
        <v>0</v>
      </c>
      <c r="H82" s="34">
        <f t="shared" si="7"/>
        <v>416</v>
      </c>
      <c r="I82" s="35">
        <v>416</v>
      </c>
      <c r="J82" s="35">
        <v>0</v>
      </c>
      <c r="K82" s="109">
        <f t="shared" si="8"/>
        <v>-6</v>
      </c>
      <c r="L82" s="133">
        <f t="shared" si="9"/>
        <v>-1.4218009478672985E-2</v>
      </c>
      <c r="M82" s="109"/>
      <c r="N82" s="119"/>
      <c r="O82" s="124">
        <f t="shared" si="10"/>
        <v>-6</v>
      </c>
      <c r="P82" s="112">
        <f t="shared" si="11"/>
        <v>-1.4218009478672985E-2</v>
      </c>
      <c r="Q82" s="182"/>
      <c r="R82" s="10"/>
    </row>
    <row r="83" spans="1:18" ht="30.95" customHeight="1" x14ac:dyDescent="0.25">
      <c r="A83" s="37">
        <v>68</v>
      </c>
      <c r="B83" s="97" t="s">
        <v>83</v>
      </c>
      <c r="C83" s="99">
        <v>273268000506</v>
      </c>
      <c r="D83" s="98" t="s">
        <v>91</v>
      </c>
      <c r="E83" s="34">
        <f t="shared" si="6"/>
        <v>467</v>
      </c>
      <c r="F83" s="35">
        <v>467</v>
      </c>
      <c r="G83" s="36">
        <v>0</v>
      </c>
      <c r="H83" s="34">
        <f t="shared" si="7"/>
        <v>471</v>
      </c>
      <c r="I83" s="35">
        <v>471</v>
      </c>
      <c r="J83" s="35">
        <v>0</v>
      </c>
      <c r="K83" s="109">
        <f t="shared" si="8"/>
        <v>4</v>
      </c>
      <c r="L83" s="152">
        <f t="shared" si="9"/>
        <v>8.5653104925053538E-3</v>
      </c>
      <c r="M83" s="109"/>
      <c r="N83" s="119"/>
      <c r="O83" s="124">
        <f t="shared" si="10"/>
        <v>4</v>
      </c>
      <c r="P83" s="103">
        <f t="shared" si="11"/>
        <v>8.5653104925053538E-3</v>
      </c>
      <c r="Q83" s="182"/>
      <c r="R83" s="10"/>
    </row>
    <row r="84" spans="1:18" ht="30.95" customHeight="1" x14ac:dyDescent="0.25">
      <c r="A84" s="37">
        <v>69</v>
      </c>
      <c r="B84" s="114" t="s">
        <v>83</v>
      </c>
      <c r="C84" s="115">
        <v>273268001120</v>
      </c>
      <c r="D84" s="116" t="s">
        <v>92</v>
      </c>
      <c r="E84" s="34">
        <f t="shared" si="6"/>
        <v>1255</v>
      </c>
      <c r="F84" s="35">
        <v>1255</v>
      </c>
      <c r="G84" s="36">
        <v>0</v>
      </c>
      <c r="H84" s="34">
        <f t="shared" si="7"/>
        <v>1247</v>
      </c>
      <c r="I84" s="35">
        <v>1247</v>
      </c>
      <c r="J84" s="35">
        <v>0</v>
      </c>
      <c r="K84" s="109">
        <f t="shared" si="8"/>
        <v>-8</v>
      </c>
      <c r="L84" s="133">
        <f t="shared" si="9"/>
        <v>-6.3745019920318727E-3</v>
      </c>
      <c r="M84" s="109"/>
      <c r="N84" s="119"/>
      <c r="O84" s="124">
        <f t="shared" si="10"/>
        <v>-8</v>
      </c>
      <c r="P84" s="112">
        <f t="shared" si="11"/>
        <v>-6.3745019920318727E-3</v>
      </c>
      <c r="Q84" s="182"/>
      <c r="R84" s="10"/>
    </row>
    <row r="85" spans="1:18" ht="30.95" customHeight="1" x14ac:dyDescent="0.25">
      <c r="A85" s="37">
        <v>70</v>
      </c>
      <c r="B85" s="46" t="s">
        <v>93</v>
      </c>
      <c r="C85" s="47">
        <v>273270000262</v>
      </c>
      <c r="D85" s="48" t="s">
        <v>94</v>
      </c>
      <c r="E85" s="34">
        <f t="shared" si="6"/>
        <v>266</v>
      </c>
      <c r="F85" s="35">
        <v>266</v>
      </c>
      <c r="G85" s="36">
        <v>0</v>
      </c>
      <c r="H85" s="34">
        <f t="shared" si="7"/>
        <v>251</v>
      </c>
      <c r="I85" s="35">
        <v>251</v>
      </c>
      <c r="J85" s="35">
        <v>0</v>
      </c>
      <c r="K85" s="109">
        <f t="shared" si="8"/>
        <v>-15</v>
      </c>
      <c r="L85" s="151">
        <f t="shared" si="9"/>
        <v>-5.6390977443609019E-2</v>
      </c>
      <c r="M85" s="109"/>
      <c r="N85" s="119"/>
      <c r="O85" s="124">
        <f t="shared" si="10"/>
        <v>-15</v>
      </c>
      <c r="P85" s="49">
        <f t="shared" si="11"/>
        <v>-5.6390977443609019E-2</v>
      </c>
      <c r="Q85" s="182"/>
      <c r="R85" s="10"/>
    </row>
    <row r="86" spans="1:18" ht="30.95" customHeight="1" x14ac:dyDescent="0.25">
      <c r="A86" s="37">
        <v>71</v>
      </c>
      <c r="B86" s="97" t="s">
        <v>93</v>
      </c>
      <c r="C86" s="99">
        <v>273270000661</v>
      </c>
      <c r="D86" s="98" t="s">
        <v>95</v>
      </c>
      <c r="E86" s="34">
        <f t="shared" si="6"/>
        <v>1012</v>
      </c>
      <c r="F86" s="35">
        <v>1012</v>
      </c>
      <c r="G86" s="36">
        <v>0</v>
      </c>
      <c r="H86" s="34">
        <f t="shared" si="7"/>
        <v>1022</v>
      </c>
      <c r="I86" s="35">
        <v>1022</v>
      </c>
      <c r="J86" s="35">
        <v>0</v>
      </c>
      <c r="K86" s="109">
        <f t="shared" si="8"/>
        <v>10</v>
      </c>
      <c r="L86" s="152">
        <f t="shared" si="9"/>
        <v>9.881422924901186E-3</v>
      </c>
      <c r="M86" s="109"/>
      <c r="N86" s="119"/>
      <c r="O86" s="124">
        <f t="shared" si="10"/>
        <v>10</v>
      </c>
      <c r="P86" s="137">
        <f t="shared" si="11"/>
        <v>9.881422924901186E-3</v>
      </c>
      <c r="Q86" s="182"/>
      <c r="R86" s="10"/>
    </row>
    <row r="87" spans="1:18" ht="30.95" customHeight="1" x14ac:dyDescent="0.25">
      <c r="A87" s="37">
        <v>72</v>
      </c>
      <c r="B87" s="97" t="s">
        <v>93</v>
      </c>
      <c r="C87" s="99">
        <v>273270000726</v>
      </c>
      <c r="D87" s="98" t="s">
        <v>96</v>
      </c>
      <c r="E87" s="34">
        <f t="shared" si="6"/>
        <v>480</v>
      </c>
      <c r="F87" s="35">
        <v>480</v>
      </c>
      <c r="G87" s="36">
        <v>0</v>
      </c>
      <c r="H87" s="34">
        <f t="shared" si="7"/>
        <v>510</v>
      </c>
      <c r="I87" s="35">
        <v>510</v>
      </c>
      <c r="J87" s="35">
        <v>0</v>
      </c>
      <c r="K87" s="109">
        <f t="shared" si="8"/>
        <v>30</v>
      </c>
      <c r="L87" s="152">
        <f t="shared" si="9"/>
        <v>6.25E-2</v>
      </c>
      <c r="M87" s="109"/>
      <c r="N87" s="119"/>
      <c r="O87" s="124">
        <f t="shared" si="10"/>
        <v>30</v>
      </c>
      <c r="P87" s="103">
        <f t="shared" si="11"/>
        <v>6.25E-2</v>
      </c>
      <c r="Q87" s="182"/>
      <c r="R87" s="10"/>
    </row>
    <row r="88" spans="1:18" ht="30.95" customHeight="1" x14ac:dyDescent="0.25">
      <c r="A88" s="37">
        <v>73</v>
      </c>
      <c r="B88" s="41" t="s">
        <v>97</v>
      </c>
      <c r="C88" s="38">
        <v>173275000037</v>
      </c>
      <c r="D88" s="39" t="s">
        <v>98</v>
      </c>
      <c r="E88" s="34">
        <f t="shared" si="6"/>
        <v>681</v>
      </c>
      <c r="F88" s="35">
        <v>630</v>
      </c>
      <c r="G88" s="36">
        <v>51</v>
      </c>
      <c r="H88" s="34">
        <f t="shared" si="7"/>
        <v>611</v>
      </c>
      <c r="I88" s="35">
        <v>611</v>
      </c>
      <c r="J88" s="35">
        <v>0</v>
      </c>
      <c r="K88" s="109">
        <f t="shared" si="8"/>
        <v>-19</v>
      </c>
      <c r="L88" s="132">
        <f t="shared" si="9"/>
        <v>-3.0158730158730159E-2</v>
      </c>
      <c r="M88" s="109">
        <f>+J88-G88</f>
        <v>-51</v>
      </c>
      <c r="N88" s="129">
        <f>+M88/G88</f>
        <v>-1</v>
      </c>
      <c r="O88" s="124">
        <f t="shared" si="10"/>
        <v>-70</v>
      </c>
      <c r="P88" s="45">
        <f t="shared" si="11"/>
        <v>-0.10279001468428781</v>
      </c>
      <c r="Q88" s="182"/>
      <c r="R88" s="10"/>
    </row>
    <row r="89" spans="1:18" ht="30.95" customHeight="1" x14ac:dyDescent="0.25">
      <c r="A89" s="37">
        <v>74</v>
      </c>
      <c r="B89" s="97" t="s">
        <v>97</v>
      </c>
      <c r="C89" s="99">
        <v>173275000118</v>
      </c>
      <c r="D89" s="98" t="s">
        <v>99</v>
      </c>
      <c r="E89" s="34">
        <f t="shared" si="6"/>
        <v>1122</v>
      </c>
      <c r="F89" s="35">
        <v>999</v>
      </c>
      <c r="G89" s="36">
        <v>123</v>
      </c>
      <c r="H89" s="34">
        <f t="shared" si="7"/>
        <v>1190</v>
      </c>
      <c r="I89" s="35">
        <v>1055</v>
      </c>
      <c r="J89" s="35">
        <v>135</v>
      </c>
      <c r="K89" s="109">
        <f t="shared" si="8"/>
        <v>56</v>
      </c>
      <c r="L89" s="152">
        <f t="shared" si="9"/>
        <v>5.6056056056056056E-2</v>
      </c>
      <c r="M89" s="109">
        <f>+J89-G89</f>
        <v>12</v>
      </c>
      <c r="N89" s="135">
        <f>+M89/G89</f>
        <v>9.7560975609756101E-2</v>
      </c>
      <c r="O89" s="124">
        <f t="shared" si="10"/>
        <v>68</v>
      </c>
      <c r="P89" s="137">
        <f t="shared" si="11"/>
        <v>6.0606060606060608E-2</v>
      </c>
      <c r="Q89" s="182"/>
      <c r="R89" s="10"/>
    </row>
    <row r="90" spans="1:18" ht="30.95" customHeight="1" x14ac:dyDescent="0.25">
      <c r="A90" s="37">
        <v>75</v>
      </c>
      <c r="B90" s="97" t="s">
        <v>97</v>
      </c>
      <c r="C90" s="99">
        <v>173275000428</v>
      </c>
      <c r="D90" s="98" t="s">
        <v>100</v>
      </c>
      <c r="E90" s="34">
        <f t="shared" si="6"/>
        <v>1212</v>
      </c>
      <c r="F90" s="35">
        <v>1148</v>
      </c>
      <c r="G90" s="36">
        <v>64</v>
      </c>
      <c r="H90" s="34">
        <f t="shared" si="7"/>
        <v>1247</v>
      </c>
      <c r="I90" s="35">
        <v>1176</v>
      </c>
      <c r="J90" s="35">
        <v>71</v>
      </c>
      <c r="K90" s="109">
        <f t="shared" si="8"/>
        <v>28</v>
      </c>
      <c r="L90" s="152">
        <f t="shared" si="9"/>
        <v>2.4390243902439025E-2</v>
      </c>
      <c r="M90" s="109">
        <f>+J90-G90</f>
        <v>7</v>
      </c>
      <c r="N90" s="135">
        <f>+M90/G90</f>
        <v>0.109375</v>
      </c>
      <c r="O90" s="124">
        <f t="shared" si="10"/>
        <v>35</v>
      </c>
      <c r="P90" s="137">
        <f t="shared" si="11"/>
        <v>2.8877887788778877E-2</v>
      </c>
      <c r="Q90" s="182"/>
      <c r="R90" s="10"/>
    </row>
    <row r="91" spans="1:18" ht="30.95" customHeight="1" x14ac:dyDescent="0.25">
      <c r="A91" s="37">
        <v>76</v>
      </c>
      <c r="B91" s="114" t="s">
        <v>97</v>
      </c>
      <c r="C91" s="115">
        <v>273275000163</v>
      </c>
      <c r="D91" s="116" t="s">
        <v>101</v>
      </c>
      <c r="E91" s="34">
        <f t="shared" si="6"/>
        <v>492</v>
      </c>
      <c r="F91" s="35">
        <v>470</v>
      </c>
      <c r="G91" s="36">
        <v>22</v>
      </c>
      <c r="H91" s="34">
        <f t="shared" si="7"/>
        <v>478</v>
      </c>
      <c r="I91" s="35">
        <v>464</v>
      </c>
      <c r="J91" s="35">
        <v>14</v>
      </c>
      <c r="K91" s="109">
        <f t="shared" si="8"/>
        <v>-6</v>
      </c>
      <c r="L91" s="133">
        <f t="shared" si="9"/>
        <v>-1.276595744680851E-2</v>
      </c>
      <c r="M91" s="109">
        <f>+J91-G91</f>
        <v>-8</v>
      </c>
      <c r="N91" s="130">
        <f>+M91/G91</f>
        <v>-0.36363636363636365</v>
      </c>
      <c r="O91" s="124">
        <f t="shared" si="10"/>
        <v>-14</v>
      </c>
      <c r="P91" s="40">
        <f t="shared" si="11"/>
        <v>-2.8455284552845527E-2</v>
      </c>
      <c r="Q91" s="182"/>
      <c r="R91" s="10"/>
    </row>
    <row r="92" spans="1:18" ht="30.95" customHeight="1" x14ac:dyDescent="0.25">
      <c r="A92" s="37">
        <v>77</v>
      </c>
      <c r="B92" s="114" t="s">
        <v>102</v>
      </c>
      <c r="C92" s="115">
        <v>173283000011</v>
      </c>
      <c r="D92" s="116" t="s">
        <v>103</v>
      </c>
      <c r="E92" s="34">
        <f t="shared" si="6"/>
        <v>1124</v>
      </c>
      <c r="F92" s="35">
        <v>1124</v>
      </c>
      <c r="G92" s="36">
        <v>0</v>
      </c>
      <c r="H92" s="34">
        <f t="shared" si="7"/>
        <v>1109</v>
      </c>
      <c r="I92" s="35">
        <v>1109</v>
      </c>
      <c r="J92" s="35">
        <v>0</v>
      </c>
      <c r="K92" s="109">
        <f t="shared" si="8"/>
        <v>-15</v>
      </c>
      <c r="L92" s="133">
        <f t="shared" si="9"/>
        <v>-1.3345195729537367E-2</v>
      </c>
      <c r="M92" s="109"/>
      <c r="N92" s="119"/>
      <c r="O92" s="124">
        <f t="shared" si="10"/>
        <v>-15</v>
      </c>
      <c r="P92" s="112">
        <f t="shared" si="11"/>
        <v>-1.3345195729537367E-2</v>
      </c>
      <c r="Q92" s="182"/>
      <c r="R92" s="10"/>
    </row>
    <row r="93" spans="1:18" ht="30.95" customHeight="1" x14ac:dyDescent="0.25">
      <c r="A93" s="37">
        <v>78</v>
      </c>
      <c r="B93" s="97" t="s">
        <v>102</v>
      </c>
      <c r="C93" s="99">
        <v>173283000020</v>
      </c>
      <c r="D93" s="98" t="s">
        <v>104</v>
      </c>
      <c r="E93" s="34">
        <f t="shared" si="6"/>
        <v>1101</v>
      </c>
      <c r="F93" s="35">
        <v>1101</v>
      </c>
      <c r="G93" s="36">
        <v>0</v>
      </c>
      <c r="H93" s="34">
        <f t="shared" si="7"/>
        <v>1130</v>
      </c>
      <c r="I93" s="35">
        <v>1130</v>
      </c>
      <c r="J93" s="35">
        <v>0</v>
      </c>
      <c r="K93" s="109">
        <f t="shared" si="8"/>
        <v>29</v>
      </c>
      <c r="L93" s="152">
        <f t="shared" si="9"/>
        <v>2.633969118982743E-2</v>
      </c>
      <c r="M93" s="109"/>
      <c r="N93" s="119"/>
      <c r="O93" s="124">
        <f t="shared" si="10"/>
        <v>29</v>
      </c>
      <c r="P93" s="103">
        <f t="shared" si="11"/>
        <v>2.633969118982743E-2</v>
      </c>
      <c r="Q93" s="182"/>
      <c r="R93" s="10"/>
    </row>
    <row r="94" spans="1:18" ht="30.95" customHeight="1" x14ac:dyDescent="0.25">
      <c r="A94" s="37">
        <v>79</v>
      </c>
      <c r="B94" s="41" t="s">
        <v>102</v>
      </c>
      <c r="C94" s="38">
        <v>173283000038</v>
      </c>
      <c r="D94" s="39" t="s">
        <v>82</v>
      </c>
      <c r="E94" s="34">
        <f t="shared" si="6"/>
        <v>1102</v>
      </c>
      <c r="F94" s="35">
        <v>1102</v>
      </c>
      <c r="G94" s="36">
        <v>0</v>
      </c>
      <c r="H94" s="34">
        <f t="shared" si="7"/>
        <v>1056</v>
      </c>
      <c r="I94" s="35">
        <v>1056</v>
      </c>
      <c r="J94" s="35">
        <v>0</v>
      </c>
      <c r="K94" s="109">
        <f t="shared" si="8"/>
        <v>-46</v>
      </c>
      <c r="L94" s="132">
        <f t="shared" si="9"/>
        <v>-4.1742286751361164E-2</v>
      </c>
      <c r="M94" s="109"/>
      <c r="N94" s="119"/>
      <c r="O94" s="124">
        <f t="shared" si="10"/>
        <v>-46</v>
      </c>
      <c r="P94" s="40">
        <f t="shared" si="11"/>
        <v>-4.1742286751361164E-2</v>
      </c>
      <c r="Q94" s="182"/>
      <c r="R94" s="10"/>
    </row>
    <row r="95" spans="1:18" ht="30.95" customHeight="1" x14ac:dyDescent="0.25">
      <c r="A95" s="37">
        <v>80</v>
      </c>
      <c r="B95" s="41" t="s">
        <v>102</v>
      </c>
      <c r="C95" s="38">
        <v>273283000075</v>
      </c>
      <c r="D95" s="39" t="s">
        <v>105</v>
      </c>
      <c r="E95" s="34">
        <f t="shared" si="6"/>
        <v>189</v>
      </c>
      <c r="F95" s="35">
        <v>189</v>
      </c>
      <c r="G95" s="36">
        <v>0</v>
      </c>
      <c r="H95" s="34">
        <f t="shared" si="7"/>
        <v>184</v>
      </c>
      <c r="I95" s="35">
        <v>184</v>
      </c>
      <c r="J95" s="35">
        <v>0</v>
      </c>
      <c r="K95" s="109">
        <f t="shared" si="8"/>
        <v>-5</v>
      </c>
      <c r="L95" s="132">
        <f t="shared" si="9"/>
        <v>-2.6455026455026454E-2</v>
      </c>
      <c r="M95" s="109"/>
      <c r="N95" s="119"/>
      <c r="O95" s="124">
        <f t="shared" si="10"/>
        <v>-5</v>
      </c>
      <c r="P95" s="40">
        <f t="shared" si="11"/>
        <v>-2.6455026455026454E-2</v>
      </c>
      <c r="Q95" s="182"/>
      <c r="R95" s="10"/>
    </row>
    <row r="96" spans="1:18" ht="30.95" customHeight="1" x14ac:dyDescent="0.25">
      <c r="A96" s="37">
        <v>81</v>
      </c>
      <c r="B96" s="97" t="s">
        <v>102</v>
      </c>
      <c r="C96" s="99">
        <v>273283000245</v>
      </c>
      <c r="D96" s="98" t="s">
        <v>106</v>
      </c>
      <c r="E96" s="34">
        <f t="shared" si="6"/>
        <v>474</v>
      </c>
      <c r="F96" s="35">
        <v>474</v>
      </c>
      <c r="G96" s="36">
        <v>0</v>
      </c>
      <c r="H96" s="34">
        <f t="shared" si="7"/>
        <v>486</v>
      </c>
      <c r="I96" s="35">
        <v>486</v>
      </c>
      <c r="J96" s="35">
        <v>0</v>
      </c>
      <c r="K96" s="109">
        <f t="shared" si="8"/>
        <v>12</v>
      </c>
      <c r="L96" s="152">
        <f t="shared" si="9"/>
        <v>2.5316455696202531E-2</v>
      </c>
      <c r="M96" s="109"/>
      <c r="N96" s="119"/>
      <c r="O96" s="124">
        <f t="shared" si="10"/>
        <v>12</v>
      </c>
      <c r="P96" s="103">
        <f t="shared" si="11"/>
        <v>2.5316455696202531E-2</v>
      </c>
      <c r="Q96" s="182"/>
      <c r="R96" s="10"/>
    </row>
    <row r="97" spans="1:18" ht="30.95" customHeight="1" x14ac:dyDescent="0.25">
      <c r="A97" s="37">
        <v>82</v>
      </c>
      <c r="B97" s="97" t="s">
        <v>102</v>
      </c>
      <c r="C97" s="99">
        <v>273283000326</v>
      </c>
      <c r="D97" s="98" t="s">
        <v>107</v>
      </c>
      <c r="E97" s="34">
        <f t="shared" si="6"/>
        <v>296</v>
      </c>
      <c r="F97" s="35">
        <v>296</v>
      </c>
      <c r="G97" s="36">
        <v>0</v>
      </c>
      <c r="H97" s="34">
        <f t="shared" si="7"/>
        <v>300</v>
      </c>
      <c r="I97" s="35">
        <v>300</v>
      </c>
      <c r="J97" s="35">
        <v>0</v>
      </c>
      <c r="K97" s="109">
        <f t="shared" si="8"/>
        <v>4</v>
      </c>
      <c r="L97" s="152">
        <f t="shared" si="9"/>
        <v>1.3513513513513514E-2</v>
      </c>
      <c r="M97" s="109"/>
      <c r="N97" s="119"/>
      <c r="O97" s="124">
        <f t="shared" si="10"/>
        <v>4</v>
      </c>
      <c r="P97" s="103">
        <f t="shared" si="11"/>
        <v>1.3513513513513514E-2</v>
      </c>
      <c r="Q97" s="182"/>
      <c r="R97" s="10"/>
    </row>
    <row r="98" spans="1:18" ht="30.95" customHeight="1" x14ac:dyDescent="0.25">
      <c r="A98" s="37">
        <v>83</v>
      </c>
      <c r="B98" s="97" t="s">
        <v>102</v>
      </c>
      <c r="C98" s="99">
        <v>273283000521</v>
      </c>
      <c r="D98" s="98" t="s">
        <v>108</v>
      </c>
      <c r="E98" s="34">
        <f t="shared" si="6"/>
        <v>487</v>
      </c>
      <c r="F98" s="35">
        <v>487</v>
      </c>
      <c r="G98" s="36">
        <v>0</v>
      </c>
      <c r="H98" s="34">
        <f t="shared" si="7"/>
        <v>524</v>
      </c>
      <c r="I98" s="35">
        <v>524</v>
      </c>
      <c r="J98" s="35">
        <v>0</v>
      </c>
      <c r="K98" s="109">
        <f t="shared" si="8"/>
        <v>37</v>
      </c>
      <c r="L98" s="152">
        <f t="shared" si="9"/>
        <v>7.5975359342915813E-2</v>
      </c>
      <c r="M98" s="109"/>
      <c r="N98" s="119"/>
      <c r="O98" s="124">
        <f t="shared" si="10"/>
        <v>37</v>
      </c>
      <c r="P98" s="103">
        <f t="shared" si="11"/>
        <v>7.5975359342915813E-2</v>
      </c>
      <c r="Q98" s="182"/>
      <c r="R98" s="10"/>
    </row>
    <row r="99" spans="1:18" ht="30.95" customHeight="1" x14ac:dyDescent="0.25">
      <c r="A99" s="37">
        <v>84</v>
      </c>
      <c r="B99" s="97" t="s">
        <v>102</v>
      </c>
      <c r="C99" s="99">
        <v>273283001331</v>
      </c>
      <c r="D99" s="98" t="s">
        <v>109</v>
      </c>
      <c r="E99" s="34">
        <f t="shared" si="6"/>
        <v>635</v>
      </c>
      <c r="F99" s="35">
        <v>635</v>
      </c>
      <c r="G99" s="36">
        <v>0</v>
      </c>
      <c r="H99" s="34">
        <f t="shared" si="7"/>
        <v>638</v>
      </c>
      <c r="I99" s="35">
        <v>638</v>
      </c>
      <c r="J99" s="35">
        <v>0</v>
      </c>
      <c r="K99" s="109">
        <f t="shared" si="8"/>
        <v>3</v>
      </c>
      <c r="L99" s="152">
        <f t="shared" si="9"/>
        <v>4.7244094488188976E-3</v>
      </c>
      <c r="M99" s="109"/>
      <c r="N99" s="119"/>
      <c r="O99" s="124">
        <f t="shared" si="10"/>
        <v>3</v>
      </c>
      <c r="P99" s="137">
        <f t="shared" si="11"/>
        <v>4.7244094488188976E-3</v>
      </c>
      <c r="Q99" s="182"/>
      <c r="R99" s="10"/>
    </row>
    <row r="100" spans="1:18" ht="30.95" customHeight="1" x14ac:dyDescent="0.25">
      <c r="A100" s="37">
        <v>85</v>
      </c>
      <c r="B100" s="97" t="s">
        <v>110</v>
      </c>
      <c r="C100" s="99">
        <v>173319000072</v>
      </c>
      <c r="D100" s="98" t="s">
        <v>111</v>
      </c>
      <c r="E100" s="34">
        <f t="shared" si="6"/>
        <v>1843</v>
      </c>
      <c r="F100" s="35">
        <v>1843</v>
      </c>
      <c r="G100" s="36">
        <v>0</v>
      </c>
      <c r="H100" s="34">
        <f t="shared" si="7"/>
        <v>1861</v>
      </c>
      <c r="I100" s="35">
        <v>1861</v>
      </c>
      <c r="J100" s="35">
        <v>0</v>
      </c>
      <c r="K100" s="109">
        <f t="shared" si="8"/>
        <v>18</v>
      </c>
      <c r="L100" s="152">
        <f t="shared" si="9"/>
        <v>9.7666847531199131E-3</v>
      </c>
      <c r="M100" s="109"/>
      <c r="N100" s="119"/>
      <c r="O100" s="124">
        <f t="shared" si="10"/>
        <v>18</v>
      </c>
      <c r="P100" s="103">
        <f t="shared" si="11"/>
        <v>9.7666847531199131E-3</v>
      </c>
      <c r="Q100" s="182"/>
      <c r="R100" s="10"/>
    </row>
    <row r="101" spans="1:18" ht="30.95" customHeight="1" x14ac:dyDescent="0.25">
      <c r="A101" s="37">
        <v>86</v>
      </c>
      <c r="B101" s="114" t="s">
        <v>110</v>
      </c>
      <c r="C101" s="115">
        <v>173319000081</v>
      </c>
      <c r="D101" s="116" t="s">
        <v>112</v>
      </c>
      <c r="E101" s="34">
        <f t="shared" si="6"/>
        <v>673</v>
      </c>
      <c r="F101" s="35">
        <v>673</v>
      </c>
      <c r="G101" s="36">
        <v>0</v>
      </c>
      <c r="H101" s="34">
        <f t="shared" si="7"/>
        <v>660</v>
      </c>
      <c r="I101" s="35">
        <v>660</v>
      </c>
      <c r="J101" s="35">
        <v>0</v>
      </c>
      <c r="K101" s="109">
        <f t="shared" si="8"/>
        <v>-13</v>
      </c>
      <c r="L101" s="133">
        <f t="shared" si="9"/>
        <v>-1.9316493313521546E-2</v>
      </c>
      <c r="M101" s="109"/>
      <c r="N101" s="119"/>
      <c r="O101" s="124">
        <f t="shared" si="10"/>
        <v>-13</v>
      </c>
      <c r="P101" s="112">
        <f t="shared" si="11"/>
        <v>-1.9316493313521546E-2</v>
      </c>
      <c r="Q101" s="182"/>
      <c r="R101" s="10"/>
    </row>
    <row r="102" spans="1:18" ht="30.95" customHeight="1" x14ac:dyDescent="0.25">
      <c r="A102" s="37">
        <v>87</v>
      </c>
      <c r="B102" s="41" t="s">
        <v>110</v>
      </c>
      <c r="C102" s="38">
        <v>173319000099</v>
      </c>
      <c r="D102" s="39" t="s">
        <v>113</v>
      </c>
      <c r="E102" s="34">
        <f t="shared" si="6"/>
        <v>1698</v>
      </c>
      <c r="F102" s="35">
        <v>1567</v>
      </c>
      <c r="G102" s="36">
        <v>131</v>
      </c>
      <c r="H102" s="34">
        <f t="shared" si="7"/>
        <v>1719</v>
      </c>
      <c r="I102" s="35">
        <v>1527</v>
      </c>
      <c r="J102" s="35">
        <v>192</v>
      </c>
      <c r="K102" s="109">
        <f t="shared" si="8"/>
        <v>-40</v>
      </c>
      <c r="L102" s="132">
        <f t="shared" si="9"/>
        <v>-2.5526483726866625E-2</v>
      </c>
      <c r="M102" s="109">
        <f>+J102-G102</f>
        <v>61</v>
      </c>
      <c r="N102" s="135">
        <f>+M102/G102</f>
        <v>0.46564885496183206</v>
      </c>
      <c r="O102" s="124">
        <f t="shared" si="10"/>
        <v>21</v>
      </c>
      <c r="P102" s="103">
        <f t="shared" si="11"/>
        <v>1.2367491166077738E-2</v>
      </c>
      <c r="Q102" s="182"/>
      <c r="R102" s="10"/>
    </row>
    <row r="103" spans="1:18" ht="30.95" customHeight="1" x14ac:dyDescent="0.25">
      <c r="A103" s="37">
        <v>88</v>
      </c>
      <c r="B103" s="41" t="s">
        <v>110</v>
      </c>
      <c r="C103" s="38">
        <v>273319000379</v>
      </c>
      <c r="D103" s="39" t="s">
        <v>114</v>
      </c>
      <c r="E103" s="34">
        <f t="shared" si="6"/>
        <v>210</v>
      </c>
      <c r="F103" s="35">
        <v>210</v>
      </c>
      <c r="G103" s="36">
        <v>0</v>
      </c>
      <c r="H103" s="34">
        <f t="shared" si="7"/>
        <v>203</v>
      </c>
      <c r="I103" s="35">
        <v>203</v>
      </c>
      <c r="J103" s="35">
        <v>0</v>
      </c>
      <c r="K103" s="109">
        <f t="shared" si="8"/>
        <v>-7</v>
      </c>
      <c r="L103" s="132">
        <f t="shared" si="9"/>
        <v>-3.3333333333333333E-2</v>
      </c>
      <c r="M103" s="109"/>
      <c r="N103" s="119"/>
      <c r="O103" s="124">
        <f t="shared" si="10"/>
        <v>-7</v>
      </c>
      <c r="P103" s="40">
        <f t="shared" si="11"/>
        <v>-3.3333333333333333E-2</v>
      </c>
      <c r="Q103" s="182"/>
      <c r="R103" s="10"/>
    </row>
    <row r="104" spans="1:18" ht="30.95" customHeight="1" x14ac:dyDescent="0.25">
      <c r="A104" s="37">
        <v>89</v>
      </c>
      <c r="B104" s="41" t="s">
        <v>110</v>
      </c>
      <c r="C104" s="38">
        <v>273319000841</v>
      </c>
      <c r="D104" s="39" t="s">
        <v>115</v>
      </c>
      <c r="E104" s="34">
        <f t="shared" si="6"/>
        <v>276</v>
      </c>
      <c r="F104" s="35">
        <v>276</v>
      </c>
      <c r="G104" s="36">
        <v>0</v>
      </c>
      <c r="H104" s="34">
        <f t="shared" si="7"/>
        <v>264</v>
      </c>
      <c r="I104" s="35">
        <v>264</v>
      </c>
      <c r="J104" s="35">
        <v>0</v>
      </c>
      <c r="K104" s="109">
        <f t="shared" si="8"/>
        <v>-12</v>
      </c>
      <c r="L104" s="132">
        <f t="shared" si="9"/>
        <v>-4.3478260869565216E-2</v>
      </c>
      <c r="M104" s="109"/>
      <c r="N104" s="119"/>
      <c r="O104" s="124">
        <f t="shared" si="10"/>
        <v>-12</v>
      </c>
      <c r="P104" s="40">
        <f t="shared" si="11"/>
        <v>-4.3478260869565216E-2</v>
      </c>
      <c r="Q104" s="182"/>
      <c r="R104" s="10"/>
    </row>
    <row r="105" spans="1:18" ht="30.95" customHeight="1" x14ac:dyDescent="0.25">
      <c r="A105" s="37">
        <v>90</v>
      </c>
      <c r="B105" s="97" t="s">
        <v>110</v>
      </c>
      <c r="C105" s="99">
        <v>273319000859</v>
      </c>
      <c r="D105" s="98" t="s">
        <v>116</v>
      </c>
      <c r="E105" s="34">
        <f t="shared" si="6"/>
        <v>296</v>
      </c>
      <c r="F105" s="35">
        <v>296</v>
      </c>
      <c r="G105" s="36">
        <v>0</v>
      </c>
      <c r="H105" s="34">
        <f t="shared" si="7"/>
        <v>299</v>
      </c>
      <c r="I105" s="35">
        <v>299</v>
      </c>
      <c r="J105" s="35">
        <v>0</v>
      </c>
      <c r="K105" s="109">
        <f t="shared" si="8"/>
        <v>3</v>
      </c>
      <c r="L105" s="152">
        <f t="shared" si="9"/>
        <v>1.0135135135135136E-2</v>
      </c>
      <c r="M105" s="109"/>
      <c r="N105" s="119"/>
      <c r="O105" s="124">
        <f t="shared" si="10"/>
        <v>3</v>
      </c>
      <c r="P105" s="103">
        <f t="shared" si="11"/>
        <v>1.0135135135135136E-2</v>
      </c>
      <c r="Q105" s="182"/>
      <c r="R105" s="10"/>
    </row>
    <row r="106" spans="1:18" ht="30.95" customHeight="1" x14ac:dyDescent="0.25">
      <c r="A106" s="37">
        <v>91</v>
      </c>
      <c r="B106" s="46" t="s">
        <v>110</v>
      </c>
      <c r="C106" s="47">
        <v>273319001197</v>
      </c>
      <c r="D106" s="48" t="s">
        <v>117</v>
      </c>
      <c r="E106" s="34">
        <f t="shared" si="6"/>
        <v>243</v>
      </c>
      <c r="F106" s="35">
        <v>243</v>
      </c>
      <c r="G106" s="36">
        <v>0</v>
      </c>
      <c r="H106" s="34">
        <f t="shared" si="7"/>
        <v>220</v>
      </c>
      <c r="I106" s="35">
        <v>220</v>
      </c>
      <c r="J106" s="35">
        <v>0</v>
      </c>
      <c r="K106" s="109">
        <f t="shared" si="8"/>
        <v>-23</v>
      </c>
      <c r="L106" s="151">
        <f t="shared" si="9"/>
        <v>-9.4650205761316872E-2</v>
      </c>
      <c r="M106" s="109"/>
      <c r="N106" s="119"/>
      <c r="O106" s="124">
        <f t="shared" si="10"/>
        <v>-23</v>
      </c>
      <c r="P106" s="49">
        <f t="shared" si="11"/>
        <v>-9.4650205761316872E-2</v>
      </c>
      <c r="Q106" s="182"/>
      <c r="R106" s="10"/>
    </row>
    <row r="107" spans="1:18" ht="30.95" customHeight="1" x14ac:dyDescent="0.25">
      <c r="A107" s="37">
        <v>92</v>
      </c>
      <c r="B107" s="114" t="s">
        <v>118</v>
      </c>
      <c r="C107" s="115">
        <v>173347000011</v>
      </c>
      <c r="D107" s="116" t="s">
        <v>119</v>
      </c>
      <c r="E107" s="34">
        <f t="shared" si="6"/>
        <v>627</v>
      </c>
      <c r="F107" s="35">
        <v>551</v>
      </c>
      <c r="G107" s="36">
        <v>76</v>
      </c>
      <c r="H107" s="34">
        <f t="shared" si="7"/>
        <v>583</v>
      </c>
      <c r="I107" s="35">
        <v>544</v>
      </c>
      <c r="J107" s="35">
        <v>39</v>
      </c>
      <c r="K107" s="109">
        <f t="shared" si="8"/>
        <v>-7</v>
      </c>
      <c r="L107" s="133">
        <f t="shared" si="9"/>
        <v>-1.2704174228675136E-2</v>
      </c>
      <c r="M107" s="109">
        <f>+J107-G107</f>
        <v>-37</v>
      </c>
      <c r="N107" s="129">
        <f>+M107/G107</f>
        <v>-0.48684210526315791</v>
      </c>
      <c r="O107" s="124">
        <f t="shared" si="10"/>
        <v>-44</v>
      </c>
      <c r="P107" s="49">
        <f t="shared" si="11"/>
        <v>-7.0175438596491224E-2</v>
      </c>
      <c r="Q107" s="182"/>
      <c r="R107" s="10"/>
    </row>
    <row r="108" spans="1:18" ht="30.95" customHeight="1" x14ac:dyDescent="0.25">
      <c r="A108" s="37">
        <v>93</v>
      </c>
      <c r="B108" s="97" t="s">
        <v>118</v>
      </c>
      <c r="C108" s="99">
        <v>273347000252</v>
      </c>
      <c r="D108" s="98" t="s">
        <v>120</v>
      </c>
      <c r="E108" s="34">
        <f t="shared" si="6"/>
        <v>175</v>
      </c>
      <c r="F108" s="35">
        <v>175</v>
      </c>
      <c r="G108" s="36">
        <v>0</v>
      </c>
      <c r="H108" s="34">
        <f t="shared" si="7"/>
        <v>175</v>
      </c>
      <c r="I108" s="35">
        <v>175</v>
      </c>
      <c r="J108" s="35">
        <v>0</v>
      </c>
      <c r="K108" s="109">
        <f t="shared" si="8"/>
        <v>0</v>
      </c>
      <c r="L108" s="152">
        <f t="shared" si="9"/>
        <v>0</v>
      </c>
      <c r="M108" s="109"/>
      <c r="N108" s="119"/>
      <c r="O108" s="124">
        <f t="shared" si="10"/>
        <v>0</v>
      </c>
      <c r="P108" s="103">
        <f t="shared" si="11"/>
        <v>0</v>
      </c>
      <c r="Q108" s="182"/>
      <c r="R108" s="10"/>
    </row>
    <row r="109" spans="1:18" ht="30.95" customHeight="1" x14ac:dyDescent="0.25">
      <c r="A109" s="37">
        <v>94</v>
      </c>
      <c r="B109" s="41" t="s">
        <v>118</v>
      </c>
      <c r="C109" s="38">
        <v>273347000384</v>
      </c>
      <c r="D109" s="39" t="s">
        <v>121</v>
      </c>
      <c r="E109" s="34">
        <f t="shared" si="6"/>
        <v>565</v>
      </c>
      <c r="F109" s="35">
        <v>565</v>
      </c>
      <c r="G109" s="36">
        <v>0</v>
      </c>
      <c r="H109" s="34">
        <f t="shared" si="7"/>
        <v>539</v>
      </c>
      <c r="I109" s="35">
        <v>539</v>
      </c>
      <c r="J109" s="35">
        <v>0</v>
      </c>
      <c r="K109" s="109">
        <f t="shared" si="8"/>
        <v>-26</v>
      </c>
      <c r="L109" s="132">
        <f t="shared" si="9"/>
        <v>-4.6017699115044247E-2</v>
      </c>
      <c r="M109" s="109"/>
      <c r="N109" s="119"/>
      <c r="O109" s="124">
        <f t="shared" si="10"/>
        <v>-26</v>
      </c>
      <c r="P109" s="40">
        <f t="shared" si="11"/>
        <v>-4.6017699115044247E-2</v>
      </c>
      <c r="Q109" s="182"/>
      <c r="R109" s="10"/>
    </row>
    <row r="110" spans="1:18" ht="30.95" customHeight="1" x14ac:dyDescent="0.25">
      <c r="A110" s="37">
        <v>95</v>
      </c>
      <c r="B110" s="114" t="s">
        <v>122</v>
      </c>
      <c r="C110" s="115">
        <v>173349000026</v>
      </c>
      <c r="D110" s="116" t="s">
        <v>123</v>
      </c>
      <c r="E110" s="34">
        <f t="shared" si="6"/>
        <v>1128</v>
      </c>
      <c r="F110" s="35">
        <v>1128</v>
      </c>
      <c r="G110" s="36">
        <v>0</v>
      </c>
      <c r="H110" s="34">
        <f t="shared" si="7"/>
        <v>1111</v>
      </c>
      <c r="I110" s="35">
        <v>1111</v>
      </c>
      <c r="J110" s="35">
        <v>0</v>
      </c>
      <c r="K110" s="109">
        <f t="shared" si="8"/>
        <v>-17</v>
      </c>
      <c r="L110" s="133">
        <f t="shared" si="9"/>
        <v>-1.5070921985815602E-2</v>
      </c>
      <c r="M110" s="109"/>
      <c r="N110" s="119"/>
      <c r="O110" s="124">
        <f t="shared" si="10"/>
        <v>-17</v>
      </c>
      <c r="P110" s="112">
        <f t="shared" si="11"/>
        <v>-1.5070921985815602E-2</v>
      </c>
      <c r="Q110" s="182"/>
      <c r="R110" s="10"/>
    </row>
    <row r="111" spans="1:18" ht="30.95" customHeight="1" x14ac:dyDescent="0.25">
      <c r="A111" s="37">
        <v>96</v>
      </c>
      <c r="B111" s="41" t="s">
        <v>122</v>
      </c>
      <c r="C111" s="38">
        <v>173349000034</v>
      </c>
      <c r="D111" s="39" t="s">
        <v>262</v>
      </c>
      <c r="E111" s="34">
        <f t="shared" si="6"/>
        <v>370</v>
      </c>
      <c r="F111" s="35">
        <v>370</v>
      </c>
      <c r="G111" s="36">
        <v>0</v>
      </c>
      <c r="H111" s="34">
        <f t="shared" si="7"/>
        <v>352</v>
      </c>
      <c r="I111" s="35">
        <v>352</v>
      </c>
      <c r="J111" s="35">
        <v>0</v>
      </c>
      <c r="K111" s="109">
        <f t="shared" si="8"/>
        <v>-18</v>
      </c>
      <c r="L111" s="132">
        <f t="shared" si="9"/>
        <v>-4.8648648648648651E-2</v>
      </c>
      <c r="M111" s="109"/>
      <c r="N111" s="119"/>
      <c r="O111" s="124">
        <f t="shared" si="10"/>
        <v>-18</v>
      </c>
      <c r="P111" s="40">
        <f t="shared" si="11"/>
        <v>-4.8648648648648651E-2</v>
      </c>
      <c r="Q111" s="182"/>
      <c r="R111" s="10"/>
    </row>
    <row r="112" spans="1:18" ht="30.95" customHeight="1" x14ac:dyDescent="0.25">
      <c r="A112" s="37">
        <v>97</v>
      </c>
      <c r="B112" s="97" t="s">
        <v>122</v>
      </c>
      <c r="C112" s="99">
        <v>173349000093</v>
      </c>
      <c r="D112" s="98" t="s">
        <v>124</v>
      </c>
      <c r="E112" s="34">
        <f t="shared" si="6"/>
        <v>514</v>
      </c>
      <c r="F112" s="35">
        <v>514</v>
      </c>
      <c r="G112" s="36">
        <v>0</v>
      </c>
      <c r="H112" s="34">
        <f t="shared" si="7"/>
        <v>532</v>
      </c>
      <c r="I112" s="35">
        <v>532</v>
      </c>
      <c r="J112" s="35">
        <v>0</v>
      </c>
      <c r="K112" s="109">
        <f t="shared" si="8"/>
        <v>18</v>
      </c>
      <c r="L112" s="152">
        <f t="shared" si="9"/>
        <v>3.5019455252918288E-2</v>
      </c>
      <c r="M112" s="109"/>
      <c r="N112" s="119"/>
      <c r="O112" s="124">
        <f t="shared" si="10"/>
        <v>18</v>
      </c>
      <c r="P112" s="103">
        <f t="shared" si="11"/>
        <v>3.5019455252918288E-2</v>
      </c>
      <c r="Q112" s="182"/>
      <c r="R112" s="10"/>
    </row>
    <row r="113" spans="1:18" ht="30.95" customHeight="1" x14ac:dyDescent="0.25">
      <c r="A113" s="37">
        <v>98</v>
      </c>
      <c r="B113" s="97" t="s">
        <v>122</v>
      </c>
      <c r="C113" s="99">
        <v>173349000255</v>
      </c>
      <c r="D113" s="98" t="s">
        <v>125</v>
      </c>
      <c r="E113" s="34">
        <f t="shared" si="6"/>
        <v>632</v>
      </c>
      <c r="F113" s="35">
        <v>408</v>
      </c>
      <c r="G113" s="36">
        <v>224</v>
      </c>
      <c r="H113" s="34">
        <f t="shared" si="7"/>
        <v>698</v>
      </c>
      <c r="I113" s="35">
        <v>441</v>
      </c>
      <c r="J113" s="35">
        <v>257</v>
      </c>
      <c r="K113" s="109">
        <f t="shared" si="8"/>
        <v>33</v>
      </c>
      <c r="L113" s="152">
        <f t="shared" si="9"/>
        <v>8.0882352941176475E-2</v>
      </c>
      <c r="M113" s="109">
        <f>+J113-G113</f>
        <v>33</v>
      </c>
      <c r="N113" s="135">
        <f>+M113/G113</f>
        <v>0.14732142857142858</v>
      </c>
      <c r="O113" s="124">
        <f t="shared" si="10"/>
        <v>66</v>
      </c>
      <c r="P113" s="103">
        <f t="shared" si="11"/>
        <v>0.10443037974683544</v>
      </c>
      <c r="Q113" s="182"/>
      <c r="R113" s="10"/>
    </row>
    <row r="114" spans="1:18" ht="30.95" customHeight="1" x14ac:dyDescent="0.25">
      <c r="A114" s="37">
        <v>99</v>
      </c>
      <c r="B114" s="114" t="s">
        <v>122</v>
      </c>
      <c r="C114" s="115">
        <v>173349000263</v>
      </c>
      <c r="D114" s="116" t="s">
        <v>126</v>
      </c>
      <c r="E114" s="34">
        <f t="shared" si="6"/>
        <v>332</v>
      </c>
      <c r="F114" s="35">
        <v>332</v>
      </c>
      <c r="G114" s="36">
        <v>0</v>
      </c>
      <c r="H114" s="34">
        <f t="shared" si="7"/>
        <v>325</v>
      </c>
      <c r="I114" s="35">
        <v>325</v>
      </c>
      <c r="J114" s="35">
        <v>0</v>
      </c>
      <c r="K114" s="109">
        <f t="shared" si="8"/>
        <v>-7</v>
      </c>
      <c r="L114" s="133">
        <f t="shared" si="9"/>
        <v>-2.1084337349397589E-2</v>
      </c>
      <c r="M114" s="109"/>
      <c r="N114" s="119"/>
      <c r="O114" s="124">
        <f t="shared" si="10"/>
        <v>-7</v>
      </c>
      <c r="P114" s="40">
        <f t="shared" si="11"/>
        <v>-2.1084337349397589E-2</v>
      </c>
      <c r="Q114" s="182"/>
      <c r="R114" s="10"/>
    </row>
    <row r="115" spans="1:18" ht="30.95" customHeight="1" x14ac:dyDescent="0.25">
      <c r="A115" s="37">
        <v>100</v>
      </c>
      <c r="B115" s="46" t="s">
        <v>122</v>
      </c>
      <c r="C115" s="47">
        <v>173349000735</v>
      </c>
      <c r="D115" s="48" t="s">
        <v>20</v>
      </c>
      <c r="E115" s="34">
        <f t="shared" si="6"/>
        <v>640</v>
      </c>
      <c r="F115" s="35">
        <v>450</v>
      </c>
      <c r="G115" s="36">
        <v>190</v>
      </c>
      <c r="H115" s="34">
        <f t="shared" si="7"/>
        <v>633</v>
      </c>
      <c r="I115" s="35">
        <v>418</v>
      </c>
      <c r="J115" s="35">
        <v>215</v>
      </c>
      <c r="K115" s="109">
        <f t="shared" si="8"/>
        <v>-32</v>
      </c>
      <c r="L115" s="151">
        <f t="shared" si="9"/>
        <v>-7.1111111111111111E-2</v>
      </c>
      <c r="M115" s="109">
        <f>+J115-G115</f>
        <v>25</v>
      </c>
      <c r="N115" s="135">
        <f>+M115/G115</f>
        <v>0.13157894736842105</v>
      </c>
      <c r="O115" s="124">
        <f t="shared" si="10"/>
        <v>-7</v>
      </c>
      <c r="P115" s="112">
        <f t="shared" si="11"/>
        <v>-1.0937499999999999E-2</v>
      </c>
      <c r="Q115" s="182"/>
      <c r="R115" s="10"/>
    </row>
    <row r="116" spans="1:18" ht="30.95" customHeight="1" x14ac:dyDescent="0.25">
      <c r="A116" s="37">
        <v>101</v>
      </c>
      <c r="B116" s="97" t="s">
        <v>127</v>
      </c>
      <c r="C116" s="99">
        <v>173352000037</v>
      </c>
      <c r="D116" s="98" t="s">
        <v>128</v>
      </c>
      <c r="E116" s="34">
        <f t="shared" si="6"/>
        <v>914</v>
      </c>
      <c r="F116" s="35">
        <v>914</v>
      </c>
      <c r="G116" s="36">
        <v>0</v>
      </c>
      <c r="H116" s="34">
        <f t="shared" si="7"/>
        <v>928</v>
      </c>
      <c r="I116" s="35">
        <v>928</v>
      </c>
      <c r="J116" s="35">
        <v>0</v>
      </c>
      <c r="K116" s="109">
        <f t="shared" si="8"/>
        <v>14</v>
      </c>
      <c r="L116" s="152">
        <f t="shared" si="9"/>
        <v>1.5317286652078774E-2</v>
      </c>
      <c r="M116" s="109"/>
      <c r="N116" s="119"/>
      <c r="O116" s="124">
        <f t="shared" si="10"/>
        <v>14</v>
      </c>
      <c r="P116" s="137">
        <f t="shared" si="11"/>
        <v>1.5317286652078774E-2</v>
      </c>
      <c r="Q116" s="182"/>
      <c r="R116" s="10"/>
    </row>
    <row r="117" spans="1:18" ht="30.95" customHeight="1" x14ac:dyDescent="0.25">
      <c r="A117" s="37">
        <v>102</v>
      </c>
      <c r="B117" s="97" t="s">
        <v>127</v>
      </c>
      <c r="C117" s="99">
        <v>173352000690</v>
      </c>
      <c r="D117" s="98" t="s">
        <v>129</v>
      </c>
      <c r="E117" s="34">
        <f t="shared" si="6"/>
        <v>491</v>
      </c>
      <c r="F117" s="35">
        <v>491</v>
      </c>
      <c r="G117" s="36">
        <v>0</v>
      </c>
      <c r="H117" s="34">
        <f t="shared" si="7"/>
        <v>549</v>
      </c>
      <c r="I117" s="35">
        <v>549</v>
      </c>
      <c r="J117" s="35">
        <v>0</v>
      </c>
      <c r="K117" s="109">
        <f t="shared" si="8"/>
        <v>58</v>
      </c>
      <c r="L117" s="152">
        <f t="shared" si="9"/>
        <v>0.11812627291242363</v>
      </c>
      <c r="M117" s="109"/>
      <c r="N117" s="119"/>
      <c r="O117" s="124">
        <f t="shared" si="10"/>
        <v>58</v>
      </c>
      <c r="P117" s="137">
        <f t="shared" si="11"/>
        <v>0.11812627291242363</v>
      </c>
      <c r="Q117" s="182"/>
      <c r="R117" s="10"/>
    </row>
    <row r="118" spans="1:18" ht="30.95" customHeight="1" x14ac:dyDescent="0.25">
      <c r="A118" s="37">
        <v>103</v>
      </c>
      <c r="B118" s="97" t="s">
        <v>127</v>
      </c>
      <c r="C118" s="99">
        <v>273352000163</v>
      </c>
      <c r="D118" s="98" t="s">
        <v>130</v>
      </c>
      <c r="E118" s="34">
        <f t="shared" si="6"/>
        <v>215</v>
      </c>
      <c r="F118" s="35">
        <v>215</v>
      </c>
      <c r="G118" s="36">
        <v>0</v>
      </c>
      <c r="H118" s="34">
        <f t="shared" si="7"/>
        <v>226</v>
      </c>
      <c r="I118" s="35">
        <v>226</v>
      </c>
      <c r="J118" s="35">
        <v>0</v>
      </c>
      <c r="K118" s="109">
        <f t="shared" si="8"/>
        <v>11</v>
      </c>
      <c r="L118" s="152">
        <f t="shared" si="9"/>
        <v>5.1162790697674418E-2</v>
      </c>
      <c r="M118" s="109"/>
      <c r="N118" s="119"/>
      <c r="O118" s="124">
        <f t="shared" si="10"/>
        <v>11</v>
      </c>
      <c r="P118" s="103">
        <f t="shared" si="11"/>
        <v>5.1162790697674418E-2</v>
      </c>
      <c r="Q118" s="182"/>
      <c r="R118" s="10"/>
    </row>
    <row r="119" spans="1:18" ht="30.95" customHeight="1" x14ac:dyDescent="0.25">
      <c r="A119" s="37">
        <v>104</v>
      </c>
      <c r="B119" s="46" t="s">
        <v>127</v>
      </c>
      <c r="C119" s="47">
        <v>273352000201</v>
      </c>
      <c r="D119" s="48" t="s">
        <v>131</v>
      </c>
      <c r="E119" s="34">
        <f t="shared" si="6"/>
        <v>455</v>
      </c>
      <c r="F119" s="35">
        <v>254</v>
      </c>
      <c r="G119" s="36">
        <v>201</v>
      </c>
      <c r="H119" s="34">
        <f t="shared" si="7"/>
        <v>391</v>
      </c>
      <c r="I119" s="35">
        <v>235</v>
      </c>
      <c r="J119" s="35">
        <v>156</v>
      </c>
      <c r="K119" s="109">
        <f t="shared" si="8"/>
        <v>-19</v>
      </c>
      <c r="L119" s="151">
        <f t="shared" si="9"/>
        <v>-7.4803149606299218E-2</v>
      </c>
      <c r="M119" s="109">
        <f>+J119-G119</f>
        <v>-45</v>
      </c>
      <c r="N119" s="186">
        <f>+M119/G119</f>
        <v>-0.22388059701492538</v>
      </c>
      <c r="O119" s="124">
        <f t="shared" si="10"/>
        <v>-64</v>
      </c>
      <c r="P119" s="45">
        <f t="shared" si="11"/>
        <v>-0.14065934065934066</v>
      </c>
      <c r="Q119" s="182"/>
      <c r="R119" s="10"/>
    </row>
    <row r="120" spans="1:18" ht="30.95" customHeight="1" x14ac:dyDescent="0.25">
      <c r="A120" s="37">
        <v>105</v>
      </c>
      <c r="B120" s="114" t="s">
        <v>127</v>
      </c>
      <c r="C120" s="115">
        <v>273352000601</v>
      </c>
      <c r="D120" s="116" t="s">
        <v>132</v>
      </c>
      <c r="E120" s="34">
        <f t="shared" si="6"/>
        <v>191</v>
      </c>
      <c r="F120" s="35">
        <v>191</v>
      </c>
      <c r="G120" s="36">
        <v>0</v>
      </c>
      <c r="H120" s="34">
        <f t="shared" si="7"/>
        <v>189</v>
      </c>
      <c r="I120" s="35">
        <v>189</v>
      </c>
      <c r="J120" s="35">
        <v>0</v>
      </c>
      <c r="K120" s="109">
        <f t="shared" si="8"/>
        <v>-2</v>
      </c>
      <c r="L120" s="133">
        <f t="shared" si="9"/>
        <v>-1.0471204188481676E-2</v>
      </c>
      <c r="M120" s="109"/>
      <c r="N120" s="119"/>
      <c r="O120" s="124">
        <f t="shared" si="10"/>
        <v>-2</v>
      </c>
      <c r="P120" s="112">
        <f t="shared" si="11"/>
        <v>-1.0471204188481676E-2</v>
      </c>
      <c r="Q120" s="182"/>
      <c r="R120" s="10"/>
    </row>
    <row r="121" spans="1:18" ht="30.95" customHeight="1" x14ac:dyDescent="0.25">
      <c r="A121" s="37">
        <v>106</v>
      </c>
      <c r="B121" s="114" t="s">
        <v>127</v>
      </c>
      <c r="C121" s="115">
        <v>273352000651</v>
      </c>
      <c r="D121" s="116" t="s">
        <v>133</v>
      </c>
      <c r="E121" s="34">
        <f t="shared" si="6"/>
        <v>166</v>
      </c>
      <c r="F121" s="35">
        <v>166</v>
      </c>
      <c r="G121" s="36">
        <v>0</v>
      </c>
      <c r="H121" s="34">
        <f t="shared" si="7"/>
        <v>165</v>
      </c>
      <c r="I121" s="35">
        <v>165</v>
      </c>
      <c r="J121" s="35">
        <v>0</v>
      </c>
      <c r="K121" s="109">
        <f t="shared" si="8"/>
        <v>-1</v>
      </c>
      <c r="L121" s="133">
        <f t="shared" si="9"/>
        <v>-6.024096385542169E-3</v>
      </c>
      <c r="M121" s="109"/>
      <c r="N121" s="119"/>
      <c r="O121" s="124">
        <f t="shared" si="10"/>
        <v>-1</v>
      </c>
      <c r="P121" s="112">
        <f t="shared" si="11"/>
        <v>-6.024096385542169E-3</v>
      </c>
      <c r="Q121" s="182"/>
      <c r="R121" s="10"/>
    </row>
    <row r="122" spans="1:18" ht="30.95" customHeight="1" x14ac:dyDescent="0.25">
      <c r="A122" s="37">
        <v>107</v>
      </c>
      <c r="B122" s="97" t="s">
        <v>134</v>
      </c>
      <c r="C122" s="99">
        <v>173408000019</v>
      </c>
      <c r="D122" s="98" t="s">
        <v>135</v>
      </c>
      <c r="E122" s="34">
        <f t="shared" si="6"/>
        <v>1083</v>
      </c>
      <c r="F122" s="35">
        <v>1003</v>
      </c>
      <c r="G122" s="36">
        <v>80</v>
      </c>
      <c r="H122" s="34">
        <f t="shared" si="7"/>
        <v>1096</v>
      </c>
      <c r="I122" s="35">
        <v>1008</v>
      </c>
      <c r="J122" s="35">
        <v>88</v>
      </c>
      <c r="K122" s="109">
        <f t="shared" si="8"/>
        <v>5</v>
      </c>
      <c r="L122" s="152">
        <f t="shared" si="9"/>
        <v>4.9850448654037887E-3</v>
      </c>
      <c r="M122" s="109">
        <f>+J122-G122</f>
        <v>8</v>
      </c>
      <c r="N122" s="135">
        <f>+M122/G122</f>
        <v>0.1</v>
      </c>
      <c r="O122" s="124">
        <f t="shared" si="10"/>
        <v>13</v>
      </c>
      <c r="P122" s="103">
        <f t="shared" si="11"/>
        <v>1.2003693444136657E-2</v>
      </c>
      <c r="Q122" s="182"/>
      <c r="R122" s="10"/>
    </row>
    <row r="123" spans="1:18" ht="30.95" customHeight="1" x14ac:dyDescent="0.25">
      <c r="A123" s="37">
        <v>108</v>
      </c>
      <c r="B123" s="114" t="s">
        <v>134</v>
      </c>
      <c r="C123" s="115">
        <v>173408000469</v>
      </c>
      <c r="D123" s="116" t="s">
        <v>263</v>
      </c>
      <c r="E123" s="34">
        <f t="shared" si="6"/>
        <v>679</v>
      </c>
      <c r="F123" s="35">
        <v>431</v>
      </c>
      <c r="G123" s="36">
        <v>248</v>
      </c>
      <c r="H123" s="34">
        <f t="shared" si="7"/>
        <v>627</v>
      </c>
      <c r="I123" s="35">
        <v>424</v>
      </c>
      <c r="J123" s="35">
        <v>203</v>
      </c>
      <c r="K123" s="109">
        <f t="shared" si="8"/>
        <v>-7</v>
      </c>
      <c r="L123" s="133">
        <f t="shared" si="9"/>
        <v>-1.6241299303944315E-2</v>
      </c>
      <c r="M123" s="109">
        <f>+J123-G123</f>
        <v>-45</v>
      </c>
      <c r="N123" s="186">
        <f>+M123/G123</f>
        <v>-0.18145161290322581</v>
      </c>
      <c r="O123" s="124">
        <f t="shared" si="10"/>
        <v>-52</v>
      </c>
      <c r="P123" s="49">
        <f t="shared" si="11"/>
        <v>-7.6583210603829166E-2</v>
      </c>
      <c r="Q123" s="182"/>
      <c r="R123" s="10"/>
    </row>
    <row r="124" spans="1:18" ht="30.95" customHeight="1" x14ac:dyDescent="0.25">
      <c r="A124" s="37">
        <v>109</v>
      </c>
      <c r="B124" s="114" t="s">
        <v>134</v>
      </c>
      <c r="C124" s="115">
        <v>173408000663</v>
      </c>
      <c r="D124" s="116" t="s">
        <v>136</v>
      </c>
      <c r="E124" s="34">
        <f t="shared" si="6"/>
        <v>1049</v>
      </c>
      <c r="F124" s="35">
        <v>1049</v>
      </c>
      <c r="G124" s="36">
        <v>0</v>
      </c>
      <c r="H124" s="34">
        <f t="shared" si="7"/>
        <v>1045</v>
      </c>
      <c r="I124" s="35">
        <v>1045</v>
      </c>
      <c r="J124" s="35">
        <v>0</v>
      </c>
      <c r="K124" s="109">
        <f t="shared" si="8"/>
        <v>-4</v>
      </c>
      <c r="L124" s="133">
        <f t="shared" si="9"/>
        <v>-3.8131553860819827E-3</v>
      </c>
      <c r="M124" s="109"/>
      <c r="N124" s="119"/>
      <c r="O124" s="124">
        <f t="shared" si="10"/>
        <v>-4</v>
      </c>
      <c r="P124" s="112">
        <f t="shared" si="11"/>
        <v>-3.8131553860819827E-3</v>
      </c>
      <c r="Q124" s="182"/>
      <c r="R124" s="10"/>
    </row>
    <row r="125" spans="1:18" ht="30.95" customHeight="1" x14ac:dyDescent="0.25">
      <c r="A125" s="37">
        <v>110</v>
      </c>
      <c r="B125" s="97" t="s">
        <v>134</v>
      </c>
      <c r="C125" s="99">
        <v>273408000137</v>
      </c>
      <c r="D125" s="98" t="s">
        <v>137</v>
      </c>
      <c r="E125" s="34">
        <f t="shared" si="6"/>
        <v>436</v>
      </c>
      <c r="F125" s="35">
        <v>436</v>
      </c>
      <c r="G125" s="36">
        <v>0</v>
      </c>
      <c r="H125" s="34">
        <f t="shared" si="7"/>
        <v>437</v>
      </c>
      <c r="I125" s="35">
        <v>437</v>
      </c>
      <c r="J125" s="35">
        <v>0</v>
      </c>
      <c r="K125" s="109">
        <f t="shared" si="8"/>
        <v>1</v>
      </c>
      <c r="L125" s="152">
        <f t="shared" si="9"/>
        <v>2.2935779816513763E-3</v>
      </c>
      <c r="M125" s="109"/>
      <c r="N125" s="119"/>
      <c r="O125" s="124">
        <f t="shared" si="10"/>
        <v>1</v>
      </c>
      <c r="P125" s="103">
        <f t="shared" si="11"/>
        <v>2.2935779816513763E-3</v>
      </c>
      <c r="Q125" s="182"/>
      <c r="R125" s="10"/>
    </row>
    <row r="126" spans="1:18" ht="30.95" customHeight="1" x14ac:dyDescent="0.25">
      <c r="A126" s="37">
        <v>111</v>
      </c>
      <c r="B126" s="97" t="s">
        <v>138</v>
      </c>
      <c r="C126" s="99">
        <v>173411000046</v>
      </c>
      <c r="D126" s="98" t="s">
        <v>139</v>
      </c>
      <c r="E126" s="34">
        <f t="shared" si="6"/>
        <v>835</v>
      </c>
      <c r="F126" s="35">
        <v>835</v>
      </c>
      <c r="G126" s="36">
        <v>0</v>
      </c>
      <c r="H126" s="34">
        <f t="shared" si="7"/>
        <v>877</v>
      </c>
      <c r="I126" s="35">
        <v>877</v>
      </c>
      <c r="J126" s="35">
        <v>0</v>
      </c>
      <c r="K126" s="109">
        <f t="shared" si="8"/>
        <v>42</v>
      </c>
      <c r="L126" s="152">
        <f t="shared" si="9"/>
        <v>5.0299401197604787E-2</v>
      </c>
      <c r="M126" s="109"/>
      <c r="N126" s="119"/>
      <c r="O126" s="124">
        <f t="shared" si="10"/>
        <v>42</v>
      </c>
      <c r="P126" s="137">
        <f t="shared" si="11"/>
        <v>5.0299401197604787E-2</v>
      </c>
      <c r="Q126" s="182"/>
      <c r="R126" s="10"/>
    </row>
    <row r="127" spans="1:18" ht="30.95" customHeight="1" x14ac:dyDescent="0.25">
      <c r="A127" s="37">
        <v>112</v>
      </c>
      <c r="B127" s="41" t="s">
        <v>138</v>
      </c>
      <c r="C127" s="38">
        <v>173411000054</v>
      </c>
      <c r="D127" s="39" t="s">
        <v>140</v>
      </c>
      <c r="E127" s="34">
        <f t="shared" si="6"/>
        <v>650</v>
      </c>
      <c r="F127" s="35">
        <v>532</v>
      </c>
      <c r="G127" s="36">
        <v>118</v>
      </c>
      <c r="H127" s="34">
        <f t="shared" si="7"/>
        <v>604</v>
      </c>
      <c r="I127" s="35">
        <v>520</v>
      </c>
      <c r="J127" s="35">
        <v>84</v>
      </c>
      <c r="K127" s="109">
        <f t="shared" si="8"/>
        <v>-12</v>
      </c>
      <c r="L127" s="132">
        <f t="shared" si="9"/>
        <v>-2.2556390977443608E-2</v>
      </c>
      <c r="M127" s="109">
        <f>+J127-G127</f>
        <v>-34</v>
      </c>
      <c r="N127" s="186">
        <f>+M127/G127</f>
        <v>-0.28813559322033899</v>
      </c>
      <c r="O127" s="124">
        <f t="shared" si="10"/>
        <v>-46</v>
      </c>
      <c r="P127" s="49">
        <f t="shared" si="11"/>
        <v>-7.0769230769230765E-2</v>
      </c>
      <c r="Q127" s="182"/>
      <c r="R127" s="10"/>
    </row>
    <row r="128" spans="1:18" ht="30.95" customHeight="1" x14ac:dyDescent="0.25">
      <c r="A128" s="37">
        <v>113</v>
      </c>
      <c r="B128" s="46" t="s">
        <v>138</v>
      </c>
      <c r="C128" s="47">
        <v>173411000097</v>
      </c>
      <c r="D128" s="48" t="s">
        <v>141</v>
      </c>
      <c r="E128" s="34">
        <f t="shared" si="6"/>
        <v>834</v>
      </c>
      <c r="F128" s="35">
        <v>739</v>
      </c>
      <c r="G128" s="36">
        <v>95</v>
      </c>
      <c r="H128" s="34">
        <f t="shared" si="7"/>
        <v>734</v>
      </c>
      <c r="I128" s="35">
        <v>676</v>
      </c>
      <c r="J128" s="35">
        <v>58</v>
      </c>
      <c r="K128" s="109">
        <f t="shared" si="8"/>
        <v>-63</v>
      </c>
      <c r="L128" s="151">
        <f t="shared" si="9"/>
        <v>-8.5250338294993233E-2</v>
      </c>
      <c r="M128" s="109">
        <f>+J128-G128</f>
        <v>-37</v>
      </c>
      <c r="N128" s="130">
        <f>+M128/G128</f>
        <v>-0.38947368421052631</v>
      </c>
      <c r="O128" s="124">
        <f t="shared" si="10"/>
        <v>-100</v>
      </c>
      <c r="P128" s="45">
        <f t="shared" si="11"/>
        <v>-0.11990407673860912</v>
      </c>
      <c r="Q128" s="182"/>
      <c r="R128" s="10"/>
    </row>
    <row r="129" spans="1:18" ht="30.95" customHeight="1" x14ac:dyDescent="0.25">
      <c r="A129" s="37">
        <v>114</v>
      </c>
      <c r="B129" s="97" t="s">
        <v>138</v>
      </c>
      <c r="C129" s="99">
        <v>173411000941</v>
      </c>
      <c r="D129" s="98" t="s">
        <v>142</v>
      </c>
      <c r="E129" s="34">
        <f t="shared" si="6"/>
        <v>1171</v>
      </c>
      <c r="F129" s="35">
        <v>1171</v>
      </c>
      <c r="G129" s="36">
        <v>0</v>
      </c>
      <c r="H129" s="34">
        <f t="shared" si="7"/>
        <v>1206</v>
      </c>
      <c r="I129" s="35">
        <v>1206</v>
      </c>
      <c r="J129" s="35">
        <v>0</v>
      </c>
      <c r="K129" s="109">
        <f t="shared" si="8"/>
        <v>35</v>
      </c>
      <c r="L129" s="152">
        <f t="shared" si="9"/>
        <v>2.9888983774551667E-2</v>
      </c>
      <c r="M129" s="109"/>
      <c r="N129" s="119"/>
      <c r="O129" s="124">
        <f t="shared" si="10"/>
        <v>35</v>
      </c>
      <c r="P129" s="103">
        <f t="shared" si="11"/>
        <v>2.9888983774551667E-2</v>
      </c>
      <c r="Q129" s="182"/>
      <c r="R129" s="10"/>
    </row>
    <row r="130" spans="1:18" ht="30.95" customHeight="1" x14ac:dyDescent="0.25">
      <c r="A130" s="37">
        <v>115</v>
      </c>
      <c r="B130" s="41" t="s">
        <v>138</v>
      </c>
      <c r="C130" s="38">
        <v>173411001000</v>
      </c>
      <c r="D130" s="39" t="s">
        <v>143</v>
      </c>
      <c r="E130" s="34">
        <f t="shared" si="6"/>
        <v>1586</v>
      </c>
      <c r="F130" s="35">
        <v>1313</v>
      </c>
      <c r="G130" s="36">
        <v>273</v>
      </c>
      <c r="H130" s="34">
        <f t="shared" si="7"/>
        <v>1461</v>
      </c>
      <c r="I130" s="35">
        <v>1284</v>
      </c>
      <c r="J130" s="35">
        <v>177</v>
      </c>
      <c r="K130" s="109">
        <f t="shared" si="8"/>
        <v>-29</v>
      </c>
      <c r="L130" s="132">
        <f t="shared" si="9"/>
        <v>-2.2086824067022087E-2</v>
      </c>
      <c r="M130" s="109">
        <f>+J130-G130</f>
        <v>-96</v>
      </c>
      <c r="N130" s="130">
        <f>+M130/G130</f>
        <v>-0.35164835164835168</v>
      </c>
      <c r="O130" s="124">
        <f t="shared" si="10"/>
        <v>-125</v>
      </c>
      <c r="P130" s="49">
        <f t="shared" si="11"/>
        <v>-7.8814627994955866E-2</v>
      </c>
      <c r="Q130" s="182"/>
      <c r="R130" s="10"/>
    </row>
    <row r="131" spans="1:18" ht="30.95" customHeight="1" x14ac:dyDescent="0.25">
      <c r="A131" s="37">
        <v>116</v>
      </c>
      <c r="B131" s="97" t="s">
        <v>138</v>
      </c>
      <c r="C131" s="99">
        <v>273411000466</v>
      </c>
      <c r="D131" s="98" t="s">
        <v>144</v>
      </c>
      <c r="E131" s="34">
        <f t="shared" si="6"/>
        <v>231</v>
      </c>
      <c r="F131" s="35">
        <v>231</v>
      </c>
      <c r="G131" s="36">
        <v>0</v>
      </c>
      <c r="H131" s="34">
        <f t="shared" si="7"/>
        <v>261</v>
      </c>
      <c r="I131" s="35">
        <v>261</v>
      </c>
      <c r="J131" s="35">
        <v>0</v>
      </c>
      <c r="K131" s="109">
        <f t="shared" si="8"/>
        <v>30</v>
      </c>
      <c r="L131" s="152">
        <f t="shared" si="9"/>
        <v>0.12987012987012986</v>
      </c>
      <c r="M131" s="109"/>
      <c r="N131" s="119"/>
      <c r="O131" s="124">
        <f t="shared" si="10"/>
        <v>30</v>
      </c>
      <c r="P131" s="103">
        <f t="shared" si="11"/>
        <v>0.12987012987012986</v>
      </c>
      <c r="Q131" s="182"/>
      <c r="R131" s="10"/>
    </row>
    <row r="132" spans="1:18" ht="30.95" customHeight="1" x14ac:dyDescent="0.25">
      <c r="A132" s="37">
        <v>117</v>
      </c>
      <c r="B132" s="46" t="s">
        <v>138</v>
      </c>
      <c r="C132" s="47">
        <v>273411000491</v>
      </c>
      <c r="D132" s="48" t="s">
        <v>145</v>
      </c>
      <c r="E132" s="34">
        <f t="shared" si="6"/>
        <v>207</v>
      </c>
      <c r="F132" s="35">
        <v>207</v>
      </c>
      <c r="G132" s="36">
        <v>0</v>
      </c>
      <c r="H132" s="34">
        <f t="shared" si="7"/>
        <v>195</v>
      </c>
      <c r="I132" s="35">
        <v>195</v>
      </c>
      <c r="J132" s="35">
        <v>0</v>
      </c>
      <c r="K132" s="109">
        <f t="shared" si="8"/>
        <v>-12</v>
      </c>
      <c r="L132" s="151">
        <f t="shared" si="9"/>
        <v>-5.7971014492753624E-2</v>
      </c>
      <c r="M132" s="109"/>
      <c r="N132" s="119"/>
      <c r="O132" s="124">
        <f t="shared" si="10"/>
        <v>-12</v>
      </c>
      <c r="P132" s="49">
        <f t="shared" si="11"/>
        <v>-5.7971014492753624E-2</v>
      </c>
      <c r="Q132" s="182"/>
      <c r="R132" s="10"/>
    </row>
    <row r="133" spans="1:18" ht="30.95" customHeight="1" x14ac:dyDescent="0.25">
      <c r="A133" s="37">
        <v>118</v>
      </c>
      <c r="B133" s="114" t="s">
        <v>138</v>
      </c>
      <c r="C133" s="115">
        <v>273411000563</v>
      </c>
      <c r="D133" s="116" t="s">
        <v>146</v>
      </c>
      <c r="E133" s="34">
        <f t="shared" si="6"/>
        <v>204</v>
      </c>
      <c r="F133" s="35">
        <v>204</v>
      </c>
      <c r="G133" s="36">
        <v>0</v>
      </c>
      <c r="H133" s="34">
        <f t="shared" si="7"/>
        <v>202</v>
      </c>
      <c r="I133" s="35">
        <v>202</v>
      </c>
      <c r="J133" s="35">
        <v>0</v>
      </c>
      <c r="K133" s="109">
        <f t="shared" si="8"/>
        <v>-2</v>
      </c>
      <c r="L133" s="133">
        <f t="shared" si="9"/>
        <v>-9.8039215686274508E-3</v>
      </c>
      <c r="M133" s="109"/>
      <c r="N133" s="119"/>
      <c r="O133" s="124">
        <f t="shared" si="10"/>
        <v>-2</v>
      </c>
      <c r="P133" s="112">
        <f t="shared" si="11"/>
        <v>-9.8039215686274508E-3</v>
      </c>
      <c r="Q133" s="182"/>
      <c r="R133" s="10"/>
    </row>
    <row r="134" spans="1:18" ht="30.95" customHeight="1" x14ac:dyDescent="0.25">
      <c r="A134" s="37">
        <v>119</v>
      </c>
      <c r="B134" s="97" t="s">
        <v>138</v>
      </c>
      <c r="C134" s="99">
        <v>273411000661</v>
      </c>
      <c r="D134" s="98" t="s">
        <v>147</v>
      </c>
      <c r="E134" s="34">
        <f t="shared" si="6"/>
        <v>195</v>
      </c>
      <c r="F134" s="35">
        <v>195</v>
      </c>
      <c r="G134" s="36">
        <v>0</v>
      </c>
      <c r="H134" s="34">
        <f t="shared" si="7"/>
        <v>196</v>
      </c>
      <c r="I134" s="35">
        <v>196</v>
      </c>
      <c r="J134" s="35">
        <v>0</v>
      </c>
      <c r="K134" s="109">
        <f t="shared" si="8"/>
        <v>1</v>
      </c>
      <c r="L134" s="152">
        <f t="shared" si="9"/>
        <v>5.1282051282051282E-3</v>
      </c>
      <c r="M134" s="109"/>
      <c r="N134" s="119"/>
      <c r="O134" s="124">
        <f t="shared" si="10"/>
        <v>1</v>
      </c>
      <c r="P134" s="137">
        <f t="shared" si="11"/>
        <v>5.1282051282051282E-3</v>
      </c>
      <c r="Q134" s="182"/>
      <c r="R134" s="10"/>
    </row>
    <row r="135" spans="1:18" ht="30.95" customHeight="1" x14ac:dyDescent="0.25">
      <c r="A135" s="37">
        <v>120</v>
      </c>
      <c r="B135" s="97" t="s">
        <v>138</v>
      </c>
      <c r="C135" s="99">
        <v>273411000687</v>
      </c>
      <c r="D135" s="98" t="s">
        <v>148</v>
      </c>
      <c r="E135" s="34">
        <f t="shared" si="6"/>
        <v>247</v>
      </c>
      <c r="F135" s="35">
        <v>228</v>
      </c>
      <c r="G135" s="36">
        <v>19</v>
      </c>
      <c r="H135" s="34">
        <f t="shared" si="7"/>
        <v>263</v>
      </c>
      <c r="I135" s="35">
        <v>242</v>
      </c>
      <c r="J135" s="35">
        <v>21</v>
      </c>
      <c r="K135" s="109">
        <f t="shared" si="8"/>
        <v>14</v>
      </c>
      <c r="L135" s="152">
        <f t="shared" si="9"/>
        <v>6.1403508771929821E-2</v>
      </c>
      <c r="M135" s="109">
        <f>+J135-G135</f>
        <v>2</v>
      </c>
      <c r="N135" s="135">
        <f>+M135/G135</f>
        <v>0.10526315789473684</v>
      </c>
      <c r="O135" s="124">
        <f t="shared" si="10"/>
        <v>16</v>
      </c>
      <c r="P135" s="103">
        <f t="shared" si="11"/>
        <v>6.4777327935222673E-2</v>
      </c>
      <c r="Q135" s="182"/>
      <c r="R135" s="10"/>
    </row>
    <row r="136" spans="1:18" ht="30.95" customHeight="1" x14ac:dyDescent="0.25">
      <c r="A136" s="37">
        <v>121</v>
      </c>
      <c r="B136" s="114" t="s">
        <v>138</v>
      </c>
      <c r="C136" s="115">
        <v>273411001624</v>
      </c>
      <c r="D136" s="116" t="s">
        <v>149</v>
      </c>
      <c r="E136" s="34">
        <f t="shared" si="6"/>
        <v>392</v>
      </c>
      <c r="F136" s="35">
        <v>347</v>
      </c>
      <c r="G136" s="36">
        <v>45</v>
      </c>
      <c r="H136" s="34">
        <f t="shared" si="7"/>
        <v>401</v>
      </c>
      <c r="I136" s="35">
        <v>340</v>
      </c>
      <c r="J136" s="35">
        <v>61</v>
      </c>
      <c r="K136" s="109">
        <f t="shared" si="8"/>
        <v>-7</v>
      </c>
      <c r="L136" s="133">
        <f t="shared" si="9"/>
        <v>-2.0172910662824207E-2</v>
      </c>
      <c r="M136" s="109">
        <f>+J136-G136</f>
        <v>16</v>
      </c>
      <c r="N136" s="135">
        <f>+M136/G136</f>
        <v>0.35555555555555557</v>
      </c>
      <c r="O136" s="124">
        <f t="shared" si="10"/>
        <v>9</v>
      </c>
      <c r="P136" s="103">
        <f t="shared" si="11"/>
        <v>2.2959183673469389E-2</v>
      </c>
      <c r="Q136" s="182"/>
      <c r="R136" s="10"/>
    </row>
    <row r="137" spans="1:18" ht="30.95" customHeight="1" x14ac:dyDescent="0.25">
      <c r="A137" s="37">
        <v>122</v>
      </c>
      <c r="B137" s="41" t="s">
        <v>138</v>
      </c>
      <c r="C137" s="38">
        <v>273411002043</v>
      </c>
      <c r="D137" s="39" t="s">
        <v>150</v>
      </c>
      <c r="E137" s="34">
        <f t="shared" si="6"/>
        <v>649</v>
      </c>
      <c r="F137" s="35">
        <v>649</v>
      </c>
      <c r="G137" s="36">
        <v>0</v>
      </c>
      <c r="H137" s="34">
        <f t="shared" si="7"/>
        <v>627</v>
      </c>
      <c r="I137" s="35">
        <v>627</v>
      </c>
      <c r="J137" s="35">
        <v>0</v>
      </c>
      <c r="K137" s="109">
        <f t="shared" si="8"/>
        <v>-22</v>
      </c>
      <c r="L137" s="132">
        <f t="shared" si="9"/>
        <v>-3.3898305084745763E-2</v>
      </c>
      <c r="M137" s="109"/>
      <c r="N137" s="119"/>
      <c r="O137" s="124">
        <f t="shared" si="10"/>
        <v>-22</v>
      </c>
      <c r="P137" s="40">
        <f t="shared" si="11"/>
        <v>-3.3898305084745763E-2</v>
      </c>
      <c r="Q137" s="182"/>
      <c r="R137" s="10"/>
    </row>
    <row r="138" spans="1:18" ht="30.95" customHeight="1" x14ac:dyDescent="0.25">
      <c r="A138" s="37">
        <v>123</v>
      </c>
      <c r="B138" s="46" t="s">
        <v>151</v>
      </c>
      <c r="C138" s="47">
        <v>173443000021</v>
      </c>
      <c r="D138" s="48" t="s">
        <v>152</v>
      </c>
      <c r="E138" s="34">
        <f t="shared" si="6"/>
        <v>1644</v>
      </c>
      <c r="F138" s="35">
        <v>1644</v>
      </c>
      <c r="G138" s="36">
        <v>0</v>
      </c>
      <c r="H138" s="34">
        <f t="shared" si="7"/>
        <v>1559</v>
      </c>
      <c r="I138" s="35">
        <v>1559</v>
      </c>
      <c r="J138" s="35">
        <v>0</v>
      </c>
      <c r="K138" s="109">
        <f t="shared" si="8"/>
        <v>-85</v>
      </c>
      <c r="L138" s="151">
        <f t="shared" si="9"/>
        <v>-5.1703163017031629E-2</v>
      </c>
      <c r="M138" s="109"/>
      <c r="N138" s="119"/>
      <c r="O138" s="124">
        <f t="shared" si="10"/>
        <v>-85</v>
      </c>
      <c r="P138" s="49">
        <f t="shared" si="11"/>
        <v>-5.1703163017031629E-2</v>
      </c>
      <c r="Q138" s="182"/>
      <c r="R138" s="10"/>
    </row>
    <row r="139" spans="1:18" ht="30.95" customHeight="1" x14ac:dyDescent="0.25">
      <c r="A139" s="37">
        <v>124</v>
      </c>
      <c r="B139" s="97" t="s">
        <v>151</v>
      </c>
      <c r="C139" s="99">
        <v>173443000030</v>
      </c>
      <c r="D139" s="98" t="s">
        <v>153</v>
      </c>
      <c r="E139" s="34">
        <f t="shared" si="6"/>
        <v>1260</v>
      </c>
      <c r="F139" s="35">
        <v>1260</v>
      </c>
      <c r="G139" s="36">
        <v>0</v>
      </c>
      <c r="H139" s="34">
        <f t="shared" si="7"/>
        <v>1334</v>
      </c>
      <c r="I139" s="35">
        <v>1334</v>
      </c>
      <c r="J139" s="35">
        <v>0</v>
      </c>
      <c r="K139" s="109">
        <f t="shared" si="8"/>
        <v>74</v>
      </c>
      <c r="L139" s="152">
        <f t="shared" si="9"/>
        <v>5.873015873015873E-2</v>
      </c>
      <c r="M139" s="109"/>
      <c r="N139" s="119"/>
      <c r="O139" s="124">
        <f t="shared" si="10"/>
        <v>74</v>
      </c>
      <c r="P139" s="103">
        <f t="shared" si="11"/>
        <v>5.873015873015873E-2</v>
      </c>
      <c r="Q139" s="182"/>
      <c r="R139" s="10"/>
    </row>
    <row r="140" spans="1:18" ht="30.95" customHeight="1" x14ac:dyDescent="0.25">
      <c r="A140" s="37">
        <v>125</v>
      </c>
      <c r="B140" s="97" t="s">
        <v>151</v>
      </c>
      <c r="C140" s="99">
        <v>173443000277</v>
      </c>
      <c r="D140" s="98" t="s">
        <v>154</v>
      </c>
      <c r="E140" s="34">
        <f t="shared" si="6"/>
        <v>1689</v>
      </c>
      <c r="F140" s="35">
        <v>1423</v>
      </c>
      <c r="G140" s="36">
        <v>266</v>
      </c>
      <c r="H140" s="34">
        <f t="shared" si="7"/>
        <v>1702</v>
      </c>
      <c r="I140" s="35">
        <v>1462</v>
      </c>
      <c r="J140" s="35">
        <v>240</v>
      </c>
      <c r="K140" s="109">
        <f t="shared" si="8"/>
        <v>39</v>
      </c>
      <c r="L140" s="152">
        <f t="shared" si="9"/>
        <v>2.7406886858749122E-2</v>
      </c>
      <c r="M140" s="109">
        <f>+J140-G140</f>
        <v>-26</v>
      </c>
      <c r="N140" s="186">
        <f>+M140/G140</f>
        <v>-9.7744360902255634E-2</v>
      </c>
      <c r="O140" s="124">
        <f t="shared" si="10"/>
        <v>13</v>
      </c>
      <c r="P140" s="103">
        <f t="shared" si="11"/>
        <v>7.6968620485494375E-3</v>
      </c>
      <c r="Q140" s="182"/>
      <c r="R140" s="10"/>
    </row>
    <row r="141" spans="1:18" ht="30.95" customHeight="1" x14ac:dyDescent="0.25">
      <c r="A141" s="37">
        <v>126</v>
      </c>
      <c r="B141" s="97" t="s">
        <v>151</v>
      </c>
      <c r="C141" s="99">
        <v>173443000315</v>
      </c>
      <c r="D141" s="98" t="s">
        <v>155</v>
      </c>
      <c r="E141" s="34">
        <f t="shared" si="6"/>
        <v>1431</v>
      </c>
      <c r="F141" s="35">
        <v>1431</v>
      </c>
      <c r="G141" s="36">
        <v>0</v>
      </c>
      <c r="H141" s="34">
        <f t="shared" si="7"/>
        <v>1472</v>
      </c>
      <c r="I141" s="35">
        <v>1472</v>
      </c>
      <c r="J141" s="35">
        <v>0</v>
      </c>
      <c r="K141" s="109">
        <f t="shared" si="8"/>
        <v>41</v>
      </c>
      <c r="L141" s="152">
        <f t="shared" si="9"/>
        <v>2.8651292802236199E-2</v>
      </c>
      <c r="M141" s="109"/>
      <c r="N141" s="119"/>
      <c r="O141" s="124">
        <f t="shared" si="10"/>
        <v>41</v>
      </c>
      <c r="P141" s="137">
        <f t="shared" si="11"/>
        <v>2.8651292802236199E-2</v>
      </c>
      <c r="Q141" s="182"/>
      <c r="R141" s="10"/>
    </row>
    <row r="142" spans="1:18" ht="30.95" customHeight="1" x14ac:dyDescent="0.25">
      <c r="A142" s="37">
        <v>127</v>
      </c>
      <c r="B142" s="114" t="s">
        <v>151</v>
      </c>
      <c r="C142" s="115">
        <v>273443000506</v>
      </c>
      <c r="D142" s="116" t="s">
        <v>156</v>
      </c>
      <c r="E142" s="34">
        <f t="shared" si="6"/>
        <v>317</v>
      </c>
      <c r="F142" s="35">
        <v>317</v>
      </c>
      <c r="G142" s="36">
        <v>0</v>
      </c>
      <c r="H142" s="34">
        <f t="shared" si="7"/>
        <v>315</v>
      </c>
      <c r="I142" s="35">
        <v>315</v>
      </c>
      <c r="J142" s="35">
        <v>0</v>
      </c>
      <c r="K142" s="109">
        <f t="shared" si="8"/>
        <v>-2</v>
      </c>
      <c r="L142" s="133">
        <f t="shared" si="9"/>
        <v>-6.3091482649842269E-3</v>
      </c>
      <c r="M142" s="109"/>
      <c r="N142" s="119"/>
      <c r="O142" s="124">
        <f t="shared" si="10"/>
        <v>-2</v>
      </c>
      <c r="P142" s="112">
        <f t="shared" si="11"/>
        <v>-6.3091482649842269E-3</v>
      </c>
      <c r="Q142" s="182"/>
      <c r="R142" s="10"/>
    </row>
    <row r="143" spans="1:18" ht="30.95" customHeight="1" x14ac:dyDescent="0.25">
      <c r="A143" s="37">
        <v>128</v>
      </c>
      <c r="B143" s="46" t="s">
        <v>157</v>
      </c>
      <c r="C143" s="47">
        <v>173449000015</v>
      </c>
      <c r="D143" s="48" t="s">
        <v>158</v>
      </c>
      <c r="E143" s="34">
        <f t="shared" si="6"/>
        <v>3725</v>
      </c>
      <c r="F143" s="35">
        <v>3422</v>
      </c>
      <c r="G143" s="36">
        <v>303</v>
      </c>
      <c r="H143" s="34">
        <f t="shared" si="7"/>
        <v>3531</v>
      </c>
      <c r="I143" s="35">
        <v>3195</v>
      </c>
      <c r="J143" s="35">
        <v>336</v>
      </c>
      <c r="K143" s="109">
        <f t="shared" si="8"/>
        <v>-227</v>
      </c>
      <c r="L143" s="151">
        <f t="shared" si="9"/>
        <v>-6.6335476329631798E-2</v>
      </c>
      <c r="M143" s="109">
        <f>+J143-G143</f>
        <v>33</v>
      </c>
      <c r="N143" s="135">
        <f>+M143/G143</f>
        <v>0.10891089108910891</v>
      </c>
      <c r="O143" s="124">
        <f t="shared" si="10"/>
        <v>-194</v>
      </c>
      <c r="P143" s="49">
        <f t="shared" si="11"/>
        <v>-5.2080536912751677E-2</v>
      </c>
      <c r="Q143" s="182"/>
      <c r="R143" s="10"/>
    </row>
    <row r="144" spans="1:18" ht="30.95" customHeight="1" x14ac:dyDescent="0.25">
      <c r="A144" s="37">
        <v>129</v>
      </c>
      <c r="B144" s="97" t="s">
        <v>157</v>
      </c>
      <c r="C144" s="99">
        <v>173449000031</v>
      </c>
      <c r="D144" s="98" t="s">
        <v>159</v>
      </c>
      <c r="E144" s="34">
        <f t="shared" ref="E144:E207" si="12">+F144+G144</f>
        <v>1800</v>
      </c>
      <c r="F144" s="35">
        <v>1800</v>
      </c>
      <c r="G144" s="36">
        <v>0</v>
      </c>
      <c r="H144" s="34">
        <f t="shared" ref="H144:H207" si="13">+I144+J144</f>
        <v>1971</v>
      </c>
      <c r="I144" s="35">
        <v>1971</v>
      </c>
      <c r="J144" s="35">
        <v>0</v>
      </c>
      <c r="K144" s="109">
        <f t="shared" ref="K144:K207" si="14">+I144-F144</f>
        <v>171</v>
      </c>
      <c r="L144" s="152">
        <f t="shared" ref="L144:L207" si="15">+K144/F144</f>
        <v>9.5000000000000001E-2</v>
      </c>
      <c r="M144" s="109"/>
      <c r="N144" s="119"/>
      <c r="O144" s="124">
        <f t="shared" ref="O144:O207" si="16">+H144-E144</f>
        <v>171</v>
      </c>
      <c r="P144" s="103">
        <f t="shared" ref="P144:P207" si="17">+O144/E144</f>
        <v>9.5000000000000001E-2</v>
      </c>
      <c r="Q144" s="182"/>
      <c r="R144" s="10"/>
    </row>
    <row r="145" spans="1:18" ht="30.95" customHeight="1" x14ac:dyDescent="0.25">
      <c r="A145" s="37">
        <v>130</v>
      </c>
      <c r="B145" s="97" t="s">
        <v>157</v>
      </c>
      <c r="C145" s="99">
        <v>273449000141</v>
      </c>
      <c r="D145" s="98" t="s">
        <v>160</v>
      </c>
      <c r="E145" s="34">
        <f t="shared" si="12"/>
        <v>840</v>
      </c>
      <c r="F145" s="35">
        <v>840</v>
      </c>
      <c r="G145" s="36">
        <v>0</v>
      </c>
      <c r="H145" s="34">
        <f t="shared" si="13"/>
        <v>868</v>
      </c>
      <c r="I145" s="35">
        <v>868</v>
      </c>
      <c r="J145" s="35">
        <v>0</v>
      </c>
      <c r="K145" s="109">
        <f t="shared" si="14"/>
        <v>28</v>
      </c>
      <c r="L145" s="152">
        <f t="shared" si="15"/>
        <v>3.3333333333333333E-2</v>
      </c>
      <c r="M145" s="109"/>
      <c r="N145" s="119"/>
      <c r="O145" s="124">
        <f t="shared" si="16"/>
        <v>28</v>
      </c>
      <c r="P145" s="103">
        <f t="shared" si="17"/>
        <v>3.3333333333333333E-2</v>
      </c>
      <c r="Q145" s="182"/>
      <c r="R145" s="10"/>
    </row>
    <row r="146" spans="1:18" ht="30.95" customHeight="1" x14ac:dyDescent="0.25">
      <c r="A146" s="37">
        <v>131</v>
      </c>
      <c r="B146" s="114" t="s">
        <v>157</v>
      </c>
      <c r="C146" s="115">
        <v>373449000685</v>
      </c>
      <c r="D146" s="116" t="s">
        <v>264</v>
      </c>
      <c r="E146" s="34">
        <f t="shared" si="12"/>
        <v>322</v>
      </c>
      <c r="F146" s="35">
        <v>322</v>
      </c>
      <c r="G146" s="36">
        <v>0</v>
      </c>
      <c r="H146" s="34">
        <f t="shared" si="13"/>
        <v>320</v>
      </c>
      <c r="I146" s="35">
        <v>320</v>
      </c>
      <c r="J146" s="35">
        <v>0</v>
      </c>
      <c r="K146" s="109">
        <f t="shared" si="14"/>
        <v>-2</v>
      </c>
      <c r="L146" s="133">
        <f t="shared" si="15"/>
        <v>-6.2111801242236021E-3</v>
      </c>
      <c r="M146" s="109"/>
      <c r="N146" s="119"/>
      <c r="O146" s="124">
        <f t="shared" si="16"/>
        <v>-2</v>
      </c>
      <c r="P146" s="112">
        <f t="shared" si="17"/>
        <v>-6.2111801242236021E-3</v>
      </c>
      <c r="Q146" s="182"/>
      <c r="R146" s="10"/>
    </row>
    <row r="147" spans="1:18" ht="30.95" customHeight="1" x14ac:dyDescent="0.25">
      <c r="A147" s="37">
        <v>132</v>
      </c>
      <c r="B147" s="97" t="s">
        <v>161</v>
      </c>
      <c r="C147" s="99">
        <v>273411000695</v>
      </c>
      <c r="D147" s="98" t="s">
        <v>162</v>
      </c>
      <c r="E147" s="34">
        <f t="shared" si="12"/>
        <v>201</v>
      </c>
      <c r="F147" s="35">
        <v>201</v>
      </c>
      <c r="G147" s="36">
        <v>0</v>
      </c>
      <c r="H147" s="34">
        <f t="shared" si="13"/>
        <v>209</v>
      </c>
      <c r="I147" s="35">
        <v>209</v>
      </c>
      <c r="J147" s="35">
        <v>0</v>
      </c>
      <c r="K147" s="109">
        <f t="shared" si="14"/>
        <v>8</v>
      </c>
      <c r="L147" s="152">
        <f t="shared" si="15"/>
        <v>3.9800995024875621E-2</v>
      </c>
      <c r="M147" s="109"/>
      <c r="N147" s="119"/>
      <c r="O147" s="124">
        <f t="shared" si="16"/>
        <v>8</v>
      </c>
      <c r="P147" s="103">
        <f t="shared" si="17"/>
        <v>3.9800995024875621E-2</v>
      </c>
      <c r="Q147" s="182"/>
      <c r="R147" s="10"/>
    </row>
    <row r="148" spans="1:18" ht="30.95" customHeight="1" x14ac:dyDescent="0.25">
      <c r="A148" s="37">
        <v>133</v>
      </c>
      <c r="B148" s="46" t="s">
        <v>161</v>
      </c>
      <c r="C148" s="47">
        <v>273411000725</v>
      </c>
      <c r="D148" s="48" t="s">
        <v>163</v>
      </c>
      <c r="E148" s="34">
        <f t="shared" si="12"/>
        <v>545</v>
      </c>
      <c r="F148" s="35">
        <v>545</v>
      </c>
      <c r="G148" s="36">
        <v>0</v>
      </c>
      <c r="H148" s="34">
        <f t="shared" si="13"/>
        <v>507</v>
      </c>
      <c r="I148" s="35">
        <v>507</v>
      </c>
      <c r="J148" s="35">
        <v>0</v>
      </c>
      <c r="K148" s="109">
        <f t="shared" si="14"/>
        <v>-38</v>
      </c>
      <c r="L148" s="151">
        <f t="shared" si="15"/>
        <v>-6.9724770642201839E-2</v>
      </c>
      <c r="M148" s="109"/>
      <c r="N148" s="119"/>
      <c r="O148" s="124">
        <f t="shared" si="16"/>
        <v>-38</v>
      </c>
      <c r="P148" s="49">
        <f t="shared" si="17"/>
        <v>-6.9724770642201839E-2</v>
      </c>
      <c r="Q148" s="182"/>
      <c r="R148" s="10"/>
    </row>
    <row r="149" spans="1:18" ht="30.95" customHeight="1" x14ac:dyDescent="0.25">
      <c r="A149" s="37">
        <v>134</v>
      </c>
      <c r="B149" s="46" t="s">
        <v>164</v>
      </c>
      <c r="C149" s="144">
        <v>173483000016</v>
      </c>
      <c r="D149" s="48" t="s">
        <v>165</v>
      </c>
      <c r="E149" s="34">
        <f t="shared" si="12"/>
        <v>911</v>
      </c>
      <c r="F149" s="35">
        <v>911</v>
      </c>
      <c r="G149" s="36">
        <v>0</v>
      </c>
      <c r="H149" s="34">
        <f t="shared" si="13"/>
        <v>861</v>
      </c>
      <c r="I149" s="35">
        <v>861</v>
      </c>
      <c r="J149" s="35">
        <v>0</v>
      </c>
      <c r="K149" s="109">
        <f t="shared" si="14"/>
        <v>-50</v>
      </c>
      <c r="L149" s="151">
        <f t="shared" si="15"/>
        <v>-5.4884742041712405E-2</v>
      </c>
      <c r="M149" s="109"/>
      <c r="N149" s="119"/>
      <c r="O149" s="124">
        <f t="shared" si="16"/>
        <v>-50</v>
      </c>
      <c r="P149" s="49">
        <f t="shared" si="17"/>
        <v>-5.4884742041712405E-2</v>
      </c>
      <c r="Q149" s="182"/>
      <c r="R149" s="10"/>
    </row>
    <row r="150" spans="1:18" ht="30.95" customHeight="1" x14ac:dyDescent="0.25">
      <c r="A150" s="37">
        <v>135</v>
      </c>
      <c r="B150" s="97" t="s">
        <v>164</v>
      </c>
      <c r="C150" s="99">
        <v>173483000083</v>
      </c>
      <c r="D150" s="98" t="s">
        <v>166</v>
      </c>
      <c r="E150" s="34">
        <f t="shared" si="12"/>
        <v>719</v>
      </c>
      <c r="F150" s="35">
        <v>719</v>
      </c>
      <c r="G150" s="36">
        <v>0</v>
      </c>
      <c r="H150" s="34">
        <f t="shared" si="13"/>
        <v>731</v>
      </c>
      <c r="I150" s="35">
        <v>731</v>
      </c>
      <c r="J150" s="35">
        <v>0</v>
      </c>
      <c r="K150" s="109">
        <f t="shared" si="14"/>
        <v>12</v>
      </c>
      <c r="L150" s="152">
        <f t="shared" si="15"/>
        <v>1.6689847009735744E-2</v>
      </c>
      <c r="M150" s="109"/>
      <c r="N150" s="119"/>
      <c r="O150" s="124">
        <f t="shared" si="16"/>
        <v>12</v>
      </c>
      <c r="P150" s="103">
        <f t="shared" si="17"/>
        <v>1.6689847009735744E-2</v>
      </c>
      <c r="Q150" s="182"/>
      <c r="R150" s="10"/>
    </row>
    <row r="151" spans="1:18" ht="30.95" customHeight="1" x14ac:dyDescent="0.25">
      <c r="A151" s="37">
        <v>136</v>
      </c>
      <c r="B151" s="41" t="s">
        <v>164</v>
      </c>
      <c r="C151" s="38">
        <v>273483000142</v>
      </c>
      <c r="D151" s="39" t="s">
        <v>167</v>
      </c>
      <c r="E151" s="34">
        <f t="shared" si="12"/>
        <v>339</v>
      </c>
      <c r="F151" s="35">
        <v>222</v>
      </c>
      <c r="G151" s="36">
        <v>117</v>
      </c>
      <c r="H151" s="34">
        <f t="shared" si="13"/>
        <v>309</v>
      </c>
      <c r="I151" s="35">
        <v>215</v>
      </c>
      <c r="J151" s="35">
        <v>94</v>
      </c>
      <c r="K151" s="109">
        <f t="shared" si="14"/>
        <v>-7</v>
      </c>
      <c r="L151" s="132">
        <f t="shared" si="15"/>
        <v>-3.1531531531531529E-2</v>
      </c>
      <c r="M151" s="109">
        <f>+J151-G151</f>
        <v>-23</v>
      </c>
      <c r="N151" s="186">
        <f>+M151/G151</f>
        <v>-0.19658119658119658</v>
      </c>
      <c r="O151" s="124">
        <f t="shared" si="16"/>
        <v>-30</v>
      </c>
      <c r="P151" s="49">
        <f t="shared" si="17"/>
        <v>-8.8495575221238937E-2</v>
      </c>
      <c r="Q151" s="182"/>
      <c r="R151" s="10"/>
    </row>
    <row r="152" spans="1:18" ht="30.95" customHeight="1" x14ac:dyDescent="0.25">
      <c r="A152" s="37">
        <v>137</v>
      </c>
      <c r="B152" s="46" t="s">
        <v>164</v>
      </c>
      <c r="C152" s="47">
        <v>273483000541</v>
      </c>
      <c r="D152" s="48" t="s">
        <v>168</v>
      </c>
      <c r="E152" s="34">
        <f t="shared" si="12"/>
        <v>292</v>
      </c>
      <c r="F152" s="35">
        <v>292</v>
      </c>
      <c r="G152" s="36">
        <v>0</v>
      </c>
      <c r="H152" s="34">
        <f t="shared" si="13"/>
        <v>276</v>
      </c>
      <c r="I152" s="35">
        <v>276</v>
      </c>
      <c r="J152" s="35">
        <v>0</v>
      </c>
      <c r="K152" s="109">
        <f t="shared" si="14"/>
        <v>-16</v>
      </c>
      <c r="L152" s="151">
        <f t="shared" si="15"/>
        <v>-5.4794520547945202E-2</v>
      </c>
      <c r="M152" s="109"/>
      <c r="N152" s="119"/>
      <c r="O152" s="124">
        <f t="shared" si="16"/>
        <v>-16</v>
      </c>
      <c r="P152" s="49">
        <f t="shared" si="17"/>
        <v>-5.4794520547945202E-2</v>
      </c>
      <c r="Q152" s="182"/>
      <c r="R152" s="10"/>
    </row>
    <row r="153" spans="1:18" ht="30.95" customHeight="1" x14ac:dyDescent="0.25">
      <c r="A153" s="37">
        <v>138</v>
      </c>
      <c r="B153" s="46" t="s">
        <v>164</v>
      </c>
      <c r="C153" s="127">
        <v>273483000851</v>
      </c>
      <c r="D153" s="48" t="s">
        <v>169</v>
      </c>
      <c r="E153" s="34">
        <f t="shared" si="12"/>
        <v>490</v>
      </c>
      <c r="F153" s="35">
        <v>490</v>
      </c>
      <c r="G153" s="36">
        <v>0</v>
      </c>
      <c r="H153" s="34">
        <f t="shared" si="13"/>
        <v>447</v>
      </c>
      <c r="I153" s="35">
        <v>447</v>
      </c>
      <c r="J153" s="35">
        <v>0</v>
      </c>
      <c r="K153" s="109">
        <f t="shared" si="14"/>
        <v>-43</v>
      </c>
      <c r="L153" s="151">
        <f t="shared" si="15"/>
        <v>-8.7755102040816324E-2</v>
      </c>
      <c r="M153" s="109"/>
      <c r="N153" s="119"/>
      <c r="O153" s="124">
        <f t="shared" si="16"/>
        <v>-43</v>
      </c>
      <c r="P153" s="49">
        <f t="shared" si="17"/>
        <v>-8.7755102040816324E-2</v>
      </c>
      <c r="Q153" s="182"/>
      <c r="R153" s="10"/>
    </row>
    <row r="154" spans="1:18" ht="30.95" customHeight="1" x14ac:dyDescent="0.25">
      <c r="A154" s="37">
        <v>139</v>
      </c>
      <c r="B154" s="46" t="s">
        <v>170</v>
      </c>
      <c r="C154" s="47">
        <v>173504000011</v>
      </c>
      <c r="D154" s="48" t="s">
        <v>171</v>
      </c>
      <c r="E154" s="34">
        <f t="shared" si="12"/>
        <v>1245</v>
      </c>
      <c r="F154" s="35">
        <v>1213</v>
      </c>
      <c r="G154" s="36">
        <v>32</v>
      </c>
      <c r="H154" s="34">
        <f t="shared" si="13"/>
        <v>1166</v>
      </c>
      <c r="I154" s="35">
        <v>1126</v>
      </c>
      <c r="J154" s="35">
        <v>40</v>
      </c>
      <c r="K154" s="109">
        <f t="shared" si="14"/>
        <v>-87</v>
      </c>
      <c r="L154" s="151">
        <f t="shared" si="15"/>
        <v>-7.1723000824402305E-2</v>
      </c>
      <c r="M154" s="109">
        <f>+J154-G154</f>
        <v>8</v>
      </c>
      <c r="N154" s="135">
        <f>+M154/G154</f>
        <v>0.25</v>
      </c>
      <c r="O154" s="124">
        <f t="shared" si="16"/>
        <v>-79</v>
      </c>
      <c r="P154" s="49">
        <f t="shared" si="17"/>
        <v>-6.3453815261044183E-2</v>
      </c>
      <c r="Q154" s="182"/>
      <c r="R154" s="10"/>
    </row>
    <row r="155" spans="1:18" ht="30.95" customHeight="1" x14ac:dyDescent="0.25">
      <c r="A155" s="37">
        <v>140</v>
      </c>
      <c r="B155" s="114" t="s">
        <v>170</v>
      </c>
      <c r="C155" s="115">
        <v>173504000330</v>
      </c>
      <c r="D155" s="116" t="s">
        <v>172</v>
      </c>
      <c r="E155" s="34">
        <f t="shared" si="12"/>
        <v>857</v>
      </c>
      <c r="F155" s="35">
        <v>857</v>
      </c>
      <c r="G155" s="36">
        <v>0</v>
      </c>
      <c r="H155" s="34">
        <f t="shared" si="13"/>
        <v>839</v>
      </c>
      <c r="I155" s="35">
        <v>839</v>
      </c>
      <c r="J155" s="35">
        <v>0</v>
      </c>
      <c r="K155" s="109">
        <f t="shared" si="14"/>
        <v>-18</v>
      </c>
      <c r="L155" s="133">
        <f t="shared" si="15"/>
        <v>-2.1003500583430573E-2</v>
      </c>
      <c r="M155" s="109"/>
      <c r="N155" s="119"/>
      <c r="O155" s="124">
        <f t="shared" si="16"/>
        <v>-18</v>
      </c>
      <c r="P155" s="40">
        <f t="shared" si="17"/>
        <v>-2.1003500583430573E-2</v>
      </c>
      <c r="Q155" s="182"/>
      <c r="R155" s="10"/>
    </row>
    <row r="156" spans="1:18" ht="30.95" customHeight="1" x14ac:dyDescent="0.25">
      <c r="A156" s="37">
        <v>141</v>
      </c>
      <c r="B156" s="46" t="s">
        <v>170</v>
      </c>
      <c r="C156" s="47">
        <v>273504000270</v>
      </c>
      <c r="D156" s="48" t="s">
        <v>173</v>
      </c>
      <c r="E156" s="34">
        <f t="shared" si="12"/>
        <v>690</v>
      </c>
      <c r="F156" s="35">
        <v>690</v>
      </c>
      <c r="G156" s="36">
        <v>0</v>
      </c>
      <c r="H156" s="34">
        <f t="shared" si="13"/>
        <v>646</v>
      </c>
      <c r="I156" s="35">
        <v>646</v>
      </c>
      <c r="J156" s="35">
        <v>0</v>
      </c>
      <c r="K156" s="109">
        <f t="shared" si="14"/>
        <v>-44</v>
      </c>
      <c r="L156" s="151">
        <f t="shared" si="15"/>
        <v>-6.3768115942028983E-2</v>
      </c>
      <c r="M156" s="109"/>
      <c r="N156" s="119"/>
      <c r="O156" s="124">
        <f t="shared" si="16"/>
        <v>-44</v>
      </c>
      <c r="P156" s="49">
        <f t="shared" si="17"/>
        <v>-6.3768115942028983E-2</v>
      </c>
      <c r="Q156" s="182"/>
      <c r="R156" s="10"/>
    </row>
    <row r="157" spans="1:18" ht="30.95" customHeight="1" x14ac:dyDescent="0.25">
      <c r="A157" s="37">
        <v>142</v>
      </c>
      <c r="B157" s="97" t="s">
        <v>170</v>
      </c>
      <c r="C157" s="99">
        <v>273504000415</v>
      </c>
      <c r="D157" s="98" t="s">
        <v>174</v>
      </c>
      <c r="E157" s="34">
        <f t="shared" si="12"/>
        <v>325</v>
      </c>
      <c r="F157" s="35">
        <v>325</v>
      </c>
      <c r="G157" s="36">
        <v>0</v>
      </c>
      <c r="H157" s="34">
        <f t="shared" si="13"/>
        <v>340</v>
      </c>
      <c r="I157" s="35">
        <v>340</v>
      </c>
      <c r="J157" s="35">
        <v>0</v>
      </c>
      <c r="K157" s="109">
        <f t="shared" si="14"/>
        <v>15</v>
      </c>
      <c r="L157" s="152">
        <f t="shared" si="15"/>
        <v>4.6153846153846156E-2</v>
      </c>
      <c r="M157" s="109"/>
      <c r="N157" s="119"/>
      <c r="O157" s="124">
        <f t="shared" si="16"/>
        <v>15</v>
      </c>
      <c r="P157" s="103">
        <f t="shared" si="17"/>
        <v>4.6153846153846156E-2</v>
      </c>
      <c r="Q157" s="182"/>
      <c r="R157" s="10"/>
    </row>
    <row r="158" spans="1:18" ht="30.95" customHeight="1" x14ac:dyDescent="0.25">
      <c r="A158" s="37">
        <v>143</v>
      </c>
      <c r="B158" s="114" t="s">
        <v>170</v>
      </c>
      <c r="C158" s="115">
        <v>273504000687</v>
      </c>
      <c r="D158" s="116" t="s">
        <v>175</v>
      </c>
      <c r="E158" s="34">
        <f t="shared" si="12"/>
        <v>380</v>
      </c>
      <c r="F158" s="35">
        <v>380</v>
      </c>
      <c r="G158" s="36">
        <v>0</v>
      </c>
      <c r="H158" s="34">
        <f t="shared" si="13"/>
        <v>375</v>
      </c>
      <c r="I158" s="35">
        <v>375</v>
      </c>
      <c r="J158" s="35">
        <v>0</v>
      </c>
      <c r="K158" s="109">
        <f t="shared" si="14"/>
        <v>-5</v>
      </c>
      <c r="L158" s="133">
        <f t="shared" si="15"/>
        <v>-1.3157894736842105E-2</v>
      </c>
      <c r="M158" s="109"/>
      <c r="N158" s="119"/>
      <c r="O158" s="124">
        <f t="shared" si="16"/>
        <v>-5</v>
      </c>
      <c r="P158" s="112">
        <f t="shared" si="17"/>
        <v>-1.3157894736842105E-2</v>
      </c>
      <c r="Q158" s="182"/>
      <c r="R158" s="10"/>
    </row>
    <row r="159" spans="1:18" ht="30.95" customHeight="1" x14ac:dyDescent="0.25">
      <c r="A159" s="37">
        <v>144</v>
      </c>
      <c r="B159" s="97" t="s">
        <v>170</v>
      </c>
      <c r="C159" s="99">
        <v>273504000920</v>
      </c>
      <c r="D159" s="98" t="s">
        <v>176</v>
      </c>
      <c r="E159" s="34">
        <f t="shared" si="12"/>
        <v>578</v>
      </c>
      <c r="F159" s="35">
        <v>578</v>
      </c>
      <c r="G159" s="36">
        <v>0</v>
      </c>
      <c r="H159" s="34">
        <f t="shared" si="13"/>
        <v>594</v>
      </c>
      <c r="I159" s="35">
        <v>594</v>
      </c>
      <c r="J159" s="35">
        <v>0</v>
      </c>
      <c r="K159" s="109">
        <f t="shared" si="14"/>
        <v>16</v>
      </c>
      <c r="L159" s="152">
        <f t="shared" si="15"/>
        <v>2.768166089965398E-2</v>
      </c>
      <c r="M159" s="109"/>
      <c r="N159" s="119"/>
      <c r="O159" s="124">
        <f t="shared" si="16"/>
        <v>16</v>
      </c>
      <c r="P159" s="103">
        <f t="shared" si="17"/>
        <v>2.768166089965398E-2</v>
      </c>
      <c r="Q159" s="182"/>
      <c r="R159" s="10"/>
    </row>
    <row r="160" spans="1:18" ht="30.95" customHeight="1" x14ac:dyDescent="0.25">
      <c r="A160" s="37">
        <v>145</v>
      </c>
      <c r="B160" s="97" t="s">
        <v>170</v>
      </c>
      <c r="C160" s="99">
        <v>273504002183</v>
      </c>
      <c r="D160" s="98" t="s">
        <v>177</v>
      </c>
      <c r="E160" s="34">
        <f t="shared" si="12"/>
        <v>1548</v>
      </c>
      <c r="F160" s="35">
        <v>1548</v>
      </c>
      <c r="G160" s="36">
        <v>0</v>
      </c>
      <c r="H160" s="34">
        <f t="shared" si="13"/>
        <v>1598</v>
      </c>
      <c r="I160" s="35">
        <v>1558</v>
      </c>
      <c r="J160" s="35">
        <v>40</v>
      </c>
      <c r="K160" s="109">
        <f t="shared" si="14"/>
        <v>10</v>
      </c>
      <c r="L160" s="152">
        <f t="shared" si="15"/>
        <v>6.4599483204134363E-3</v>
      </c>
      <c r="M160" s="109">
        <f>+J160-G160</f>
        <v>40</v>
      </c>
      <c r="N160" s="119"/>
      <c r="O160" s="124">
        <f t="shared" si="16"/>
        <v>50</v>
      </c>
      <c r="P160" s="103">
        <f t="shared" si="17"/>
        <v>3.2299741602067181E-2</v>
      </c>
      <c r="Q160" s="182"/>
      <c r="R160" s="10"/>
    </row>
    <row r="161" spans="1:18" ht="30.95" customHeight="1" x14ac:dyDescent="0.25">
      <c r="A161" s="37">
        <v>146</v>
      </c>
      <c r="B161" s="114" t="s">
        <v>170</v>
      </c>
      <c r="C161" s="115">
        <v>273504002191</v>
      </c>
      <c r="D161" s="116" t="s">
        <v>178</v>
      </c>
      <c r="E161" s="34">
        <f t="shared" si="12"/>
        <v>771</v>
      </c>
      <c r="F161" s="35">
        <v>771</v>
      </c>
      <c r="G161" s="36">
        <v>0</v>
      </c>
      <c r="H161" s="34">
        <f t="shared" si="13"/>
        <v>761</v>
      </c>
      <c r="I161" s="35">
        <v>761</v>
      </c>
      <c r="J161" s="35">
        <v>0</v>
      </c>
      <c r="K161" s="109">
        <f t="shared" si="14"/>
        <v>-10</v>
      </c>
      <c r="L161" s="133">
        <f t="shared" si="15"/>
        <v>-1.2970168612191959E-2</v>
      </c>
      <c r="M161" s="109"/>
      <c r="N161" s="119"/>
      <c r="O161" s="124">
        <f t="shared" si="16"/>
        <v>-10</v>
      </c>
      <c r="P161" s="112">
        <f t="shared" si="17"/>
        <v>-1.2970168612191959E-2</v>
      </c>
      <c r="Q161" s="182"/>
      <c r="R161" s="10"/>
    </row>
    <row r="162" spans="1:18" ht="30.95" customHeight="1" x14ac:dyDescent="0.25">
      <c r="A162" s="37">
        <v>147</v>
      </c>
      <c r="B162" s="114" t="s">
        <v>179</v>
      </c>
      <c r="C162" s="115">
        <v>273270000181</v>
      </c>
      <c r="D162" s="116" t="s">
        <v>180</v>
      </c>
      <c r="E162" s="34">
        <f t="shared" si="12"/>
        <v>230</v>
      </c>
      <c r="F162" s="35">
        <v>230</v>
      </c>
      <c r="G162" s="36">
        <v>0</v>
      </c>
      <c r="H162" s="34">
        <f t="shared" si="13"/>
        <v>227</v>
      </c>
      <c r="I162" s="35">
        <v>227</v>
      </c>
      <c r="J162" s="35">
        <v>0</v>
      </c>
      <c r="K162" s="109">
        <f t="shared" si="14"/>
        <v>-3</v>
      </c>
      <c r="L162" s="133">
        <f t="shared" si="15"/>
        <v>-1.3043478260869565E-2</v>
      </c>
      <c r="M162" s="109"/>
      <c r="N162" s="119"/>
      <c r="O162" s="124">
        <f t="shared" si="16"/>
        <v>-3</v>
      </c>
      <c r="P162" s="112">
        <f t="shared" si="17"/>
        <v>-1.3043478260869565E-2</v>
      </c>
      <c r="Q162" s="182"/>
      <c r="R162" s="10"/>
    </row>
    <row r="163" spans="1:18" ht="30.95" customHeight="1" x14ac:dyDescent="0.25">
      <c r="A163" s="37">
        <v>148</v>
      </c>
      <c r="B163" s="41" t="s">
        <v>179</v>
      </c>
      <c r="C163" s="38">
        <v>273270000408</v>
      </c>
      <c r="D163" s="39" t="s">
        <v>181</v>
      </c>
      <c r="E163" s="34">
        <f t="shared" si="12"/>
        <v>1458</v>
      </c>
      <c r="F163" s="35">
        <v>1399</v>
      </c>
      <c r="G163" s="36">
        <v>59</v>
      </c>
      <c r="H163" s="34">
        <f t="shared" si="13"/>
        <v>1434</v>
      </c>
      <c r="I163" s="35">
        <v>1357</v>
      </c>
      <c r="J163" s="35">
        <v>77</v>
      </c>
      <c r="K163" s="109">
        <f t="shared" si="14"/>
        <v>-42</v>
      </c>
      <c r="L163" s="132">
        <f t="shared" si="15"/>
        <v>-3.0021443888491779E-2</v>
      </c>
      <c r="M163" s="109">
        <f>+J163-G163</f>
        <v>18</v>
      </c>
      <c r="N163" s="135">
        <f>+M163/G163</f>
        <v>0.30508474576271188</v>
      </c>
      <c r="O163" s="124">
        <f t="shared" si="16"/>
        <v>-24</v>
      </c>
      <c r="P163" s="113">
        <f t="shared" si="17"/>
        <v>-1.646090534979424E-2</v>
      </c>
      <c r="Q163" s="182"/>
      <c r="R163" s="10"/>
    </row>
    <row r="164" spans="1:18" ht="30.95" customHeight="1" x14ac:dyDescent="0.25">
      <c r="A164" s="37">
        <v>149</v>
      </c>
      <c r="B164" s="114" t="s">
        <v>182</v>
      </c>
      <c r="C164" s="115">
        <v>173547000015</v>
      </c>
      <c r="D164" s="116" t="s">
        <v>183</v>
      </c>
      <c r="E164" s="34">
        <f t="shared" si="12"/>
        <v>500</v>
      </c>
      <c r="F164" s="35">
        <v>500</v>
      </c>
      <c r="G164" s="36">
        <v>0</v>
      </c>
      <c r="H164" s="34">
        <f t="shared" si="13"/>
        <v>492</v>
      </c>
      <c r="I164" s="35">
        <v>492</v>
      </c>
      <c r="J164" s="35">
        <v>0</v>
      </c>
      <c r="K164" s="109">
        <f t="shared" si="14"/>
        <v>-8</v>
      </c>
      <c r="L164" s="133">
        <f t="shared" si="15"/>
        <v>-1.6E-2</v>
      </c>
      <c r="M164" s="109"/>
      <c r="N164" s="119"/>
      <c r="O164" s="124">
        <f t="shared" si="16"/>
        <v>-8</v>
      </c>
      <c r="P164" s="112">
        <f t="shared" si="17"/>
        <v>-1.6E-2</v>
      </c>
      <c r="Q164" s="182"/>
      <c r="R164" s="10"/>
    </row>
    <row r="165" spans="1:18" ht="30.95" customHeight="1" x14ac:dyDescent="0.25">
      <c r="A165" s="37">
        <v>150</v>
      </c>
      <c r="B165" s="97" t="s">
        <v>182</v>
      </c>
      <c r="C165" s="99">
        <v>273547000192</v>
      </c>
      <c r="D165" s="98" t="s">
        <v>184</v>
      </c>
      <c r="E165" s="34">
        <f t="shared" si="12"/>
        <v>474</v>
      </c>
      <c r="F165" s="35">
        <v>474</v>
      </c>
      <c r="G165" s="36">
        <v>0</v>
      </c>
      <c r="H165" s="34">
        <f t="shared" si="13"/>
        <v>480</v>
      </c>
      <c r="I165" s="35">
        <v>480</v>
      </c>
      <c r="J165" s="35">
        <v>0</v>
      </c>
      <c r="K165" s="109">
        <f t="shared" si="14"/>
        <v>6</v>
      </c>
      <c r="L165" s="152">
        <f t="shared" si="15"/>
        <v>1.2658227848101266E-2</v>
      </c>
      <c r="M165" s="109"/>
      <c r="N165" s="119"/>
      <c r="O165" s="124">
        <f t="shared" si="16"/>
        <v>6</v>
      </c>
      <c r="P165" s="103">
        <f t="shared" si="17"/>
        <v>1.2658227848101266E-2</v>
      </c>
      <c r="Q165" s="182"/>
      <c r="R165" s="10"/>
    </row>
    <row r="166" spans="1:18" ht="30.95" customHeight="1" x14ac:dyDescent="0.25">
      <c r="A166" s="37">
        <v>151</v>
      </c>
      <c r="B166" s="114" t="s">
        <v>185</v>
      </c>
      <c r="C166" s="115">
        <v>173555000016</v>
      </c>
      <c r="D166" s="116" t="s">
        <v>186</v>
      </c>
      <c r="E166" s="34">
        <f t="shared" si="12"/>
        <v>773</v>
      </c>
      <c r="F166" s="35">
        <v>773</v>
      </c>
      <c r="G166" s="36">
        <v>0</v>
      </c>
      <c r="H166" s="34">
        <f t="shared" si="13"/>
        <v>762</v>
      </c>
      <c r="I166" s="35">
        <v>762</v>
      </c>
      <c r="J166" s="35">
        <v>0</v>
      </c>
      <c r="K166" s="109">
        <f t="shared" si="14"/>
        <v>-11</v>
      </c>
      <c r="L166" s="133">
        <f t="shared" si="15"/>
        <v>-1.4230271668822769E-2</v>
      </c>
      <c r="M166" s="109"/>
      <c r="N166" s="119"/>
      <c r="O166" s="124">
        <f t="shared" si="16"/>
        <v>-11</v>
      </c>
      <c r="P166" s="112">
        <f t="shared" si="17"/>
        <v>-1.4230271668822769E-2</v>
      </c>
      <c r="Q166" s="182"/>
      <c r="R166" s="10"/>
    </row>
    <row r="167" spans="1:18" ht="30.95" customHeight="1" x14ac:dyDescent="0.25">
      <c r="A167" s="37">
        <v>152</v>
      </c>
      <c r="B167" s="97" t="s">
        <v>185</v>
      </c>
      <c r="C167" s="99">
        <v>173555000601</v>
      </c>
      <c r="D167" s="98" t="s">
        <v>187</v>
      </c>
      <c r="E167" s="34">
        <f t="shared" si="12"/>
        <v>982</v>
      </c>
      <c r="F167" s="35">
        <v>918</v>
      </c>
      <c r="G167" s="36">
        <v>64</v>
      </c>
      <c r="H167" s="34">
        <f t="shared" si="13"/>
        <v>1089</v>
      </c>
      <c r="I167" s="35">
        <v>1064</v>
      </c>
      <c r="J167" s="35">
        <v>25</v>
      </c>
      <c r="K167" s="109">
        <f t="shared" si="14"/>
        <v>146</v>
      </c>
      <c r="L167" s="152">
        <f t="shared" si="15"/>
        <v>0.15904139433551198</v>
      </c>
      <c r="M167" s="109">
        <f>+J167-G167</f>
        <v>-39</v>
      </c>
      <c r="N167" s="129">
        <f>+M167/G167</f>
        <v>-0.609375</v>
      </c>
      <c r="O167" s="124">
        <f t="shared" si="16"/>
        <v>107</v>
      </c>
      <c r="P167" s="103">
        <f t="shared" si="17"/>
        <v>0.10896130346232179</v>
      </c>
      <c r="Q167" s="182"/>
      <c r="R167" s="10"/>
    </row>
    <row r="168" spans="1:18" ht="30.95" customHeight="1" x14ac:dyDescent="0.25">
      <c r="A168" s="37">
        <v>153</v>
      </c>
      <c r="B168" s="97" t="s">
        <v>185</v>
      </c>
      <c r="C168" s="99">
        <v>273555000029</v>
      </c>
      <c r="D168" s="98" t="s">
        <v>188</v>
      </c>
      <c r="E168" s="34">
        <f t="shared" si="12"/>
        <v>822</v>
      </c>
      <c r="F168" s="35">
        <v>822</v>
      </c>
      <c r="G168" s="36">
        <v>0</v>
      </c>
      <c r="H168" s="34">
        <f t="shared" si="13"/>
        <v>868</v>
      </c>
      <c r="I168" s="35">
        <v>868</v>
      </c>
      <c r="J168" s="35">
        <v>0</v>
      </c>
      <c r="K168" s="109">
        <f t="shared" si="14"/>
        <v>46</v>
      </c>
      <c r="L168" s="152">
        <f t="shared" si="15"/>
        <v>5.5961070559610707E-2</v>
      </c>
      <c r="M168" s="109"/>
      <c r="N168" s="119"/>
      <c r="O168" s="124">
        <f t="shared" si="16"/>
        <v>46</v>
      </c>
      <c r="P168" s="103">
        <f t="shared" si="17"/>
        <v>5.5961070559610707E-2</v>
      </c>
      <c r="Q168" s="182"/>
      <c r="R168" s="10"/>
    </row>
    <row r="169" spans="1:18" ht="30.95" customHeight="1" x14ac:dyDescent="0.25">
      <c r="A169" s="37">
        <v>154</v>
      </c>
      <c r="B169" s="97" t="s">
        <v>185</v>
      </c>
      <c r="C169" s="99">
        <v>273555000169</v>
      </c>
      <c r="D169" s="98" t="s">
        <v>189</v>
      </c>
      <c r="E169" s="34">
        <f t="shared" si="12"/>
        <v>307</v>
      </c>
      <c r="F169" s="35">
        <v>272</v>
      </c>
      <c r="G169" s="36">
        <v>35</v>
      </c>
      <c r="H169" s="34">
        <f t="shared" si="13"/>
        <v>338</v>
      </c>
      <c r="I169" s="35">
        <v>280</v>
      </c>
      <c r="J169" s="35">
        <v>58</v>
      </c>
      <c r="K169" s="109">
        <f t="shared" si="14"/>
        <v>8</v>
      </c>
      <c r="L169" s="152">
        <f t="shared" si="15"/>
        <v>2.9411764705882353E-2</v>
      </c>
      <c r="M169" s="109">
        <f>+J169-G169</f>
        <v>23</v>
      </c>
      <c r="N169" s="135">
        <f>+M169/G169</f>
        <v>0.65714285714285714</v>
      </c>
      <c r="O169" s="124">
        <f t="shared" si="16"/>
        <v>31</v>
      </c>
      <c r="P169" s="103">
        <f t="shared" si="17"/>
        <v>0.10097719869706841</v>
      </c>
      <c r="Q169" s="182"/>
      <c r="R169" s="10"/>
    </row>
    <row r="170" spans="1:18" ht="30.95" customHeight="1" x14ac:dyDescent="0.25">
      <c r="A170" s="37">
        <v>155</v>
      </c>
      <c r="B170" s="114" t="s">
        <v>185</v>
      </c>
      <c r="C170" s="115">
        <v>273555000185</v>
      </c>
      <c r="D170" s="116" t="s">
        <v>190</v>
      </c>
      <c r="E170" s="34">
        <f t="shared" si="12"/>
        <v>661</v>
      </c>
      <c r="F170" s="35">
        <v>661</v>
      </c>
      <c r="G170" s="36">
        <v>0</v>
      </c>
      <c r="H170" s="34">
        <f t="shared" si="13"/>
        <v>647</v>
      </c>
      <c r="I170" s="35">
        <v>647</v>
      </c>
      <c r="J170" s="35">
        <v>0</v>
      </c>
      <c r="K170" s="109">
        <f t="shared" si="14"/>
        <v>-14</v>
      </c>
      <c r="L170" s="133">
        <f t="shared" si="15"/>
        <v>-2.118003025718608E-2</v>
      </c>
      <c r="M170" s="109"/>
      <c r="N170" s="119"/>
      <c r="O170" s="124">
        <f t="shared" si="16"/>
        <v>-14</v>
      </c>
      <c r="P170" s="40">
        <f t="shared" si="17"/>
        <v>-2.118003025718608E-2</v>
      </c>
      <c r="Q170" s="182"/>
      <c r="R170" s="10"/>
    </row>
    <row r="171" spans="1:18" ht="30.95" customHeight="1" x14ac:dyDescent="0.25">
      <c r="A171" s="37">
        <v>156</v>
      </c>
      <c r="B171" s="97" t="s">
        <v>185</v>
      </c>
      <c r="C171" s="99">
        <v>273555000398</v>
      </c>
      <c r="D171" s="98" t="s">
        <v>283</v>
      </c>
      <c r="E171" s="34">
        <f t="shared" si="12"/>
        <v>720</v>
      </c>
      <c r="F171" s="35">
        <v>720</v>
      </c>
      <c r="G171" s="36">
        <v>0</v>
      </c>
      <c r="H171" s="34">
        <f t="shared" si="13"/>
        <v>779</v>
      </c>
      <c r="I171" s="35">
        <v>779</v>
      </c>
      <c r="J171" s="35">
        <v>0</v>
      </c>
      <c r="K171" s="109">
        <f t="shared" si="14"/>
        <v>59</v>
      </c>
      <c r="L171" s="152">
        <f t="shared" si="15"/>
        <v>8.1944444444444445E-2</v>
      </c>
      <c r="M171" s="109"/>
      <c r="N171" s="119"/>
      <c r="O171" s="124">
        <f t="shared" si="16"/>
        <v>59</v>
      </c>
      <c r="P171" s="103">
        <f t="shared" si="17"/>
        <v>8.1944444444444445E-2</v>
      </c>
      <c r="Q171" s="182"/>
      <c r="R171" s="10"/>
    </row>
    <row r="172" spans="1:18" ht="30.95" customHeight="1" x14ac:dyDescent="0.25">
      <c r="A172" s="37">
        <v>157</v>
      </c>
      <c r="B172" s="97" t="s">
        <v>185</v>
      </c>
      <c r="C172" s="99">
        <v>273555000754</v>
      </c>
      <c r="D172" s="189" t="s">
        <v>38</v>
      </c>
      <c r="E172" s="34">
        <f t="shared" si="12"/>
        <v>1272</v>
      </c>
      <c r="F172" s="35">
        <v>1208</v>
      </c>
      <c r="G172" s="36">
        <v>64</v>
      </c>
      <c r="H172" s="34">
        <f t="shared" si="13"/>
        <v>1377</v>
      </c>
      <c r="I172" s="35">
        <v>1270</v>
      </c>
      <c r="J172" s="35">
        <v>107</v>
      </c>
      <c r="K172" s="109">
        <f t="shared" si="14"/>
        <v>62</v>
      </c>
      <c r="L172" s="152">
        <f t="shared" si="15"/>
        <v>5.1324503311258277E-2</v>
      </c>
      <c r="M172" s="109">
        <f>+J172-G172</f>
        <v>43</v>
      </c>
      <c r="N172" s="135">
        <f>+M172/G172</f>
        <v>0.671875</v>
      </c>
      <c r="O172" s="124">
        <f t="shared" si="16"/>
        <v>105</v>
      </c>
      <c r="P172" s="103">
        <f t="shared" si="17"/>
        <v>8.254716981132075E-2</v>
      </c>
      <c r="Q172" s="182"/>
      <c r="R172" s="10"/>
    </row>
    <row r="173" spans="1:18" ht="30.95" customHeight="1" x14ac:dyDescent="0.25">
      <c r="A173" s="37">
        <v>158</v>
      </c>
      <c r="B173" s="97" t="s">
        <v>185</v>
      </c>
      <c r="C173" s="99">
        <v>273555000924</v>
      </c>
      <c r="D173" s="98" t="s">
        <v>191</v>
      </c>
      <c r="E173" s="34">
        <f t="shared" si="12"/>
        <v>1062</v>
      </c>
      <c r="F173" s="35">
        <v>932</v>
      </c>
      <c r="G173" s="36">
        <v>130</v>
      </c>
      <c r="H173" s="34">
        <f t="shared" si="13"/>
        <v>1058</v>
      </c>
      <c r="I173" s="35">
        <v>944</v>
      </c>
      <c r="J173" s="35">
        <v>114</v>
      </c>
      <c r="K173" s="109">
        <f t="shared" si="14"/>
        <v>12</v>
      </c>
      <c r="L173" s="152">
        <f t="shared" si="15"/>
        <v>1.2875536480686695E-2</v>
      </c>
      <c r="M173" s="109">
        <f>+J173-G173</f>
        <v>-16</v>
      </c>
      <c r="N173" s="186">
        <f>+M173/G173</f>
        <v>-0.12307692307692308</v>
      </c>
      <c r="O173" s="124">
        <f t="shared" si="16"/>
        <v>-4</v>
      </c>
      <c r="P173" s="112">
        <f t="shared" si="17"/>
        <v>-3.766478342749529E-3</v>
      </c>
      <c r="Q173" s="182"/>
      <c r="R173" s="10"/>
    </row>
    <row r="174" spans="1:18" ht="30.95" customHeight="1" x14ac:dyDescent="0.25">
      <c r="A174" s="37">
        <v>159</v>
      </c>
      <c r="B174" s="97" t="s">
        <v>192</v>
      </c>
      <c r="C174" s="99">
        <v>173563000017</v>
      </c>
      <c r="D174" s="98" t="s">
        <v>193</v>
      </c>
      <c r="E174" s="34">
        <f t="shared" si="12"/>
        <v>1081</v>
      </c>
      <c r="F174" s="35">
        <v>1050</v>
      </c>
      <c r="G174" s="36">
        <v>31</v>
      </c>
      <c r="H174" s="34">
        <f t="shared" si="13"/>
        <v>1113</v>
      </c>
      <c r="I174" s="35">
        <v>1066</v>
      </c>
      <c r="J174" s="35">
        <v>47</v>
      </c>
      <c r="K174" s="109">
        <f t="shared" si="14"/>
        <v>16</v>
      </c>
      <c r="L174" s="152">
        <f t="shared" si="15"/>
        <v>1.5238095238095238E-2</v>
      </c>
      <c r="M174" s="109">
        <f>+J174-G174</f>
        <v>16</v>
      </c>
      <c r="N174" s="135">
        <f>+M174/G174</f>
        <v>0.5161290322580645</v>
      </c>
      <c r="O174" s="124">
        <f t="shared" si="16"/>
        <v>32</v>
      </c>
      <c r="P174" s="103">
        <f t="shared" si="17"/>
        <v>2.960222016651249E-2</v>
      </c>
      <c r="Q174" s="182"/>
      <c r="R174" s="10"/>
    </row>
    <row r="175" spans="1:18" ht="30.95" customHeight="1" x14ac:dyDescent="0.25">
      <c r="A175" s="37">
        <v>160</v>
      </c>
      <c r="B175" s="41" t="s">
        <v>192</v>
      </c>
      <c r="C175" s="38">
        <v>273563000534</v>
      </c>
      <c r="D175" s="39" t="s">
        <v>194</v>
      </c>
      <c r="E175" s="34">
        <f t="shared" si="12"/>
        <v>370</v>
      </c>
      <c r="F175" s="35">
        <v>370</v>
      </c>
      <c r="G175" s="36">
        <v>0</v>
      </c>
      <c r="H175" s="34">
        <f t="shared" si="13"/>
        <v>362</v>
      </c>
      <c r="I175" s="35">
        <v>362</v>
      </c>
      <c r="J175" s="35">
        <v>0</v>
      </c>
      <c r="K175" s="109">
        <f t="shared" si="14"/>
        <v>-8</v>
      </c>
      <c r="L175" s="132">
        <f t="shared" si="15"/>
        <v>-2.1621621621621623E-2</v>
      </c>
      <c r="M175" s="109"/>
      <c r="N175" s="119"/>
      <c r="O175" s="124">
        <f t="shared" si="16"/>
        <v>-8</v>
      </c>
      <c r="P175" s="85">
        <f t="shared" si="17"/>
        <v>-2.1621621621621623E-2</v>
      </c>
      <c r="Q175" s="182"/>
      <c r="R175" s="10"/>
    </row>
    <row r="176" spans="1:18" ht="30.95" customHeight="1" x14ac:dyDescent="0.25">
      <c r="A176" s="37">
        <v>161</v>
      </c>
      <c r="B176" s="97" t="s">
        <v>192</v>
      </c>
      <c r="C176" s="99">
        <v>273563000615</v>
      </c>
      <c r="D176" s="98" t="s">
        <v>195</v>
      </c>
      <c r="E176" s="34">
        <f t="shared" si="12"/>
        <v>242</v>
      </c>
      <c r="F176" s="35">
        <v>242</v>
      </c>
      <c r="G176" s="36">
        <v>0</v>
      </c>
      <c r="H176" s="34">
        <f t="shared" si="13"/>
        <v>247</v>
      </c>
      <c r="I176" s="35">
        <v>247</v>
      </c>
      <c r="J176" s="35">
        <v>0</v>
      </c>
      <c r="K176" s="109">
        <f t="shared" si="14"/>
        <v>5</v>
      </c>
      <c r="L176" s="152">
        <f t="shared" si="15"/>
        <v>2.0661157024793389E-2</v>
      </c>
      <c r="M176" s="109"/>
      <c r="N176" s="119"/>
      <c r="O176" s="124">
        <f t="shared" si="16"/>
        <v>5</v>
      </c>
      <c r="P176" s="103">
        <f t="shared" si="17"/>
        <v>2.0661157024793389E-2</v>
      </c>
      <c r="Q176" s="182"/>
      <c r="R176" s="10"/>
    </row>
    <row r="177" spans="1:18" ht="30.95" customHeight="1" x14ac:dyDescent="0.25">
      <c r="A177" s="37">
        <v>162</v>
      </c>
      <c r="B177" s="97" t="s">
        <v>196</v>
      </c>
      <c r="C177" s="99">
        <v>173585000100</v>
      </c>
      <c r="D177" s="98" t="s">
        <v>197</v>
      </c>
      <c r="E177" s="34">
        <f t="shared" si="12"/>
        <v>2191</v>
      </c>
      <c r="F177" s="35">
        <v>2051</v>
      </c>
      <c r="G177" s="36">
        <v>140</v>
      </c>
      <c r="H177" s="34">
        <f t="shared" si="13"/>
        <v>2212</v>
      </c>
      <c r="I177" s="35">
        <v>2059</v>
      </c>
      <c r="J177" s="35">
        <v>153</v>
      </c>
      <c r="K177" s="109">
        <f t="shared" si="14"/>
        <v>8</v>
      </c>
      <c r="L177" s="152">
        <f t="shared" si="15"/>
        <v>3.9005363237445147E-3</v>
      </c>
      <c r="M177" s="109">
        <f>+J177-G177</f>
        <v>13</v>
      </c>
      <c r="N177" s="135">
        <f>+M177/G177</f>
        <v>9.285714285714286E-2</v>
      </c>
      <c r="O177" s="124">
        <f t="shared" si="16"/>
        <v>21</v>
      </c>
      <c r="P177" s="137">
        <f t="shared" si="17"/>
        <v>9.5846645367412137E-3</v>
      </c>
      <c r="Q177" s="182"/>
      <c r="R177" s="10"/>
    </row>
    <row r="178" spans="1:18" ht="30.95" customHeight="1" x14ac:dyDescent="0.25">
      <c r="A178" s="37">
        <v>163</v>
      </c>
      <c r="B178" s="46" t="s">
        <v>196</v>
      </c>
      <c r="C178" s="47">
        <v>273585000082</v>
      </c>
      <c r="D178" s="48" t="s">
        <v>198</v>
      </c>
      <c r="E178" s="34">
        <f t="shared" si="12"/>
        <v>611</v>
      </c>
      <c r="F178" s="35">
        <v>611</v>
      </c>
      <c r="G178" s="36">
        <v>0</v>
      </c>
      <c r="H178" s="34">
        <f t="shared" si="13"/>
        <v>572</v>
      </c>
      <c r="I178" s="35">
        <v>572</v>
      </c>
      <c r="J178" s="35">
        <v>0</v>
      </c>
      <c r="K178" s="109">
        <f t="shared" si="14"/>
        <v>-39</v>
      </c>
      <c r="L178" s="151">
        <f t="shared" si="15"/>
        <v>-6.3829787234042548E-2</v>
      </c>
      <c r="M178" s="109"/>
      <c r="N178" s="119"/>
      <c r="O178" s="124">
        <f t="shared" si="16"/>
        <v>-39</v>
      </c>
      <c r="P178" s="84">
        <f t="shared" si="17"/>
        <v>-6.3829787234042548E-2</v>
      </c>
      <c r="Q178" s="182"/>
      <c r="R178" s="10"/>
    </row>
    <row r="179" spans="1:18" ht="30.95" customHeight="1" x14ac:dyDescent="0.25">
      <c r="A179" s="37">
        <v>164</v>
      </c>
      <c r="B179" s="41" t="s">
        <v>196</v>
      </c>
      <c r="C179" s="38">
        <v>273585000571</v>
      </c>
      <c r="D179" s="39" t="s">
        <v>199</v>
      </c>
      <c r="E179" s="34">
        <f t="shared" si="12"/>
        <v>272</v>
      </c>
      <c r="F179" s="35">
        <v>216</v>
      </c>
      <c r="G179" s="36">
        <v>56</v>
      </c>
      <c r="H179" s="34">
        <f t="shared" si="13"/>
        <v>208</v>
      </c>
      <c r="I179" s="35">
        <v>208</v>
      </c>
      <c r="J179" s="35">
        <v>0</v>
      </c>
      <c r="K179" s="109">
        <f t="shared" si="14"/>
        <v>-8</v>
      </c>
      <c r="L179" s="132">
        <f t="shared" si="15"/>
        <v>-3.7037037037037035E-2</v>
      </c>
      <c r="M179" s="109">
        <f>+J179-G179</f>
        <v>-56</v>
      </c>
      <c r="N179" s="129">
        <f>+M179/G179</f>
        <v>-1</v>
      </c>
      <c r="O179" s="124">
        <f t="shared" si="16"/>
        <v>-64</v>
      </c>
      <c r="P179" s="45">
        <f t="shared" si="17"/>
        <v>-0.23529411764705882</v>
      </c>
      <c r="Q179" s="182"/>
      <c r="R179" s="10"/>
    </row>
    <row r="180" spans="1:18" ht="30.95" customHeight="1" x14ac:dyDescent="0.25">
      <c r="A180" s="37">
        <v>165</v>
      </c>
      <c r="B180" s="114" t="s">
        <v>196</v>
      </c>
      <c r="C180" s="115">
        <v>273585000864</v>
      </c>
      <c r="D180" s="116" t="s">
        <v>200</v>
      </c>
      <c r="E180" s="34">
        <f t="shared" si="12"/>
        <v>253</v>
      </c>
      <c r="F180" s="35">
        <v>253</v>
      </c>
      <c r="G180" s="36">
        <v>0</v>
      </c>
      <c r="H180" s="34">
        <f t="shared" si="13"/>
        <v>249</v>
      </c>
      <c r="I180" s="35">
        <v>249</v>
      </c>
      <c r="J180" s="35">
        <v>0</v>
      </c>
      <c r="K180" s="109">
        <f t="shared" si="14"/>
        <v>-4</v>
      </c>
      <c r="L180" s="133">
        <f t="shared" si="15"/>
        <v>-1.5810276679841896E-2</v>
      </c>
      <c r="M180" s="109"/>
      <c r="N180" s="119"/>
      <c r="O180" s="124">
        <f t="shared" si="16"/>
        <v>-4</v>
      </c>
      <c r="P180" s="112">
        <f t="shared" si="17"/>
        <v>-1.5810276679841896E-2</v>
      </c>
      <c r="Q180" s="182"/>
      <c r="R180" s="10"/>
    </row>
    <row r="181" spans="1:18" ht="30.95" customHeight="1" x14ac:dyDescent="0.25">
      <c r="A181" s="37">
        <v>166</v>
      </c>
      <c r="B181" s="97" t="s">
        <v>196</v>
      </c>
      <c r="C181" s="99">
        <v>273585000996</v>
      </c>
      <c r="D181" s="98" t="s">
        <v>201</v>
      </c>
      <c r="E181" s="34">
        <f t="shared" si="12"/>
        <v>442</v>
      </c>
      <c r="F181" s="35">
        <v>442</v>
      </c>
      <c r="G181" s="36">
        <v>0</v>
      </c>
      <c r="H181" s="34">
        <f t="shared" si="13"/>
        <v>452</v>
      </c>
      <c r="I181" s="35">
        <v>452</v>
      </c>
      <c r="J181" s="35">
        <v>0</v>
      </c>
      <c r="K181" s="109">
        <f t="shared" si="14"/>
        <v>10</v>
      </c>
      <c r="L181" s="152">
        <f t="shared" si="15"/>
        <v>2.2624434389140271E-2</v>
      </c>
      <c r="M181" s="109"/>
      <c r="N181" s="119"/>
      <c r="O181" s="124">
        <f t="shared" si="16"/>
        <v>10</v>
      </c>
      <c r="P181" s="103">
        <f t="shared" si="17"/>
        <v>2.2624434389140271E-2</v>
      </c>
      <c r="Q181" s="182"/>
      <c r="R181" s="10"/>
    </row>
    <row r="182" spans="1:18" ht="30.95" customHeight="1" x14ac:dyDescent="0.25">
      <c r="A182" s="37">
        <v>167</v>
      </c>
      <c r="B182" s="97" t="s">
        <v>202</v>
      </c>
      <c r="C182" s="99">
        <v>173616000022</v>
      </c>
      <c r="D182" s="98" t="s">
        <v>203</v>
      </c>
      <c r="E182" s="34">
        <f t="shared" si="12"/>
        <v>818</v>
      </c>
      <c r="F182" s="35">
        <v>818</v>
      </c>
      <c r="G182" s="36">
        <v>0</v>
      </c>
      <c r="H182" s="34">
        <f t="shared" si="13"/>
        <v>826</v>
      </c>
      <c r="I182" s="35">
        <v>826</v>
      </c>
      <c r="J182" s="35">
        <v>0</v>
      </c>
      <c r="K182" s="109">
        <f t="shared" si="14"/>
        <v>8</v>
      </c>
      <c r="L182" s="152">
        <f t="shared" si="15"/>
        <v>9.7799511002444987E-3</v>
      </c>
      <c r="M182" s="109"/>
      <c r="N182" s="119"/>
      <c r="O182" s="124">
        <f t="shared" si="16"/>
        <v>8</v>
      </c>
      <c r="P182" s="103">
        <f t="shared" si="17"/>
        <v>9.7799511002444987E-3</v>
      </c>
      <c r="Q182" s="182"/>
      <c r="R182" s="10"/>
    </row>
    <row r="183" spans="1:18" ht="30.95" customHeight="1" x14ac:dyDescent="0.25">
      <c r="A183" s="37">
        <v>168</v>
      </c>
      <c r="B183" s="97" t="s">
        <v>202</v>
      </c>
      <c r="C183" s="99">
        <v>173616000278</v>
      </c>
      <c r="D183" s="98" t="s">
        <v>124</v>
      </c>
      <c r="E183" s="34">
        <f t="shared" si="12"/>
        <v>1040</v>
      </c>
      <c r="F183" s="35">
        <v>981</v>
      </c>
      <c r="G183" s="36">
        <v>59</v>
      </c>
      <c r="H183" s="34">
        <f t="shared" si="13"/>
        <v>1039</v>
      </c>
      <c r="I183" s="35">
        <v>982</v>
      </c>
      <c r="J183" s="35">
        <v>57</v>
      </c>
      <c r="K183" s="109">
        <f t="shared" si="14"/>
        <v>1</v>
      </c>
      <c r="L183" s="152">
        <f t="shared" si="15"/>
        <v>1.0193679918450561E-3</v>
      </c>
      <c r="M183" s="109">
        <f>+J183-G183</f>
        <v>-2</v>
      </c>
      <c r="N183" s="134">
        <f>+M183/G183</f>
        <v>-3.3898305084745763E-2</v>
      </c>
      <c r="O183" s="124">
        <f t="shared" si="16"/>
        <v>-1</v>
      </c>
      <c r="P183" s="112">
        <f t="shared" si="17"/>
        <v>-9.6153846153846159E-4</v>
      </c>
      <c r="Q183" s="182"/>
      <c r="R183" s="10"/>
    </row>
    <row r="184" spans="1:18" ht="30.95" customHeight="1" x14ac:dyDescent="0.25">
      <c r="A184" s="37">
        <v>169</v>
      </c>
      <c r="B184" s="41" t="s">
        <v>202</v>
      </c>
      <c r="C184" s="38">
        <v>273616000094</v>
      </c>
      <c r="D184" s="39" t="s">
        <v>204</v>
      </c>
      <c r="E184" s="34">
        <f t="shared" si="12"/>
        <v>400</v>
      </c>
      <c r="F184" s="35">
        <v>345</v>
      </c>
      <c r="G184" s="36">
        <v>55</v>
      </c>
      <c r="H184" s="34">
        <f t="shared" si="13"/>
        <v>359</v>
      </c>
      <c r="I184" s="35">
        <v>328</v>
      </c>
      <c r="J184" s="35">
        <v>31</v>
      </c>
      <c r="K184" s="109">
        <f t="shared" si="14"/>
        <v>-17</v>
      </c>
      <c r="L184" s="132">
        <f t="shared" si="15"/>
        <v>-4.9275362318840582E-2</v>
      </c>
      <c r="M184" s="109">
        <f>+J184-G184</f>
        <v>-24</v>
      </c>
      <c r="N184" s="129">
        <f>+M184/G184</f>
        <v>-0.43636363636363634</v>
      </c>
      <c r="O184" s="124">
        <f t="shared" si="16"/>
        <v>-41</v>
      </c>
      <c r="P184" s="49">
        <f t="shared" si="17"/>
        <v>-0.10249999999999999</v>
      </c>
      <c r="Q184" s="182"/>
      <c r="R184" s="10"/>
    </row>
    <row r="185" spans="1:18" ht="30.95" customHeight="1" x14ac:dyDescent="0.25">
      <c r="A185" s="37">
        <v>170</v>
      </c>
      <c r="B185" s="97" t="s">
        <v>202</v>
      </c>
      <c r="C185" s="99">
        <v>273616000141</v>
      </c>
      <c r="D185" s="98" t="s">
        <v>205</v>
      </c>
      <c r="E185" s="34">
        <f t="shared" si="12"/>
        <v>1324</v>
      </c>
      <c r="F185" s="35">
        <v>1324</v>
      </c>
      <c r="G185" s="36">
        <v>0</v>
      </c>
      <c r="H185" s="34">
        <f t="shared" si="13"/>
        <v>1556</v>
      </c>
      <c r="I185" s="35">
        <v>1419</v>
      </c>
      <c r="J185" s="35">
        <v>137</v>
      </c>
      <c r="K185" s="109">
        <f t="shared" si="14"/>
        <v>95</v>
      </c>
      <c r="L185" s="152">
        <f t="shared" si="15"/>
        <v>7.175226586102719E-2</v>
      </c>
      <c r="M185" s="109">
        <f>+J185-G185</f>
        <v>137</v>
      </c>
      <c r="N185" s="119"/>
      <c r="O185" s="124">
        <f t="shared" si="16"/>
        <v>232</v>
      </c>
      <c r="P185" s="137">
        <f t="shared" si="17"/>
        <v>0.17522658610271905</v>
      </c>
      <c r="Q185" s="182"/>
      <c r="R185" s="10"/>
    </row>
    <row r="186" spans="1:18" ht="30.95" customHeight="1" x14ac:dyDescent="0.25">
      <c r="A186" s="37">
        <v>171</v>
      </c>
      <c r="B186" s="97" t="s">
        <v>202</v>
      </c>
      <c r="C186" s="99">
        <v>273616000302</v>
      </c>
      <c r="D186" s="98" t="s">
        <v>206</v>
      </c>
      <c r="E186" s="34">
        <f t="shared" si="12"/>
        <v>386</v>
      </c>
      <c r="F186" s="35">
        <v>386</v>
      </c>
      <c r="G186" s="36">
        <v>0</v>
      </c>
      <c r="H186" s="34">
        <f t="shared" si="13"/>
        <v>405</v>
      </c>
      <c r="I186" s="35">
        <v>405</v>
      </c>
      <c r="J186" s="35">
        <v>0</v>
      </c>
      <c r="K186" s="109">
        <f t="shared" si="14"/>
        <v>19</v>
      </c>
      <c r="L186" s="152">
        <f t="shared" si="15"/>
        <v>4.9222797927461141E-2</v>
      </c>
      <c r="M186" s="109"/>
      <c r="N186" s="119"/>
      <c r="O186" s="124">
        <f t="shared" si="16"/>
        <v>19</v>
      </c>
      <c r="P186" s="103">
        <f t="shared" si="17"/>
        <v>4.9222797927461141E-2</v>
      </c>
      <c r="Q186" s="182"/>
      <c r="R186" s="10"/>
    </row>
    <row r="187" spans="1:18" ht="30.95" customHeight="1" x14ac:dyDescent="0.25">
      <c r="A187" s="37">
        <v>172</v>
      </c>
      <c r="B187" s="97" t="s">
        <v>202</v>
      </c>
      <c r="C187" s="99">
        <v>273616000892</v>
      </c>
      <c r="D187" s="98" t="s">
        <v>207</v>
      </c>
      <c r="E187" s="34">
        <f t="shared" si="12"/>
        <v>605</v>
      </c>
      <c r="F187" s="35">
        <v>605</v>
      </c>
      <c r="G187" s="36">
        <v>0</v>
      </c>
      <c r="H187" s="34">
        <f t="shared" si="13"/>
        <v>635</v>
      </c>
      <c r="I187" s="35">
        <v>612</v>
      </c>
      <c r="J187" s="35">
        <v>23</v>
      </c>
      <c r="K187" s="109">
        <f t="shared" si="14"/>
        <v>7</v>
      </c>
      <c r="L187" s="152">
        <f t="shared" si="15"/>
        <v>1.1570247933884297E-2</v>
      </c>
      <c r="M187" s="109"/>
      <c r="N187" s="119"/>
      <c r="O187" s="124">
        <f t="shared" si="16"/>
        <v>30</v>
      </c>
      <c r="P187" s="103">
        <f t="shared" si="17"/>
        <v>4.9586776859504134E-2</v>
      </c>
      <c r="Q187" s="182"/>
      <c r="R187" s="10"/>
    </row>
    <row r="188" spans="1:18" ht="30.95" customHeight="1" x14ac:dyDescent="0.25">
      <c r="A188" s="37">
        <v>173</v>
      </c>
      <c r="B188" s="41" t="s">
        <v>202</v>
      </c>
      <c r="C188" s="38">
        <v>273616001902</v>
      </c>
      <c r="D188" s="39" t="s">
        <v>208</v>
      </c>
      <c r="E188" s="34">
        <f t="shared" si="12"/>
        <v>298</v>
      </c>
      <c r="F188" s="35">
        <v>298</v>
      </c>
      <c r="G188" s="36">
        <v>0</v>
      </c>
      <c r="H188" s="34">
        <f t="shared" si="13"/>
        <v>284</v>
      </c>
      <c r="I188" s="35">
        <v>284</v>
      </c>
      <c r="J188" s="35">
        <v>0</v>
      </c>
      <c r="K188" s="109">
        <f t="shared" si="14"/>
        <v>-14</v>
      </c>
      <c r="L188" s="132">
        <f t="shared" si="15"/>
        <v>-4.6979865771812082E-2</v>
      </c>
      <c r="M188" s="109"/>
      <c r="N188" s="119"/>
      <c r="O188" s="124">
        <f t="shared" si="16"/>
        <v>-14</v>
      </c>
      <c r="P188" s="85">
        <f t="shared" si="17"/>
        <v>-4.6979865771812082E-2</v>
      </c>
      <c r="Q188" s="182"/>
      <c r="R188" s="10"/>
    </row>
    <row r="189" spans="1:18" ht="30.95" customHeight="1" x14ac:dyDescent="0.25">
      <c r="A189" s="37">
        <v>174</v>
      </c>
      <c r="B189" s="114" t="s">
        <v>209</v>
      </c>
      <c r="C189" s="115">
        <v>273622000268</v>
      </c>
      <c r="D189" s="116" t="s">
        <v>210</v>
      </c>
      <c r="E189" s="34">
        <f t="shared" si="12"/>
        <v>383</v>
      </c>
      <c r="F189" s="35">
        <v>383</v>
      </c>
      <c r="G189" s="36">
        <v>0</v>
      </c>
      <c r="H189" s="34">
        <f t="shared" si="13"/>
        <v>382</v>
      </c>
      <c r="I189" s="35">
        <v>380</v>
      </c>
      <c r="J189" s="35">
        <v>2</v>
      </c>
      <c r="K189" s="109">
        <f t="shared" si="14"/>
        <v>-3</v>
      </c>
      <c r="L189" s="133">
        <f t="shared" si="15"/>
        <v>-7.832898172323759E-3</v>
      </c>
      <c r="M189" s="109"/>
      <c r="N189" s="119"/>
      <c r="O189" s="124">
        <f t="shared" si="16"/>
        <v>-1</v>
      </c>
      <c r="P189" s="112">
        <f t="shared" si="17"/>
        <v>-2.6109660574412533E-3</v>
      </c>
      <c r="Q189" s="182"/>
      <c r="R189" s="10"/>
    </row>
    <row r="190" spans="1:18" ht="30.95" customHeight="1" x14ac:dyDescent="0.25">
      <c r="A190" s="37">
        <v>175</v>
      </c>
      <c r="B190" s="114" t="s">
        <v>209</v>
      </c>
      <c r="C190" s="115">
        <v>273622000683</v>
      </c>
      <c r="D190" s="116" t="s">
        <v>211</v>
      </c>
      <c r="E190" s="34">
        <f t="shared" si="12"/>
        <v>732</v>
      </c>
      <c r="F190" s="35">
        <v>704</v>
      </c>
      <c r="G190" s="36">
        <v>28</v>
      </c>
      <c r="H190" s="34">
        <f t="shared" si="13"/>
        <v>727</v>
      </c>
      <c r="I190" s="35">
        <v>699</v>
      </c>
      <c r="J190" s="35">
        <v>28</v>
      </c>
      <c r="K190" s="109">
        <f t="shared" si="14"/>
        <v>-5</v>
      </c>
      <c r="L190" s="133">
        <f t="shared" si="15"/>
        <v>-7.102272727272727E-3</v>
      </c>
      <c r="M190" s="109">
        <f>+J190-G190</f>
        <v>0</v>
      </c>
      <c r="N190" s="135">
        <f>+M190/G190</f>
        <v>0</v>
      </c>
      <c r="O190" s="124">
        <f t="shared" si="16"/>
        <v>-5</v>
      </c>
      <c r="P190" s="112">
        <f t="shared" si="17"/>
        <v>-6.8306010928961746E-3</v>
      </c>
      <c r="Q190" s="182"/>
      <c r="R190" s="10"/>
    </row>
    <row r="191" spans="1:18" ht="30.95" customHeight="1" x14ac:dyDescent="0.25">
      <c r="A191" s="37">
        <v>176</v>
      </c>
      <c r="B191" s="41" t="s">
        <v>212</v>
      </c>
      <c r="C191" s="38">
        <v>173624000015</v>
      </c>
      <c r="D191" s="39" t="s">
        <v>213</v>
      </c>
      <c r="E191" s="34">
        <f t="shared" si="12"/>
        <v>2187</v>
      </c>
      <c r="F191" s="35">
        <v>1819</v>
      </c>
      <c r="G191" s="36">
        <v>368</v>
      </c>
      <c r="H191" s="34">
        <f t="shared" si="13"/>
        <v>2035</v>
      </c>
      <c r="I191" s="35">
        <v>1755</v>
      </c>
      <c r="J191" s="35">
        <v>280</v>
      </c>
      <c r="K191" s="109">
        <f t="shared" si="14"/>
        <v>-64</v>
      </c>
      <c r="L191" s="132">
        <f t="shared" si="15"/>
        <v>-3.5184167124793844E-2</v>
      </c>
      <c r="M191" s="109">
        <f>+J191-G191</f>
        <v>-88</v>
      </c>
      <c r="N191" s="186">
        <f>+M191/G191</f>
        <v>-0.2391304347826087</v>
      </c>
      <c r="O191" s="124">
        <f t="shared" si="16"/>
        <v>-152</v>
      </c>
      <c r="P191" s="49">
        <f t="shared" si="17"/>
        <v>-6.9501600365797903E-2</v>
      </c>
      <c r="Q191" s="182"/>
      <c r="R191" s="10"/>
    </row>
    <row r="192" spans="1:18" ht="30.95" customHeight="1" x14ac:dyDescent="0.25">
      <c r="A192" s="37">
        <v>177</v>
      </c>
      <c r="B192" s="97" t="s">
        <v>212</v>
      </c>
      <c r="C192" s="99">
        <v>173624001704</v>
      </c>
      <c r="D192" s="98" t="s">
        <v>214</v>
      </c>
      <c r="E192" s="34">
        <f t="shared" si="12"/>
        <v>529</v>
      </c>
      <c r="F192" s="35">
        <v>529</v>
      </c>
      <c r="G192" s="36">
        <v>0</v>
      </c>
      <c r="H192" s="34">
        <f t="shared" si="13"/>
        <v>545</v>
      </c>
      <c r="I192" s="35">
        <v>545</v>
      </c>
      <c r="J192" s="35">
        <v>0</v>
      </c>
      <c r="K192" s="109">
        <f t="shared" si="14"/>
        <v>16</v>
      </c>
      <c r="L192" s="152">
        <f t="shared" si="15"/>
        <v>3.0245746691871456E-2</v>
      </c>
      <c r="M192" s="109"/>
      <c r="N192" s="119"/>
      <c r="O192" s="124">
        <f t="shared" si="16"/>
        <v>16</v>
      </c>
      <c r="P192" s="103">
        <f t="shared" si="17"/>
        <v>3.0245746691871456E-2</v>
      </c>
      <c r="Q192" s="182"/>
      <c r="R192" s="10"/>
    </row>
    <row r="193" spans="1:18" ht="30.95" customHeight="1" x14ac:dyDescent="0.25">
      <c r="A193" s="37">
        <v>178</v>
      </c>
      <c r="B193" s="46" t="s">
        <v>212</v>
      </c>
      <c r="C193" s="47">
        <v>273624000389</v>
      </c>
      <c r="D193" s="48" t="s">
        <v>215</v>
      </c>
      <c r="E193" s="34">
        <f t="shared" si="12"/>
        <v>490</v>
      </c>
      <c r="F193" s="35">
        <v>490</v>
      </c>
      <c r="G193" s="36">
        <v>0</v>
      </c>
      <c r="H193" s="34">
        <f t="shared" si="13"/>
        <v>465</v>
      </c>
      <c r="I193" s="35">
        <v>465</v>
      </c>
      <c r="J193" s="35">
        <v>0</v>
      </c>
      <c r="K193" s="109">
        <f t="shared" si="14"/>
        <v>-25</v>
      </c>
      <c r="L193" s="151">
        <f t="shared" si="15"/>
        <v>-5.1020408163265307E-2</v>
      </c>
      <c r="M193" s="109"/>
      <c r="N193" s="119"/>
      <c r="O193" s="124">
        <f t="shared" si="16"/>
        <v>-25</v>
      </c>
      <c r="P193" s="49">
        <f t="shared" si="17"/>
        <v>-5.1020408163265307E-2</v>
      </c>
      <c r="Q193" s="182"/>
      <c r="R193" s="10"/>
    </row>
    <row r="194" spans="1:18" ht="30.95" customHeight="1" x14ac:dyDescent="0.25">
      <c r="A194" s="37">
        <v>179</v>
      </c>
      <c r="B194" s="114" t="s">
        <v>212</v>
      </c>
      <c r="C194" s="115">
        <v>273624000524</v>
      </c>
      <c r="D194" s="116" t="s">
        <v>216</v>
      </c>
      <c r="E194" s="34">
        <f t="shared" si="12"/>
        <v>479</v>
      </c>
      <c r="F194" s="35">
        <v>479</v>
      </c>
      <c r="G194" s="36">
        <v>0</v>
      </c>
      <c r="H194" s="34">
        <f t="shared" si="13"/>
        <v>469</v>
      </c>
      <c r="I194" s="35">
        <v>469</v>
      </c>
      <c r="J194" s="35">
        <v>0</v>
      </c>
      <c r="K194" s="109">
        <f t="shared" si="14"/>
        <v>-10</v>
      </c>
      <c r="L194" s="133">
        <f t="shared" si="15"/>
        <v>-2.0876826722338204E-2</v>
      </c>
      <c r="M194" s="109"/>
      <c r="N194" s="119"/>
      <c r="O194" s="124">
        <f t="shared" si="16"/>
        <v>-10</v>
      </c>
      <c r="P194" s="40">
        <f t="shared" si="17"/>
        <v>-2.0876826722338204E-2</v>
      </c>
      <c r="Q194" s="182"/>
      <c r="R194" s="10"/>
    </row>
    <row r="195" spans="1:18" ht="30.95" customHeight="1" x14ac:dyDescent="0.25">
      <c r="A195" s="37">
        <v>180</v>
      </c>
      <c r="B195" s="97" t="s">
        <v>212</v>
      </c>
      <c r="C195" s="99">
        <v>273624000541</v>
      </c>
      <c r="D195" s="98" t="s">
        <v>217</v>
      </c>
      <c r="E195" s="34">
        <f t="shared" si="12"/>
        <v>218</v>
      </c>
      <c r="F195" s="35">
        <v>218</v>
      </c>
      <c r="G195" s="36">
        <v>0</v>
      </c>
      <c r="H195" s="34">
        <f t="shared" si="13"/>
        <v>239</v>
      </c>
      <c r="I195" s="35">
        <v>239</v>
      </c>
      <c r="J195" s="35">
        <v>0</v>
      </c>
      <c r="K195" s="109">
        <f t="shared" si="14"/>
        <v>21</v>
      </c>
      <c r="L195" s="152">
        <f t="shared" si="15"/>
        <v>9.6330275229357804E-2</v>
      </c>
      <c r="M195" s="109"/>
      <c r="N195" s="119"/>
      <c r="O195" s="124">
        <f t="shared" si="16"/>
        <v>21</v>
      </c>
      <c r="P195" s="103">
        <f t="shared" si="17"/>
        <v>9.6330275229357804E-2</v>
      </c>
      <c r="Q195" s="182"/>
      <c r="R195" s="10"/>
    </row>
    <row r="196" spans="1:18" ht="30.95" customHeight="1" x14ac:dyDescent="0.25">
      <c r="A196" s="37">
        <v>181</v>
      </c>
      <c r="B196" s="114" t="s">
        <v>212</v>
      </c>
      <c r="C196" s="195">
        <v>273624000583</v>
      </c>
      <c r="D196" s="116" t="s">
        <v>265</v>
      </c>
      <c r="E196" s="34">
        <f t="shared" si="12"/>
        <v>241</v>
      </c>
      <c r="F196" s="35">
        <v>241</v>
      </c>
      <c r="G196" s="36">
        <v>0</v>
      </c>
      <c r="H196" s="34">
        <f t="shared" si="13"/>
        <v>238</v>
      </c>
      <c r="I196" s="35">
        <v>238</v>
      </c>
      <c r="J196" s="35">
        <v>0</v>
      </c>
      <c r="K196" s="109">
        <f t="shared" si="14"/>
        <v>-3</v>
      </c>
      <c r="L196" s="133">
        <f t="shared" si="15"/>
        <v>-1.2448132780082987E-2</v>
      </c>
      <c r="M196" s="109"/>
      <c r="N196" s="119"/>
      <c r="O196" s="124">
        <f t="shared" si="16"/>
        <v>-3</v>
      </c>
      <c r="P196" s="112">
        <f t="shared" si="17"/>
        <v>-1.2448132780082987E-2</v>
      </c>
      <c r="Q196" s="182"/>
      <c r="R196" s="10"/>
    </row>
    <row r="197" spans="1:18" ht="30.95" customHeight="1" x14ac:dyDescent="0.25">
      <c r="A197" s="37">
        <v>182</v>
      </c>
      <c r="B197" s="41" t="s">
        <v>212</v>
      </c>
      <c r="C197" s="38">
        <v>273624001181</v>
      </c>
      <c r="D197" s="39" t="s">
        <v>218</v>
      </c>
      <c r="E197" s="34">
        <f t="shared" si="12"/>
        <v>428</v>
      </c>
      <c r="F197" s="35">
        <v>428</v>
      </c>
      <c r="G197" s="36">
        <v>0</v>
      </c>
      <c r="H197" s="34">
        <f t="shared" si="13"/>
        <v>414</v>
      </c>
      <c r="I197" s="35">
        <v>414</v>
      </c>
      <c r="J197" s="35">
        <v>0</v>
      </c>
      <c r="K197" s="109">
        <f t="shared" si="14"/>
        <v>-14</v>
      </c>
      <c r="L197" s="132">
        <f t="shared" si="15"/>
        <v>-3.2710280373831772E-2</v>
      </c>
      <c r="M197" s="109"/>
      <c r="N197" s="119"/>
      <c r="O197" s="124">
        <f t="shared" si="16"/>
        <v>-14</v>
      </c>
      <c r="P197" s="40">
        <f t="shared" si="17"/>
        <v>-3.2710280373831772E-2</v>
      </c>
      <c r="Q197" s="182"/>
      <c r="R197" s="10"/>
    </row>
    <row r="198" spans="1:18" ht="30.95" customHeight="1" x14ac:dyDescent="0.25">
      <c r="A198" s="37">
        <v>183</v>
      </c>
      <c r="B198" s="114" t="s">
        <v>212</v>
      </c>
      <c r="C198" s="115">
        <v>273624001199</v>
      </c>
      <c r="D198" s="116" t="s">
        <v>219</v>
      </c>
      <c r="E198" s="34">
        <f t="shared" si="12"/>
        <v>472</v>
      </c>
      <c r="F198" s="35">
        <v>472</v>
      </c>
      <c r="G198" s="36">
        <v>0</v>
      </c>
      <c r="H198" s="34">
        <f t="shared" si="13"/>
        <v>465</v>
      </c>
      <c r="I198" s="35">
        <v>465</v>
      </c>
      <c r="J198" s="35">
        <v>0</v>
      </c>
      <c r="K198" s="109">
        <f t="shared" si="14"/>
        <v>-7</v>
      </c>
      <c r="L198" s="133">
        <f t="shared" si="15"/>
        <v>-1.4830508474576272E-2</v>
      </c>
      <c r="M198" s="109"/>
      <c r="N198" s="119"/>
      <c r="O198" s="124">
        <f t="shared" si="16"/>
        <v>-7</v>
      </c>
      <c r="P198" s="112">
        <f t="shared" si="17"/>
        <v>-1.4830508474576272E-2</v>
      </c>
      <c r="Q198" s="182"/>
      <c r="R198" s="10"/>
    </row>
    <row r="199" spans="1:18" ht="30.95" customHeight="1" x14ac:dyDescent="0.25">
      <c r="A199" s="37">
        <v>184</v>
      </c>
      <c r="B199" s="114" t="s">
        <v>212</v>
      </c>
      <c r="C199" s="115">
        <v>273624001261</v>
      </c>
      <c r="D199" s="116" t="s">
        <v>220</v>
      </c>
      <c r="E199" s="34">
        <f t="shared" si="12"/>
        <v>279</v>
      </c>
      <c r="F199" s="35">
        <v>279</v>
      </c>
      <c r="G199" s="36">
        <v>0</v>
      </c>
      <c r="H199" s="34">
        <f t="shared" si="13"/>
        <v>276</v>
      </c>
      <c r="I199" s="35">
        <v>276</v>
      </c>
      <c r="J199" s="35">
        <v>0</v>
      </c>
      <c r="K199" s="109">
        <f t="shared" si="14"/>
        <v>-3</v>
      </c>
      <c r="L199" s="133">
        <f t="shared" si="15"/>
        <v>-1.0752688172043012E-2</v>
      </c>
      <c r="M199" s="109"/>
      <c r="N199" s="119"/>
      <c r="O199" s="124">
        <f t="shared" si="16"/>
        <v>-3</v>
      </c>
      <c r="P199" s="112">
        <f t="shared" si="17"/>
        <v>-1.0752688172043012E-2</v>
      </c>
      <c r="Q199" s="182"/>
      <c r="R199" s="10"/>
    </row>
    <row r="200" spans="1:18" ht="30.95" customHeight="1" x14ac:dyDescent="0.25">
      <c r="A200" s="37">
        <v>185</v>
      </c>
      <c r="B200" s="114" t="s">
        <v>221</v>
      </c>
      <c r="C200" s="115">
        <v>173671000201</v>
      </c>
      <c r="D200" s="116" t="s">
        <v>222</v>
      </c>
      <c r="E200" s="34">
        <f t="shared" si="12"/>
        <v>1146</v>
      </c>
      <c r="F200" s="35">
        <v>1146</v>
      </c>
      <c r="G200" s="36">
        <v>0</v>
      </c>
      <c r="H200" s="34">
        <f t="shared" si="13"/>
        <v>1133</v>
      </c>
      <c r="I200" s="35">
        <v>1133</v>
      </c>
      <c r="J200" s="35">
        <v>0</v>
      </c>
      <c r="K200" s="109">
        <f t="shared" si="14"/>
        <v>-13</v>
      </c>
      <c r="L200" s="133">
        <f t="shared" si="15"/>
        <v>-1.1343804537521814E-2</v>
      </c>
      <c r="M200" s="109"/>
      <c r="N200" s="119"/>
      <c r="O200" s="124">
        <f t="shared" si="16"/>
        <v>-13</v>
      </c>
      <c r="P200" s="112">
        <f t="shared" si="17"/>
        <v>-1.1343804537521814E-2</v>
      </c>
      <c r="Q200" s="182"/>
      <c r="R200" s="10"/>
    </row>
    <row r="201" spans="1:18" ht="30.95" customHeight="1" x14ac:dyDescent="0.25">
      <c r="A201" s="37">
        <v>186</v>
      </c>
      <c r="B201" s="41" t="s">
        <v>221</v>
      </c>
      <c r="C201" s="38">
        <v>173671000228</v>
      </c>
      <c r="D201" s="39" t="s">
        <v>223</v>
      </c>
      <c r="E201" s="34">
        <f t="shared" si="12"/>
        <v>1233</v>
      </c>
      <c r="F201" s="35">
        <v>1138</v>
      </c>
      <c r="G201" s="36">
        <v>95</v>
      </c>
      <c r="H201" s="34">
        <f t="shared" si="13"/>
        <v>1161</v>
      </c>
      <c r="I201" s="35">
        <v>1085</v>
      </c>
      <c r="J201" s="35">
        <v>76</v>
      </c>
      <c r="K201" s="109">
        <f t="shared" si="14"/>
        <v>-53</v>
      </c>
      <c r="L201" s="132">
        <f t="shared" si="15"/>
        <v>-4.6572934973637958E-2</v>
      </c>
      <c r="M201" s="109">
        <f>+J201-G201</f>
        <v>-19</v>
      </c>
      <c r="N201" s="186">
        <f>+M201/G201</f>
        <v>-0.2</v>
      </c>
      <c r="O201" s="124">
        <f t="shared" si="16"/>
        <v>-72</v>
      </c>
      <c r="P201" s="49">
        <f t="shared" si="17"/>
        <v>-5.8394160583941604E-2</v>
      </c>
      <c r="Q201" s="182"/>
      <c r="R201" s="10"/>
    </row>
    <row r="202" spans="1:18" ht="30.95" customHeight="1" x14ac:dyDescent="0.25">
      <c r="A202" s="37">
        <v>187</v>
      </c>
      <c r="B202" s="42" t="s">
        <v>221</v>
      </c>
      <c r="C202" s="43">
        <v>273671000320</v>
      </c>
      <c r="D202" s="44" t="s">
        <v>224</v>
      </c>
      <c r="E202" s="34">
        <f t="shared" si="12"/>
        <v>181</v>
      </c>
      <c r="F202" s="35">
        <v>181</v>
      </c>
      <c r="G202" s="36">
        <v>0</v>
      </c>
      <c r="H202" s="34">
        <f t="shared" si="13"/>
        <v>159</v>
      </c>
      <c r="I202" s="35">
        <v>159</v>
      </c>
      <c r="J202" s="35">
        <v>0</v>
      </c>
      <c r="K202" s="109">
        <f t="shared" si="14"/>
        <v>-22</v>
      </c>
      <c r="L202" s="150">
        <f t="shared" si="15"/>
        <v>-0.12154696132596685</v>
      </c>
      <c r="M202" s="109"/>
      <c r="N202" s="119"/>
      <c r="O202" s="124">
        <f t="shared" si="16"/>
        <v>-22</v>
      </c>
      <c r="P202" s="45">
        <f t="shared" si="17"/>
        <v>-0.12154696132596685</v>
      </c>
      <c r="Q202" s="182"/>
      <c r="R202" s="10"/>
    </row>
    <row r="203" spans="1:18" ht="30.95" customHeight="1" x14ac:dyDescent="0.25">
      <c r="A203" s="37">
        <v>188</v>
      </c>
      <c r="B203" s="97" t="s">
        <v>225</v>
      </c>
      <c r="C203" s="99">
        <v>173675000010</v>
      </c>
      <c r="D203" s="98" t="s">
        <v>226</v>
      </c>
      <c r="E203" s="34">
        <f t="shared" si="12"/>
        <v>1651</v>
      </c>
      <c r="F203" s="35">
        <v>1440</v>
      </c>
      <c r="G203" s="36">
        <v>211</v>
      </c>
      <c r="H203" s="34">
        <f t="shared" si="13"/>
        <v>1514</v>
      </c>
      <c r="I203" s="35">
        <v>1449</v>
      </c>
      <c r="J203" s="35">
        <v>65</v>
      </c>
      <c r="K203" s="109">
        <f t="shared" si="14"/>
        <v>9</v>
      </c>
      <c r="L203" s="152">
        <f t="shared" si="15"/>
        <v>6.2500000000000003E-3</v>
      </c>
      <c r="M203" s="109">
        <f>+J203-G203</f>
        <v>-146</v>
      </c>
      <c r="N203" s="129">
        <f>+M203/G203</f>
        <v>-0.69194312796208535</v>
      </c>
      <c r="O203" s="124">
        <f t="shared" si="16"/>
        <v>-137</v>
      </c>
      <c r="P203" s="49">
        <f t="shared" si="17"/>
        <v>-8.2980012113870377E-2</v>
      </c>
      <c r="Q203" s="182"/>
      <c r="R203" s="10"/>
    </row>
    <row r="204" spans="1:18" ht="30.95" customHeight="1" x14ac:dyDescent="0.25">
      <c r="A204" s="37">
        <v>189</v>
      </c>
      <c r="B204" s="114" t="s">
        <v>225</v>
      </c>
      <c r="C204" s="115">
        <v>273675000537</v>
      </c>
      <c r="D204" s="116" t="s">
        <v>227</v>
      </c>
      <c r="E204" s="34">
        <f t="shared" si="12"/>
        <v>905</v>
      </c>
      <c r="F204" s="35">
        <v>724</v>
      </c>
      <c r="G204" s="36">
        <v>181</v>
      </c>
      <c r="H204" s="34">
        <f t="shared" si="13"/>
        <v>888</v>
      </c>
      <c r="I204" s="35">
        <v>716</v>
      </c>
      <c r="J204" s="35">
        <v>172</v>
      </c>
      <c r="K204" s="109">
        <f t="shared" si="14"/>
        <v>-8</v>
      </c>
      <c r="L204" s="133">
        <f t="shared" si="15"/>
        <v>-1.1049723756906077E-2</v>
      </c>
      <c r="M204" s="109">
        <f>+J204-G204</f>
        <v>-9</v>
      </c>
      <c r="N204" s="134">
        <f>+M204/G204</f>
        <v>-4.9723756906077346E-2</v>
      </c>
      <c r="O204" s="124">
        <f t="shared" si="16"/>
        <v>-17</v>
      </c>
      <c r="P204" s="112">
        <f t="shared" si="17"/>
        <v>-1.8784530386740331E-2</v>
      </c>
      <c r="Q204" s="182"/>
      <c r="R204" s="10"/>
    </row>
    <row r="205" spans="1:18" ht="30.95" customHeight="1" x14ac:dyDescent="0.25">
      <c r="A205" s="37">
        <v>190</v>
      </c>
      <c r="B205" s="46" t="s">
        <v>225</v>
      </c>
      <c r="C205" s="47">
        <v>273675000839</v>
      </c>
      <c r="D205" s="48" t="s">
        <v>228</v>
      </c>
      <c r="E205" s="34">
        <f t="shared" si="12"/>
        <v>314</v>
      </c>
      <c r="F205" s="35">
        <v>314</v>
      </c>
      <c r="G205" s="36">
        <v>0</v>
      </c>
      <c r="H205" s="34">
        <f t="shared" si="13"/>
        <v>293</v>
      </c>
      <c r="I205" s="35">
        <v>293</v>
      </c>
      <c r="J205" s="35">
        <v>0</v>
      </c>
      <c r="K205" s="109">
        <f t="shared" si="14"/>
        <v>-21</v>
      </c>
      <c r="L205" s="151">
        <f t="shared" si="15"/>
        <v>-6.6878980891719744E-2</v>
      </c>
      <c r="M205" s="109"/>
      <c r="N205" s="119"/>
      <c r="O205" s="124">
        <f t="shared" si="16"/>
        <v>-21</v>
      </c>
      <c r="P205" s="49">
        <f t="shared" si="17"/>
        <v>-6.6878980891719744E-2</v>
      </c>
      <c r="Q205" s="182"/>
      <c r="R205" s="10"/>
    </row>
    <row r="206" spans="1:18" ht="30.95" customHeight="1" x14ac:dyDescent="0.25">
      <c r="A206" s="37">
        <v>191</v>
      </c>
      <c r="B206" s="114" t="s">
        <v>225</v>
      </c>
      <c r="C206" s="115">
        <v>273675000847</v>
      </c>
      <c r="D206" s="116" t="s">
        <v>229</v>
      </c>
      <c r="E206" s="34">
        <f t="shared" si="12"/>
        <v>348</v>
      </c>
      <c r="F206" s="35">
        <v>348</v>
      </c>
      <c r="G206" s="36">
        <v>0</v>
      </c>
      <c r="H206" s="34">
        <f t="shared" si="13"/>
        <v>342</v>
      </c>
      <c r="I206" s="35">
        <v>342</v>
      </c>
      <c r="J206" s="35">
        <v>0</v>
      </c>
      <c r="K206" s="109">
        <f t="shared" si="14"/>
        <v>-6</v>
      </c>
      <c r="L206" s="133">
        <f t="shared" si="15"/>
        <v>-1.7241379310344827E-2</v>
      </c>
      <c r="M206" s="109"/>
      <c r="N206" s="119"/>
      <c r="O206" s="124">
        <f t="shared" si="16"/>
        <v>-6</v>
      </c>
      <c r="P206" s="112">
        <f t="shared" si="17"/>
        <v>-1.7241379310344827E-2</v>
      </c>
      <c r="Q206" s="182"/>
      <c r="R206" s="10"/>
    </row>
    <row r="207" spans="1:18" ht="30.95" customHeight="1" x14ac:dyDescent="0.25">
      <c r="A207" s="37">
        <v>192</v>
      </c>
      <c r="B207" s="97" t="s">
        <v>230</v>
      </c>
      <c r="C207" s="99">
        <v>173678000037</v>
      </c>
      <c r="D207" s="98" t="s">
        <v>231</v>
      </c>
      <c r="E207" s="34">
        <f t="shared" si="12"/>
        <v>1030</v>
      </c>
      <c r="F207" s="35">
        <v>977</v>
      </c>
      <c r="G207" s="36">
        <v>53</v>
      </c>
      <c r="H207" s="34">
        <f t="shared" si="13"/>
        <v>1018</v>
      </c>
      <c r="I207" s="35">
        <v>977</v>
      </c>
      <c r="J207" s="35">
        <v>41</v>
      </c>
      <c r="K207" s="109">
        <f t="shared" si="14"/>
        <v>0</v>
      </c>
      <c r="L207" s="152">
        <f t="shared" si="15"/>
        <v>0</v>
      </c>
      <c r="M207" s="109">
        <f>+J207-G207</f>
        <v>-12</v>
      </c>
      <c r="N207" s="186">
        <f>+M207/G207</f>
        <v>-0.22641509433962265</v>
      </c>
      <c r="O207" s="124">
        <f t="shared" si="16"/>
        <v>-12</v>
      </c>
      <c r="P207" s="113">
        <f t="shared" si="17"/>
        <v>-1.1650485436893204E-2</v>
      </c>
      <c r="Q207" s="182"/>
      <c r="R207" s="10"/>
    </row>
    <row r="208" spans="1:18" ht="30.95" customHeight="1" x14ac:dyDescent="0.25">
      <c r="A208" s="37">
        <v>193</v>
      </c>
      <c r="B208" s="97" t="s">
        <v>230</v>
      </c>
      <c r="C208" s="99">
        <v>273678000040</v>
      </c>
      <c r="D208" s="98" t="s">
        <v>232</v>
      </c>
      <c r="E208" s="34">
        <f t="shared" ref="E208:E227" si="18">+F208+G208</f>
        <v>679</v>
      </c>
      <c r="F208" s="35">
        <v>679</v>
      </c>
      <c r="G208" s="36">
        <v>0</v>
      </c>
      <c r="H208" s="34">
        <f t="shared" ref="H208:H227" si="19">+I208+J208</f>
        <v>690</v>
      </c>
      <c r="I208" s="35">
        <v>690</v>
      </c>
      <c r="J208" s="35">
        <v>0</v>
      </c>
      <c r="K208" s="109">
        <f t="shared" ref="K208:K227" si="20">+I208-F208</f>
        <v>11</v>
      </c>
      <c r="L208" s="152">
        <f t="shared" ref="L208:L227" si="21">+K208/F208</f>
        <v>1.6200294550810016E-2</v>
      </c>
      <c r="M208" s="109"/>
      <c r="N208" s="119"/>
      <c r="O208" s="124">
        <f t="shared" ref="O208:O227" si="22">+H208-E208</f>
        <v>11</v>
      </c>
      <c r="P208" s="103">
        <f t="shared" ref="P208:P227" si="23">+O208/E208</f>
        <v>1.6200294550810016E-2</v>
      </c>
      <c r="Q208" s="182"/>
      <c r="R208" s="10"/>
    </row>
    <row r="209" spans="1:20" ht="30.95" customHeight="1" x14ac:dyDescent="0.25">
      <c r="A209" s="37">
        <v>194</v>
      </c>
      <c r="B209" s="97" t="s">
        <v>230</v>
      </c>
      <c r="C209" s="99">
        <v>273678000198</v>
      </c>
      <c r="D209" s="98" t="s">
        <v>233</v>
      </c>
      <c r="E209" s="34">
        <f t="shared" si="18"/>
        <v>242</v>
      </c>
      <c r="F209" s="35">
        <v>242</v>
      </c>
      <c r="G209" s="36">
        <v>0</v>
      </c>
      <c r="H209" s="34">
        <f t="shared" si="19"/>
        <v>243</v>
      </c>
      <c r="I209" s="35">
        <v>243</v>
      </c>
      <c r="J209" s="35">
        <v>0</v>
      </c>
      <c r="K209" s="109">
        <f t="shared" si="20"/>
        <v>1</v>
      </c>
      <c r="L209" s="152">
        <f t="shared" si="21"/>
        <v>4.1322314049586778E-3</v>
      </c>
      <c r="M209" s="109"/>
      <c r="N209" s="119"/>
      <c r="O209" s="124">
        <f t="shared" si="22"/>
        <v>1</v>
      </c>
      <c r="P209" s="103">
        <f t="shared" si="23"/>
        <v>4.1322314049586778E-3</v>
      </c>
      <c r="Q209" s="182"/>
      <c r="R209" s="10"/>
    </row>
    <row r="210" spans="1:20" ht="30.95" customHeight="1" x14ac:dyDescent="0.25">
      <c r="A210" s="37">
        <v>195</v>
      </c>
      <c r="B210" s="114" t="s">
        <v>230</v>
      </c>
      <c r="C210" s="115">
        <v>273678000384</v>
      </c>
      <c r="D210" s="116" t="s">
        <v>234</v>
      </c>
      <c r="E210" s="34">
        <f t="shared" si="18"/>
        <v>565</v>
      </c>
      <c r="F210" s="35">
        <v>565</v>
      </c>
      <c r="G210" s="36">
        <v>0</v>
      </c>
      <c r="H210" s="34">
        <f t="shared" si="19"/>
        <v>561</v>
      </c>
      <c r="I210" s="35">
        <v>561</v>
      </c>
      <c r="J210" s="35">
        <v>0</v>
      </c>
      <c r="K210" s="109">
        <f t="shared" si="20"/>
        <v>-4</v>
      </c>
      <c r="L210" s="133">
        <f t="shared" si="21"/>
        <v>-7.0796460176991149E-3</v>
      </c>
      <c r="M210" s="109"/>
      <c r="N210" s="119"/>
      <c r="O210" s="124">
        <f t="shared" si="22"/>
        <v>-4</v>
      </c>
      <c r="P210" s="112">
        <f t="shared" si="23"/>
        <v>-7.0796460176991149E-3</v>
      </c>
      <c r="Q210" s="182"/>
      <c r="R210" s="10"/>
    </row>
    <row r="211" spans="1:20" ht="30.95" customHeight="1" x14ac:dyDescent="0.25">
      <c r="A211" s="37">
        <v>196</v>
      </c>
      <c r="B211" s="97" t="s">
        <v>235</v>
      </c>
      <c r="C211" s="99">
        <v>173686000020</v>
      </c>
      <c r="D211" s="98" t="s">
        <v>236</v>
      </c>
      <c r="E211" s="34">
        <f t="shared" si="18"/>
        <v>687</v>
      </c>
      <c r="F211" s="35">
        <v>614</v>
      </c>
      <c r="G211" s="36">
        <v>73</v>
      </c>
      <c r="H211" s="34">
        <f t="shared" si="19"/>
        <v>711</v>
      </c>
      <c r="I211" s="35">
        <v>626</v>
      </c>
      <c r="J211" s="35">
        <v>85</v>
      </c>
      <c r="K211" s="109">
        <f t="shared" si="20"/>
        <v>12</v>
      </c>
      <c r="L211" s="152">
        <f t="shared" si="21"/>
        <v>1.9543973941368076E-2</v>
      </c>
      <c r="M211" s="109">
        <f>+J211-G211</f>
        <v>12</v>
      </c>
      <c r="N211" s="135">
        <f>+M211/G211</f>
        <v>0.16438356164383561</v>
      </c>
      <c r="O211" s="124">
        <f t="shared" si="22"/>
        <v>24</v>
      </c>
      <c r="P211" s="103">
        <f t="shared" si="23"/>
        <v>3.4934497816593885E-2</v>
      </c>
      <c r="Q211" s="182"/>
      <c r="R211" s="10"/>
    </row>
    <row r="212" spans="1:20" ht="30.95" customHeight="1" x14ac:dyDescent="0.25">
      <c r="A212" s="37">
        <v>197</v>
      </c>
      <c r="B212" s="41" t="s">
        <v>235</v>
      </c>
      <c r="C212" s="38">
        <v>273686000083</v>
      </c>
      <c r="D212" s="39" t="s">
        <v>237</v>
      </c>
      <c r="E212" s="34">
        <f t="shared" si="18"/>
        <v>408</v>
      </c>
      <c r="F212" s="35">
        <v>408</v>
      </c>
      <c r="G212" s="36">
        <v>0</v>
      </c>
      <c r="H212" s="34">
        <f t="shared" si="19"/>
        <v>397</v>
      </c>
      <c r="I212" s="35">
        <v>397</v>
      </c>
      <c r="J212" s="35">
        <v>0</v>
      </c>
      <c r="K212" s="109">
        <f t="shared" si="20"/>
        <v>-11</v>
      </c>
      <c r="L212" s="132">
        <f t="shared" si="21"/>
        <v>-2.6960784313725492E-2</v>
      </c>
      <c r="M212" s="109"/>
      <c r="N212" s="119"/>
      <c r="O212" s="124">
        <f t="shared" si="22"/>
        <v>-11</v>
      </c>
      <c r="P212" s="40">
        <f t="shared" si="23"/>
        <v>-2.6960784313725492E-2</v>
      </c>
      <c r="Q212" s="182"/>
      <c r="R212" s="10"/>
    </row>
    <row r="213" spans="1:20" ht="30.95" customHeight="1" x14ac:dyDescent="0.25">
      <c r="A213" s="37">
        <v>198</v>
      </c>
      <c r="B213" s="97" t="s">
        <v>235</v>
      </c>
      <c r="C213" s="99">
        <v>273686000261</v>
      </c>
      <c r="D213" s="98" t="s">
        <v>238</v>
      </c>
      <c r="E213" s="34">
        <f t="shared" si="18"/>
        <v>165</v>
      </c>
      <c r="F213" s="35">
        <v>165</v>
      </c>
      <c r="G213" s="36">
        <v>0</v>
      </c>
      <c r="H213" s="34">
        <f t="shared" si="19"/>
        <v>174</v>
      </c>
      <c r="I213" s="35">
        <v>174</v>
      </c>
      <c r="J213" s="35">
        <v>0</v>
      </c>
      <c r="K213" s="109">
        <f t="shared" si="20"/>
        <v>9</v>
      </c>
      <c r="L213" s="152">
        <f t="shared" si="21"/>
        <v>5.4545454545454543E-2</v>
      </c>
      <c r="M213" s="109"/>
      <c r="N213" s="119"/>
      <c r="O213" s="124">
        <f t="shared" si="22"/>
        <v>9</v>
      </c>
      <c r="P213" s="103">
        <f t="shared" si="23"/>
        <v>5.4545454545454543E-2</v>
      </c>
      <c r="Q213" s="182"/>
      <c r="R213" s="10"/>
    </row>
    <row r="214" spans="1:20" ht="30.95" customHeight="1" x14ac:dyDescent="0.25">
      <c r="A214" s="37">
        <v>199</v>
      </c>
      <c r="B214" s="97" t="s">
        <v>239</v>
      </c>
      <c r="C214" s="99">
        <v>173770000019</v>
      </c>
      <c r="D214" s="98" t="s">
        <v>240</v>
      </c>
      <c r="E214" s="34">
        <f t="shared" si="18"/>
        <v>568</v>
      </c>
      <c r="F214" s="35">
        <v>568</v>
      </c>
      <c r="G214" s="36">
        <v>0</v>
      </c>
      <c r="H214" s="34">
        <f t="shared" si="19"/>
        <v>571</v>
      </c>
      <c r="I214" s="35">
        <v>571</v>
      </c>
      <c r="J214" s="35">
        <v>0</v>
      </c>
      <c r="K214" s="109">
        <f t="shared" si="20"/>
        <v>3</v>
      </c>
      <c r="L214" s="152">
        <f t="shared" si="21"/>
        <v>5.2816901408450703E-3</v>
      </c>
      <c r="M214" s="109"/>
      <c r="N214" s="119"/>
      <c r="O214" s="124">
        <f t="shared" si="22"/>
        <v>3</v>
      </c>
      <c r="P214" s="103">
        <f t="shared" si="23"/>
        <v>5.2816901408450703E-3</v>
      </c>
      <c r="Q214" s="182"/>
      <c r="R214" s="10"/>
    </row>
    <row r="215" spans="1:20" ht="30.95" customHeight="1" x14ac:dyDescent="0.2">
      <c r="A215" s="37">
        <v>200</v>
      </c>
      <c r="B215" s="97" t="s">
        <v>241</v>
      </c>
      <c r="C215" s="194">
        <v>173854000014</v>
      </c>
      <c r="D215" s="98" t="s">
        <v>242</v>
      </c>
      <c r="E215" s="34">
        <f t="shared" si="18"/>
        <v>661</v>
      </c>
      <c r="F215" s="35">
        <v>661</v>
      </c>
      <c r="G215" s="36">
        <v>0</v>
      </c>
      <c r="H215" s="34">
        <f t="shared" si="19"/>
        <v>664</v>
      </c>
      <c r="I215" s="35">
        <v>664</v>
      </c>
      <c r="J215" s="35">
        <v>0</v>
      </c>
      <c r="K215" s="109">
        <f t="shared" si="20"/>
        <v>3</v>
      </c>
      <c r="L215" s="152">
        <f t="shared" si="21"/>
        <v>4.5385779122541605E-3</v>
      </c>
      <c r="M215" s="109"/>
      <c r="N215" s="119"/>
      <c r="O215" s="124">
        <f t="shared" si="22"/>
        <v>3</v>
      </c>
      <c r="P215" s="103">
        <f t="shared" si="23"/>
        <v>4.5385779122541605E-3</v>
      </c>
      <c r="Q215" s="182"/>
      <c r="R215" s="10"/>
    </row>
    <row r="216" spans="1:20" ht="30.95" customHeight="1" x14ac:dyDescent="0.25">
      <c r="A216" s="37">
        <v>201</v>
      </c>
      <c r="B216" s="46" t="s">
        <v>241</v>
      </c>
      <c r="C216" s="127">
        <v>273854000329</v>
      </c>
      <c r="D216" s="48" t="s">
        <v>243</v>
      </c>
      <c r="E216" s="34">
        <f t="shared" si="18"/>
        <v>329</v>
      </c>
      <c r="F216" s="35">
        <v>329</v>
      </c>
      <c r="G216" s="36">
        <v>0</v>
      </c>
      <c r="H216" s="34">
        <f t="shared" si="19"/>
        <v>305</v>
      </c>
      <c r="I216" s="35">
        <v>305</v>
      </c>
      <c r="J216" s="35">
        <v>0</v>
      </c>
      <c r="K216" s="109">
        <f t="shared" si="20"/>
        <v>-24</v>
      </c>
      <c r="L216" s="151">
        <f t="shared" si="21"/>
        <v>-7.29483282674772E-2</v>
      </c>
      <c r="M216" s="109"/>
      <c r="N216" s="119"/>
      <c r="O216" s="124">
        <f t="shared" si="22"/>
        <v>-24</v>
      </c>
      <c r="P216" s="49">
        <f t="shared" si="23"/>
        <v>-7.29483282674772E-2</v>
      </c>
      <c r="Q216" s="182"/>
      <c r="R216" s="10"/>
    </row>
    <row r="217" spans="1:20" ht="30.95" customHeight="1" x14ac:dyDescent="0.25">
      <c r="A217" s="37">
        <v>202</v>
      </c>
      <c r="B217" s="97" t="s">
        <v>244</v>
      </c>
      <c r="C217" s="136">
        <v>173861000038</v>
      </c>
      <c r="D217" s="98" t="s">
        <v>245</v>
      </c>
      <c r="E217" s="34">
        <f t="shared" si="18"/>
        <v>796</v>
      </c>
      <c r="F217" s="35">
        <v>796</v>
      </c>
      <c r="G217" s="36">
        <v>0</v>
      </c>
      <c r="H217" s="34">
        <f t="shared" si="19"/>
        <v>861</v>
      </c>
      <c r="I217" s="35">
        <v>861</v>
      </c>
      <c r="J217" s="35">
        <v>0</v>
      </c>
      <c r="K217" s="109">
        <f t="shared" si="20"/>
        <v>65</v>
      </c>
      <c r="L217" s="152">
        <f t="shared" si="21"/>
        <v>8.1658291457286439E-2</v>
      </c>
      <c r="M217" s="109"/>
      <c r="N217" s="119"/>
      <c r="O217" s="124">
        <f t="shared" si="22"/>
        <v>65</v>
      </c>
      <c r="P217" s="103">
        <f t="shared" si="23"/>
        <v>8.1658291457286439E-2</v>
      </c>
      <c r="Q217" s="182"/>
      <c r="R217" s="10"/>
    </row>
    <row r="218" spans="1:20" ht="30.95" customHeight="1" x14ac:dyDescent="0.25">
      <c r="A218" s="37">
        <v>203</v>
      </c>
      <c r="B218" s="114" t="s">
        <v>244</v>
      </c>
      <c r="C218" s="115">
        <v>173861000721</v>
      </c>
      <c r="D218" s="116" t="s">
        <v>246</v>
      </c>
      <c r="E218" s="34">
        <f t="shared" si="18"/>
        <v>905</v>
      </c>
      <c r="F218" s="35">
        <v>750</v>
      </c>
      <c r="G218" s="36">
        <v>155</v>
      </c>
      <c r="H218" s="34">
        <f t="shared" si="19"/>
        <v>893</v>
      </c>
      <c r="I218" s="35">
        <v>745</v>
      </c>
      <c r="J218" s="35">
        <v>148</v>
      </c>
      <c r="K218" s="109">
        <f t="shared" si="20"/>
        <v>-5</v>
      </c>
      <c r="L218" s="133">
        <f t="shared" si="21"/>
        <v>-6.6666666666666671E-3</v>
      </c>
      <c r="M218" s="109">
        <f>+J218-G218</f>
        <v>-7</v>
      </c>
      <c r="N218" s="134">
        <f>+M218/G218</f>
        <v>-4.5161290322580643E-2</v>
      </c>
      <c r="O218" s="124">
        <f t="shared" si="22"/>
        <v>-12</v>
      </c>
      <c r="P218" s="112">
        <f t="shared" si="23"/>
        <v>-1.3259668508287293E-2</v>
      </c>
      <c r="Q218" s="182"/>
      <c r="R218" s="10"/>
    </row>
    <row r="219" spans="1:20" ht="30.95" customHeight="1" x14ac:dyDescent="0.25">
      <c r="A219" s="37">
        <v>204</v>
      </c>
      <c r="B219" s="97" t="s">
        <v>244</v>
      </c>
      <c r="C219" s="99">
        <v>173861000771</v>
      </c>
      <c r="D219" s="98" t="s">
        <v>20</v>
      </c>
      <c r="E219" s="34">
        <f t="shared" si="18"/>
        <v>423</v>
      </c>
      <c r="F219" s="35">
        <v>366</v>
      </c>
      <c r="G219" s="36">
        <v>57</v>
      </c>
      <c r="H219" s="34">
        <f t="shared" si="19"/>
        <v>412</v>
      </c>
      <c r="I219" s="35">
        <v>366</v>
      </c>
      <c r="J219" s="35">
        <v>46</v>
      </c>
      <c r="K219" s="109">
        <f t="shared" si="20"/>
        <v>0</v>
      </c>
      <c r="L219" s="152">
        <f t="shared" si="21"/>
        <v>0</v>
      </c>
      <c r="M219" s="109">
        <f>+J219-G219</f>
        <v>-11</v>
      </c>
      <c r="N219" s="186">
        <f>+M219/G219</f>
        <v>-0.19298245614035087</v>
      </c>
      <c r="O219" s="124">
        <f t="shared" si="22"/>
        <v>-11</v>
      </c>
      <c r="P219" s="40">
        <f t="shared" si="23"/>
        <v>-2.6004728132387706E-2</v>
      </c>
      <c r="Q219" s="182"/>
      <c r="R219" s="10"/>
    </row>
    <row r="220" spans="1:20" ht="30.95" customHeight="1" x14ac:dyDescent="0.25">
      <c r="A220" s="37">
        <v>205</v>
      </c>
      <c r="B220" s="114" t="s">
        <v>244</v>
      </c>
      <c r="C220" s="115">
        <v>273861000253</v>
      </c>
      <c r="D220" s="116" t="s">
        <v>247</v>
      </c>
      <c r="E220" s="34">
        <f t="shared" si="18"/>
        <v>191</v>
      </c>
      <c r="F220" s="35">
        <v>191</v>
      </c>
      <c r="G220" s="36">
        <v>0</v>
      </c>
      <c r="H220" s="34">
        <f t="shared" si="19"/>
        <v>188</v>
      </c>
      <c r="I220" s="35">
        <v>188</v>
      </c>
      <c r="J220" s="35">
        <v>0</v>
      </c>
      <c r="K220" s="109">
        <f t="shared" si="20"/>
        <v>-3</v>
      </c>
      <c r="L220" s="133">
        <f t="shared" si="21"/>
        <v>-1.5706806282722512E-2</v>
      </c>
      <c r="M220" s="109"/>
      <c r="N220" s="119"/>
      <c r="O220" s="124">
        <f t="shared" si="22"/>
        <v>-3</v>
      </c>
      <c r="P220" s="112">
        <f t="shared" si="23"/>
        <v>-1.5706806282722512E-2</v>
      </c>
      <c r="Q220" s="182"/>
      <c r="R220" s="10"/>
    </row>
    <row r="221" spans="1:20" ht="30.95" customHeight="1" x14ac:dyDescent="0.25">
      <c r="A221" s="37">
        <v>206</v>
      </c>
      <c r="B221" s="42" t="s">
        <v>244</v>
      </c>
      <c r="C221" s="43">
        <v>273861000571</v>
      </c>
      <c r="D221" s="44" t="s">
        <v>248</v>
      </c>
      <c r="E221" s="34">
        <f t="shared" si="18"/>
        <v>309</v>
      </c>
      <c r="F221" s="35">
        <v>309</v>
      </c>
      <c r="G221" s="36">
        <v>0</v>
      </c>
      <c r="H221" s="34">
        <f t="shared" si="19"/>
        <v>272</v>
      </c>
      <c r="I221" s="35">
        <v>272</v>
      </c>
      <c r="J221" s="35">
        <v>0</v>
      </c>
      <c r="K221" s="109">
        <f t="shared" si="20"/>
        <v>-37</v>
      </c>
      <c r="L221" s="150">
        <f t="shared" si="21"/>
        <v>-0.11974110032362459</v>
      </c>
      <c r="M221" s="109"/>
      <c r="N221" s="119"/>
      <c r="O221" s="124">
        <f t="shared" si="22"/>
        <v>-37</v>
      </c>
      <c r="P221" s="45">
        <f t="shared" si="23"/>
        <v>-0.11974110032362459</v>
      </c>
      <c r="Q221" s="182"/>
      <c r="R221" s="10"/>
    </row>
    <row r="222" spans="1:20" ht="30.95" customHeight="1" x14ac:dyDescent="0.25">
      <c r="A222" s="37">
        <v>207</v>
      </c>
      <c r="B222" s="97" t="s">
        <v>249</v>
      </c>
      <c r="C222" s="99">
        <v>173870000512</v>
      </c>
      <c r="D222" s="98" t="s">
        <v>250</v>
      </c>
      <c r="E222" s="34">
        <f t="shared" si="18"/>
        <v>647</v>
      </c>
      <c r="F222" s="35">
        <v>647</v>
      </c>
      <c r="G222" s="36">
        <v>0</v>
      </c>
      <c r="H222" s="34">
        <f t="shared" si="19"/>
        <v>656</v>
      </c>
      <c r="I222" s="35">
        <v>656</v>
      </c>
      <c r="J222" s="35">
        <v>0</v>
      </c>
      <c r="K222" s="109">
        <f t="shared" si="20"/>
        <v>9</v>
      </c>
      <c r="L222" s="152">
        <f t="shared" si="21"/>
        <v>1.3910355486862442E-2</v>
      </c>
      <c r="M222" s="109"/>
      <c r="N222" s="119"/>
      <c r="O222" s="124">
        <f t="shared" si="22"/>
        <v>9</v>
      </c>
      <c r="P222" s="103">
        <f t="shared" si="23"/>
        <v>1.3910355486862442E-2</v>
      </c>
      <c r="Q222" s="182"/>
      <c r="R222" s="10"/>
    </row>
    <row r="223" spans="1:20" ht="30.95" customHeight="1" x14ac:dyDescent="0.25">
      <c r="A223" s="37">
        <v>208</v>
      </c>
      <c r="B223" s="97" t="s">
        <v>249</v>
      </c>
      <c r="C223" s="99">
        <v>173870000521</v>
      </c>
      <c r="D223" s="98" t="s">
        <v>165</v>
      </c>
      <c r="E223" s="34">
        <f t="shared" si="18"/>
        <v>655</v>
      </c>
      <c r="F223" s="35">
        <v>655</v>
      </c>
      <c r="G223" s="36">
        <v>0</v>
      </c>
      <c r="H223" s="34">
        <f t="shared" si="19"/>
        <v>692</v>
      </c>
      <c r="I223" s="35">
        <v>692</v>
      </c>
      <c r="J223" s="35">
        <v>0</v>
      </c>
      <c r="K223" s="109">
        <f t="shared" si="20"/>
        <v>37</v>
      </c>
      <c r="L223" s="152">
        <f t="shared" si="21"/>
        <v>5.6488549618320609E-2</v>
      </c>
      <c r="M223" s="109"/>
      <c r="N223" s="119"/>
      <c r="O223" s="124">
        <f t="shared" si="22"/>
        <v>37</v>
      </c>
      <c r="P223" s="103">
        <f t="shared" si="23"/>
        <v>5.6488549618320609E-2</v>
      </c>
      <c r="Q223" s="182"/>
      <c r="R223" s="10"/>
      <c r="T223" s="50"/>
    </row>
    <row r="224" spans="1:20" ht="30.95" customHeight="1" x14ac:dyDescent="0.25">
      <c r="A224" s="37">
        <v>209</v>
      </c>
      <c r="B224" s="97" t="s">
        <v>249</v>
      </c>
      <c r="C224" s="99">
        <v>273870000193</v>
      </c>
      <c r="D224" s="98" t="s">
        <v>251</v>
      </c>
      <c r="E224" s="34">
        <f t="shared" si="18"/>
        <v>241</v>
      </c>
      <c r="F224" s="35">
        <v>241</v>
      </c>
      <c r="G224" s="36">
        <v>0</v>
      </c>
      <c r="H224" s="34">
        <f t="shared" si="19"/>
        <v>245</v>
      </c>
      <c r="I224" s="35">
        <v>245</v>
      </c>
      <c r="J224" s="35">
        <v>0</v>
      </c>
      <c r="K224" s="109">
        <f t="shared" si="20"/>
        <v>4</v>
      </c>
      <c r="L224" s="152">
        <f t="shared" si="21"/>
        <v>1.6597510373443983E-2</v>
      </c>
      <c r="M224" s="109"/>
      <c r="N224" s="119"/>
      <c r="O224" s="124">
        <f t="shared" si="22"/>
        <v>4</v>
      </c>
      <c r="P224" s="103">
        <f t="shared" si="23"/>
        <v>1.6597510373443983E-2</v>
      </c>
      <c r="Q224" s="182"/>
      <c r="R224" s="10"/>
    </row>
    <row r="225" spans="1:18" ht="30.95" customHeight="1" x14ac:dyDescent="0.25">
      <c r="A225" s="37">
        <v>210</v>
      </c>
      <c r="B225" s="46" t="s">
        <v>249</v>
      </c>
      <c r="C225" s="47">
        <v>273870000371</v>
      </c>
      <c r="D225" s="48" t="s">
        <v>252</v>
      </c>
      <c r="E225" s="34">
        <f t="shared" si="18"/>
        <v>265</v>
      </c>
      <c r="F225" s="35">
        <v>265</v>
      </c>
      <c r="G225" s="36">
        <v>0</v>
      </c>
      <c r="H225" s="34">
        <f t="shared" si="19"/>
        <v>245</v>
      </c>
      <c r="I225" s="35">
        <v>245</v>
      </c>
      <c r="J225" s="35">
        <v>0</v>
      </c>
      <c r="K225" s="109">
        <f t="shared" si="20"/>
        <v>-20</v>
      </c>
      <c r="L225" s="151">
        <f t="shared" si="21"/>
        <v>-7.5471698113207544E-2</v>
      </c>
      <c r="M225" s="109"/>
      <c r="N225" s="119"/>
      <c r="O225" s="124">
        <f t="shared" si="22"/>
        <v>-20</v>
      </c>
      <c r="P225" s="84">
        <f t="shared" si="23"/>
        <v>-7.5471698113207544E-2</v>
      </c>
      <c r="Q225" s="182"/>
      <c r="R225" s="10"/>
    </row>
    <row r="226" spans="1:18" ht="30.95" customHeight="1" x14ac:dyDescent="0.25">
      <c r="A226" s="37">
        <v>211</v>
      </c>
      <c r="B226" s="41" t="s">
        <v>253</v>
      </c>
      <c r="C226" s="38">
        <v>173873000041</v>
      </c>
      <c r="D226" s="39" t="s">
        <v>254</v>
      </c>
      <c r="E226" s="34">
        <f t="shared" si="18"/>
        <v>637</v>
      </c>
      <c r="F226" s="35">
        <v>637</v>
      </c>
      <c r="G226" s="36">
        <v>0</v>
      </c>
      <c r="H226" s="34">
        <f t="shared" si="19"/>
        <v>613</v>
      </c>
      <c r="I226" s="35">
        <v>613</v>
      </c>
      <c r="J226" s="35">
        <v>0</v>
      </c>
      <c r="K226" s="109">
        <f t="shared" si="20"/>
        <v>-24</v>
      </c>
      <c r="L226" s="132">
        <f t="shared" si="21"/>
        <v>-3.7676609105180531E-2</v>
      </c>
      <c r="M226" s="109"/>
      <c r="N226" s="119"/>
      <c r="O226" s="124">
        <f t="shared" si="22"/>
        <v>-24</v>
      </c>
      <c r="P226" s="85">
        <f t="shared" si="23"/>
        <v>-3.7676609105180531E-2</v>
      </c>
      <c r="Q226" s="182"/>
      <c r="R226" s="10"/>
    </row>
    <row r="227" spans="1:18" ht="30.95" customHeight="1" thickBot="1" x14ac:dyDescent="0.3">
      <c r="A227" s="37">
        <v>212</v>
      </c>
      <c r="B227" s="164" t="s">
        <v>253</v>
      </c>
      <c r="C227" s="165">
        <v>273873000615</v>
      </c>
      <c r="D227" s="166" t="s">
        <v>255</v>
      </c>
      <c r="E227" s="51">
        <f t="shared" si="18"/>
        <v>323</v>
      </c>
      <c r="F227" s="52">
        <v>323</v>
      </c>
      <c r="G227" s="53">
        <v>0</v>
      </c>
      <c r="H227" s="51">
        <f t="shared" si="19"/>
        <v>313</v>
      </c>
      <c r="I227" s="35">
        <v>313</v>
      </c>
      <c r="J227" s="35">
        <v>0</v>
      </c>
      <c r="K227" s="110">
        <f t="shared" si="20"/>
        <v>-10</v>
      </c>
      <c r="L227" s="167">
        <f t="shared" si="21"/>
        <v>-3.0959752321981424E-2</v>
      </c>
      <c r="M227" s="110"/>
      <c r="N227" s="120"/>
      <c r="O227" s="125">
        <f t="shared" si="22"/>
        <v>-10</v>
      </c>
      <c r="P227" s="168">
        <f t="shared" si="23"/>
        <v>-3.0959752321981424E-2</v>
      </c>
      <c r="Q227" s="182"/>
      <c r="R227" s="10"/>
    </row>
    <row r="228" spans="1:18" s="61" customFormat="1" ht="16.5" thickBot="1" x14ac:dyDescent="0.3">
      <c r="A228" s="54"/>
      <c r="B228" s="55"/>
      <c r="C228" s="56"/>
      <c r="D228" s="57" t="s">
        <v>276</v>
      </c>
      <c r="E228" s="58">
        <f t="shared" ref="E228:K228" si="24">SUM(E16:E227)</f>
        <v>148809</v>
      </c>
      <c r="F228" s="59">
        <f t="shared" si="24"/>
        <v>142654</v>
      </c>
      <c r="G228" s="60">
        <f t="shared" si="24"/>
        <v>6155</v>
      </c>
      <c r="H228" s="58">
        <f t="shared" si="24"/>
        <v>148070</v>
      </c>
      <c r="I228" s="59">
        <v>142189</v>
      </c>
      <c r="J228" s="59">
        <v>5881</v>
      </c>
      <c r="K228" s="58">
        <f t="shared" si="24"/>
        <v>-465</v>
      </c>
      <c r="L228" s="154">
        <f t="shared" ref="L228" si="25">+K228/F228</f>
        <v>-3.2596352012561865E-3</v>
      </c>
      <c r="M228" s="58">
        <f>SUM(M16:M227)</f>
        <v>-302</v>
      </c>
      <c r="N228" s="154">
        <f>+M228/G228</f>
        <v>-4.9065800162469538E-2</v>
      </c>
      <c r="O228" s="58">
        <f>SUM(O16:O227)</f>
        <v>-739</v>
      </c>
      <c r="P228" s="154">
        <f t="shared" ref="P228" si="26">+O228/E228</f>
        <v>-4.9660974806631317E-3</v>
      </c>
      <c r="Q228" s="182"/>
      <c r="R228" s="10"/>
    </row>
    <row r="229" spans="1:18" ht="15.75" thickBot="1" x14ac:dyDescent="0.3">
      <c r="A229" s="62" t="s">
        <v>256</v>
      </c>
      <c r="E229" s="141"/>
      <c r="F229" s="141"/>
      <c r="G229" s="142"/>
      <c r="H229" s="190"/>
      <c r="I229" s="170">
        <v>0.99674036479874384</v>
      </c>
      <c r="J229" s="171">
        <v>0.95548334687246139</v>
      </c>
      <c r="K229" s="143"/>
      <c r="L229" s="155"/>
      <c r="M229" s="139"/>
      <c r="N229" s="139"/>
      <c r="O229" s="139"/>
      <c r="P229" s="140"/>
      <c r="Q229" s="182"/>
      <c r="R229" s="10"/>
    </row>
    <row r="230" spans="1:18" x14ac:dyDescent="0.25">
      <c r="H230" s="63"/>
      <c r="I230" s="63"/>
      <c r="J230" s="63"/>
      <c r="K230" s="126"/>
      <c r="O230" s="126"/>
    </row>
    <row r="231" spans="1:18" x14ac:dyDescent="0.25">
      <c r="E231" s="183"/>
      <c r="F231" s="183"/>
      <c r="G231" s="183"/>
      <c r="H231" s="179"/>
      <c r="I231" s="63"/>
      <c r="J231" s="63"/>
      <c r="K231" s="126"/>
      <c r="N231" s="126"/>
    </row>
    <row r="232" spans="1:18" x14ac:dyDescent="0.25">
      <c r="H232" s="64"/>
      <c r="I232" s="64"/>
      <c r="J232" s="64"/>
    </row>
    <row r="233" spans="1:18" x14ac:dyDescent="0.25">
      <c r="B233" s="65"/>
    </row>
    <row r="234" spans="1:18" x14ac:dyDescent="0.25">
      <c r="B234" s="65"/>
    </row>
    <row r="235" spans="1:18" x14ac:dyDescent="0.25">
      <c r="B235" s="65"/>
    </row>
    <row r="236" spans="1:18" x14ac:dyDescent="0.25">
      <c r="B236" s="65"/>
    </row>
  </sheetData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36"/>
  <sheetViews>
    <sheetView tabSelected="1" topLeftCell="A7" zoomScale="89" zoomScaleNormal="89" workbookViewId="0">
      <selection sqref="A1:P1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4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</row>
    <row r="2" spans="1:23" ht="14.25" customHeight="1" x14ac:dyDescent="0.25">
      <c r="A2" s="198" t="s">
        <v>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23" ht="15" customHeight="1" x14ac:dyDescent="0.25">
      <c r="A3" s="198" t="s">
        <v>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23" ht="17.25" customHeight="1" x14ac:dyDescent="0.25"/>
    <row r="5" spans="1:23" ht="21" x14ac:dyDescent="0.25">
      <c r="B5" s="3" t="s">
        <v>286</v>
      </c>
    </row>
    <row r="6" spans="1:23" ht="21" x14ac:dyDescent="0.25">
      <c r="B6" s="3"/>
    </row>
    <row r="7" spans="1:23" ht="15" customHeight="1" x14ac:dyDescent="0.25">
      <c r="B7" s="7" t="s">
        <v>3</v>
      </c>
      <c r="C7" s="13">
        <v>0.02</v>
      </c>
      <c r="D7" s="1" t="s">
        <v>292</v>
      </c>
      <c r="F7" s="9"/>
      <c r="I7" s="13"/>
      <c r="K7" s="10"/>
      <c r="L7" s="8"/>
      <c r="M7" s="8"/>
    </row>
    <row r="8" spans="1:23" ht="15" customHeight="1" x14ac:dyDescent="0.25">
      <c r="B8" s="11" t="s">
        <v>4</v>
      </c>
      <c r="C8" s="13">
        <v>0.12</v>
      </c>
      <c r="D8" s="1" t="s">
        <v>288</v>
      </c>
      <c r="E8" s="2"/>
      <c r="F8" s="9"/>
      <c r="G8" s="1"/>
      <c r="I8" s="13"/>
      <c r="K8" s="14"/>
      <c r="L8" s="146"/>
      <c r="M8" s="8"/>
    </row>
    <row r="9" spans="1:23" ht="15" customHeight="1" x14ac:dyDescent="0.25">
      <c r="B9" s="15" t="s">
        <v>5</v>
      </c>
      <c r="C9" s="13">
        <v>0.19</v>
      </c>
      <c r="D9" s="1" t="s">
        <v>289</v>
      </c>
      <c r="F9" s="9"/>
      <c r="I9" s="105"/>
      <c r="J9" s="13"/>
      <c r="K9" s="10"/>
      <c r="L9" s="146"/>
      <c r="M9" s="12"/>
    </row>
    <row r="10" spans="1:23" ht="15" customHeight="1" x14ac:dyDescent="0.25">
      <c r="B10" s="69" t="s">
        <v>257</v>
      </c>
      <c r="C10" s="13">
        <v>0.23</v>
      </c>
      <c r="D10" s="1" t="s">
        <v>290</v>
      </c>
      <c r="F10" s="9"/>
      <c r="I10" s="13"/>
      <c r="J10" s="96"/>
      <c r="K10" s="10"/>
      <c r="L10" s="147"/>
      <c r="M10" s="16"/>
    </row>
    <row r="11" spans="1:23" ht="15" customHeight="1" x14ac:dyDescent="0.25">
      <c r="B11" s="17" t="s">
        <v>6</v>
      </c>
      <c r="C11" s="13">
        <v>0.44</v>
      </c>
      <c r="D11" s="1" t="s">
        <v>291</v>
      </c>
      <c r="I11" s="13"/>
      <c r="J11" s="13"/>
      <c r="K11" s="10"/>
      <c r="L11" s="148"/>
      <c r="M11" s="111"/>
    </row>
    <row r="12" spans="1:23" x14ac:dyDescent="0.25">
      <c r="B12" s="16"/>
      <c r="C12" s="13"/>
      <c r="D12" s="16"/>
      <c r="I12" s="13"/>
      <c r="L12" s="147"/>
      <c r="M12" s="16"/>
    </row>
    <row r="13" spans="1:23" ht="15.75" thickBot="1" x14ac:dyDescent="0.3">
      <c r="B13" s="16"/>
      <c r="C13" s="96"/>
    </row>
    <row r="14" spans="1:23" s="21" customFormat="1" ht="40.5" customHeight="1" thickBot="1" x14ac:dyDescent="0.3">
      <c r="A14" s="18"/>
      <c r="B14" s="19"/>
      <c r="C14" s="106"/>
      <c r="D14" s="20"/>
      <c r="E14" s="199" t="s">
        <v>7</v>
      </c>
      <c r="F14" s="200"/>
      <c r="G14" s="201"/>
      <c r="H14" s="199" t="s">
        <v>268</v>
      </c>
      <c r="I14" s="200"/>
      <c r="J14" s="202"/>
      <c r="K14" s="203" t="s">
        <v>279</v>
      </c>
      <c r="L14" s="204"/>
      <c r="M14" s="204"/>
      <c r="N14" s="204"/>
      <c r="O14" s="204"/>
      <c r="P14" s="117"/>
    </row>
    <row r="15" spans="1:23" s="31" customFormat="1" ht="74.25" customHeight="1" thickBot="1" x14ac:dyDescent="0.3">
      <c r="A15" s="22" t="s">
        <v>8</v>
      </c>
      <c r="B15" s="23" t="s">
        <v>9</v>
      </c>
      <c r="C15" s="23" t="s">
        <v>10</v>
      </c>
      <c r="D15" s="24" t="s">
        <v>11</v>
      </c>
      <c r="E15" s="25" t="s">
        <v>266</v>
      </c>
      <c r="F15" s="26" t="s">
        <v>12</v>
      </c>
      <c r="G15" s="27" t="s">
        <v>13</v>
      </c>
      <c r="H15" s="28" t="s">
        <v>287</v>
      </c>
      <c r="I15" s="29" t="s">
        <v>269</v>
      </c>
      <c r="J15" s="67" t="s">
        <v>270</v>
      </c>
      <c r="K15" s="68" t="s">
        <v>277</v>
      </c>
      <c r="L15" s="149" t="s">
        <v>278</v>
      </c>
      <c r="M15" s="68" t="s">
        <v>280</v>
      </c>
      <c r="N15" s="77" t="s">
        <v>282</v>
      </c>
      <c r="O15" s="122" t="s">
        <v>281</v>
      </c>
      <c r="P15" s="30" t="s">
        <v>275</v>
      </c>
      <c r="S15" s="32"/>
      <c r="T15" s="32"/>
      <c r="U15" s="32"/>
      <c r="V15" s="32"/>
      <c r="W15" s="32"/>
    </row>
    <row r="16" spans="1:23" ht="30.95" customHeight="1" x14ac:dyDescent="0.25">
      <c r="A16" s="33">
        <v>1</v>
      </c>
      <c r="B16" s="66" t="s">
        <v>49</v>
      </c>
      <c r="C16" s="161">
        <v>273168000487</v>
      </c>
      <c r="D16" s="44" t="s">
        <v>54</v>
      </c>
      <c r="E16" s="34">
        <f t="shared" ref="E16:E79" si="0">+F16+G16</f>
        <v>467</v>
      </c>
      <c r="F16" s="35">
        <v>467</v>
      </c>
      <c r="G16" s="36">
        <v>0</v>
      </c>
      <c r="H16" s="34">
        <f t="shared" ref="H16:H79" si="1">+I16+J16</f>
        <v>390</v>
      </c>
      <c r="I16" s="35">
        <v>390</v>
      </c>
      <c r="J16" s="35">
        <v>0</v>
      </c>
      <c r="K16" s="109">
        <f t="shared" ref="K16:K79" si="2">+I16-F16</f>
        <v>-77</v>
      </c>
      <c r="L16" s="150">
        <f t="shared" ref="L16:L79" si="3">+K16/F16</f>
        <v>-0.16488222698072805</v>
      </c>
      <c r="M16" s="109"/>
      <c r="N16" s="119"/>
      <c r="O16" s="124">
        <f t="shared" ref="O16:O79" si="4">+H16-E16</f>
        <v>-77</v>
      </c>
      <c r="P16" s="45">
        <f t="shared" ref="P16:P79" si="5">+O16/E16</f>
        <v>-0.16488222698072805</v>
      </c>
      <c r="Q16" s="182"/>
      <c r="R16" s="10"/>
    </row>
    <row r="17" spans="1:20" ht="30.95" customHeight="1" x14ac:dyDescent="0.25">
      <c r="A17" s="37">
        <v>2</v>
      </c>
      <c r="B17" s="42" t="s">
        <v>62</v>
      </c>
      <c r="C17" s="43">
        <v>273217000293</v>
      </c>
      <c r="D17" s="44" t="s">
        <v>66</v>
      </c>
      <c r="E17" s="34">
        <f t="shared" si="0"/>
        <v>287</v>
      </c>
      <c r="F17" s="35">
        <v>287</v>
      </c>
      <c r="G17" s="36">
        <v>0</v>
      </c>
      <c r="H17" s="34">
        <f t="shared" si="1"/>
        <v>251</v>
      </c>
      <c r="I17" s="35">
        <v>251</v>
      </c>
      <c r="J17" s="35">
        <v>0</v>
      </c>
      <c r="K17" s="109">
        <f t="shared" si="2"/>
        <v>-36</v>
      </c>
      <c r="L17" s="150">
        <f t="shared" si="3"/>
        <v>-0.12543554006968641</v>
      </c>
      <c r="M17" s="109"/>
      <c r="N17" s="119"/>
      <c r="O17" s="124">
        <f t="shared" si="4"/>
        <v>-36</v>
      </c>
      <c r="P17" s="45">
        <f t="shared" si="5"/>
        <v>-0.12543554006968641</v>
      </c>
      <c r="Q17" s="182"/>
      <c r="R17" s="10"/>
    </row>
    <row r="18" spans="1:20" ht="30.95" customHeight="1" x14ac:dyDescent="0.25">
      <c r="A18" s="37">
        <v>3</v>
      </c>
      <c r="B18" s="42" t="s">
        <v>221</v>
      </c>
      <c r="C18" s="43">
        <v>273671000320</v>
      </c>
      <c r="D18" s="44" t="s">
        <v>224</v>
      </c>
      <c r="E18" s="34">
        <f t="shared" si="0"/>
        <v>181</v>
      </c>
      <c r="F18" s="35">
        <v>181</v>
      </c>
      <c r="G18" s="36">
        <v>0</v>
      </c>
      <c r="H18" s="34">
        <f t="shared" si="1"/>
        <v>159</v>
      </c>
      <c r="I18" s="35">
        <v>159</v>
      </c>
      <c r="J18" s="35">
        <v>0</v>
      </c>
      <c r="K18" s="109">
        <f t="shared" si="2"/>
        <v>-22</v>
      </c>
      <c r="L18" s="150">
        <f t="shared" si="3"/>
        <v>-0.12154696132596685</v>
      </c>
      <c r="M18" s="109"/>
      <c r="N18" s="119"/>
      <c r="O18" s="124">
        <f t="shared" si="4"/>
        <v>-22</v>
      </c>
      <c r="P18" s="45">
        <f t="shared" si="5"/>
        <v>-0.12154696132596685</v>
      </c>
      <c r="Q18" s="182"/>
      <c r="R18" s="10"/>
    </row>
    <row r="19" spans="1:20" ht="30.95" customHeight="1" x14ac:dyDescent="0.25">
      <c r="A19" s="37">
        <v>4</v>
      </c>
      <c r="B19" s="42" t="s">
        <v>21</v>
      </c>
      <c r="C19" s="43">
        <v>273030000192</v>
      </c>
      <c r="D19" s="44" t="s">
        <v>23</v>
      </c>
      <c r="E19" s="34">
        <f t="shared" si="0"/>
        <v>217</v>
      </c>
      <c r="F19" s="35">
        <v>217</v>
      </c>
      <c r="G19" s="36">
        <v>0</v>
      </c>
      <c r="H19" s="34">
        <f t="shared" si="1"/>
        <v>191</v>
      </c>
      <c r="I19" s="35">
        <v>191</v>
      </c>
      <c r="J19" s="35">
        <v>0</v>
      </c>
      <c r="K19" s="109">
        <f t="shared" si="2"/>
        <v>-26</v>
      </c>
      <c r="L19" s="150">
        <f t="shared" si="3"/>
        <v>-0.11981566820276497</v>
      </c>
      <c r="M19" s="109"/>
      <c r="N19" s="119"/>
      <c r="O19" s="124">
        <f t="shared" si="4"/>
        <v>-26</v>
      </c>
      <c r="P19" s="45">
        <f t="shared" si="5"/>
        <v>-0.11981566820276497</v>
      </c>
      <c r="Q19" s="182"/>
      <c r="R19" s="10"/>
    </row>
    <row r="20" spans="1:20" ht="30.95" customHeight="1" x14ac:dyDescent="0.25">
      <c r="A20" s="37">
        <v>5</v>
      </c>
      <c r="B20" s="42" t="s">
        <v>244</v>
      </c>
      <c r="C20" s="43">
        <v>273861000571</v>
      </c>
      <c r="D20" s="44" t="s">
        <v>248</v>
      </c>
      <c r="E20" s="34">
        <f t="shared" si="0"/>
        <v>309</v>
      </c>
      <c r="F20" s="35">
        <v>309</v>
      </c>
      <c r="G20" s="36">
        <v>0</v>
      </c>
      <c r="H20" s="34">
        <f t="shared" si="1"/>
        <v>272</v>
      </c>
      <c r="I20" s="35">
        <v>272</v>
      </c>
      <c r="J20" s="35">
        <v>0</v>
      </c>
      <c r="K20" s="109">
        <f t="shared" si="2"/>
        <v>-37</v>
      </c>
      <c r="L20" s="150">
        <f t="shared" si="3"/>
        <v>-0.11974110032362459</v>
      </c>
      <c r="M20" s="109"/>
      <c r="N20" s="119"/>
      <c r="O20" s="124">
        <f t="shared" si="4"/>
        <v>-37</v>
      </c>
      <c r="P20" s="45">
        <f t="shared" si="5"/>
        <v>-0.11974110032362459</v>
      </c>
      <c r="Q20" s="182"/>
      <c r="R20" s="10"/>
    </row>
    <row r="21" spans="1:20" ht="30.95" customHeight="1" x14ac:dyDescent="0.25">
      <c r="A21" s="37">
        <v>6</v>
      </c>
      <c r="B21" s="46" t="s">
        <v>110</v>
      </c>
      <c r="C21" s="47">
        <v>273319001197</v>
      </c>
      <c r="D21" s="48" t="s">
        <v>117</v>
      </c>
      <c r="E21" s="34">
        <f t="shared" si="0"/>
        <v>243</v>
      </c>
      <c r="F21" s="35">
        <v>243</v>
      </c>
      <c r="G21" s="36">
        <v>0</v>
      </c>
      <c r="H21" s="34">
        <f t="shared" si="1"/>
        <v>220</v>
      </c>
      <c r="I21" s="35">
        <v>220</v>
      </c>
      <c r="J21" s="35">
        <v>0</v>
      </c>
      <c r="K21" s="109">
        <f t="shared" si="2"/>
        <v>-23</v>
      </c>
      <c r="L21" s="151">
        <f t="shared" si="3"/>
        <v>-9.4650205761316872E-2</v>
      </c>
      <c r="M21" s="109"/>
      <c r="N21" s="119"/>
      <c r="O21" s="124">
        <f t="shared" si="4"/>
        <v>-23</v>
      </c>
      <c r="P21" s="49">
        <f t="shared" si="5"/>
        <v>-9.4650205761316872E-2</v>
      </c>
      <c r="Q21" s="182"/>
      <c r="R21" s="10"/>
    </row>
    <row r="22" spans="1:20" ht="30.95" customHeight="1" x14ac:dyDescent="0.25">
      <c r="A22" s="37">
        <v>7</v>
      </c>
      <c r="B22" s="46" t="s">
        <v>164</v>
      </c>
      <c r="C22" s="47">
        <v>273483000851</v>
      </c>
      <c r="D22" s="48" t="s">
        <v>169</v>
      </c>
      <c r="E22" s="34">
        <f t="shared" si="0"/>
        <v>490</v>
      </c>
      <c r="F22" s="35">
        <v>490</v>
      </c>
      <c r="G22" s="36">
        <v>0</v>
      </c>
      <c r="H22" s="34">
        <f t="shared" si="1"/>
        <v>447</v>
      </c>
      <c r="I22" s="35">
        <v>447</v>
      </c>
      <c r="J22" s="35">
        <v>0</v>
      </c>
      <c r="K22" s="109">
        <f t="shared" si="2"/>
        <v>-43</v>
      </c>
      <c r="L22" s="151">
        <f t="shared" si="3"/>
        <v>-8.7755102040816324E-2</v>
      </c>
      <c r="M22" s="109"/>
      <c r="N22" s="119"/>
      <c r="O22" s="124">
        <f t="shared" si="4"/>
        <v>-43</v>
      </c>
      <c r="P22" s="49">
        <f t="shared" si="5"/>
        <v>-8.7755102040816324E-2</v>
      </c>
      <c r="Q22" s="182"/>
      <c r="R22" s="10"/>
    </row>
    <row r="23" spans="1:20" ht="30.95" customHeight="1" x14ac:dyDescent="0.25">
      <c r="A23" s="37">
        <v>8</v>
      </c>
      <c r="B23" s="46" t="s">
        <v>138</v>
      </c>
      <c r="C23" s="47">
        <v>173411000097</v>
      </c>
      <c r="D23" s="48" t="s">
        <v>141</v>
      </c>
      <c r="E23" s="34">
        <f t="shared" si="0"/>
        <v>834</v>
      </c>
      <c r="F23" s="35">
        <v>739</v>
      </c>
      <c r="G23" s="36">
        <v>95</v>
      </c>
      <c r="H23" s="34">
        <f t="shared" si="1"/>
        <v>734</v>
      </c>
      <c r="I23" s="35">
        <v>676</v>
      </c>
      <c r="J23" s="35">
        <v>58</v>
      </c>
      <c r="K23" s="109">
        <f t="shared" si="2"/>
        <v>-63</v>
      </c>
      <c r="L23" s="151">
        <f t="shared" si="3"/>
        <v>-8.5250338294993233E-2</v>
      </c>
      <c r="M23" s="109">
        <f>+J23-G23</f>
        <v>-37</v>
      </c>
      <c r="N23" s="130">
        <f>+M23/G23</f>
        <v>-0.38947368421052631</v>
      </c>
      <c r="O23" s="124">
        <f t="shared" si="4"/>
        <v>-100</v>
      </c>
      <c r="P23" s="45">
        <f t="shared" si="5"/>
        <v>-0.11990407673860912</v>
      </c>
      <c r="Q23" s="182"/>
      <c r="R23" s="10"/>
      <c r="T23" s="1" t="s">
        <v>284</v>
      </c>
    </row>
    <row r="24" spans="1:20" ht="30.95" customHeight="1" x14ac:dyDescent="0.25">
      <c r="A24" s="37">
        <v>9</v>
      </c>
      <c r="B24" s="46" t="s">
        <v>249</v>
      </c>
      <c r="C24" s="127">
        <v>273870000371</v>
      </c>
      <c r="D24" s="48" t="s">
        <v>252</v>
      </c>
      <c r="E24" s="34">
        <f t="shared" si="0"/>
        <v>265</v>
      </c>
      <c r="F24" s="35">
        <v>265</v>
      </c>
      <c r="G24" s="36">
        <v>0</v>
      </c>
      <c r="H24" s="34">
        <f t="shared" si="1"/>
        <v>245</v>
      </c>
      <c r="I24" s="35">
        <v>245</v>
      </c>
      <c r="J24" s="35">
        <v>0</v>
      </c>
      <c r="K24" s="109">
        <f t="shared" si="2"/>
        <v>-20</v>
      </c>
      <c r="L24" s="151">
        <f t="shared" si="3"/>
        <v>-7.5471698113207544E-2</v>
      </c>
      <c r="M24" s="109"/>
      <c r="N24" s="119"/>
      <c r="O24" s="124">
        <f t="shared" si="4"/>
        <v>-20</v>
      </c>
      <c r="P24" s="84">
        <f t="shared" si="5"/>
        <v>-7.5471698113207544E-2</v>
      </c>
      <c r="Q24" s="182"/>
      <c r="R24" s="10"/>
    </row>
    <row r="25" spans="1:20" ht="30.95" customHeight="1" x14ac:dyDescent="0.25">
      <c r="A25" s="37">
        <v>10</v>
      </c>
      <c r="B25" s="46" t="s">
        <v>127</v>
      </c>
      <c r="C25" s="47">
        <v>273352000201</v>
      </c>
      <c r="D25" s="48" t="s">
        <v>131</v>
      </c>
      <c r="E25" s="34">
        <f t="shared" si="0"/>
        <v>455</v>
      </c>
      <c r="F25" s="35">
        <v>254</v>
      </c>
      <c r="G25" s="36">
        <v>201</v>
      </c>
      <c r="H25" s="34">
        <f t="shared" si="1"/>
        <v>391</v>
      </c>
      <c r="I25" s="35">
        <v>235</v>
      </c>
      <c r="J25" s="35">
        <v>156</v>
      </c>
      <c r="K25" s="109">
        <f t="shared" si="2"/>
        <v>-19</v>
      </c>
      <c r="L25" s="151">
        <f t="shared" si="3"/>
        <v>-7.4803149606299218E-2</v>
      </c>
      <c r="M25" s="109">
        <f>+J25-G25</f>
        <v>-45</v>
      </c>
      <c r="N25" s="186">
        <f>+M25/G25</f>
        <v>-0.22388059701492538</v>
      </c>
      <c r="O25" s="124">
        <f t="shared" si="4"/>
        <v>-64</v>
      </c>
      <c r="P25" s="45">
        <f t="shared" si="5"/>
        <v>-0.14065934065934066</v>
      </c>
      <c r="Q25" s="182"/>
      <c r="R25" s="10"/>
    </row>
    <row r="26" spans="1:20" ht="30.95" customHeight="1" x14ac:dyDescent="0.25">
      <c r="A26" s="37">
        <v>11</v>
      </c>
      <c r="B26" s="46" t="s">
        <v>241</v>
      </c>
      <c r="C26" s="47">
        <v>273854000329</v>
      </c>
      <c r="D26" s="48" t="s">
        <v>243</v>
      </c>
      <c r="E26" s="34">
        <f t="shared" si="0"/>
        <v>329</v>
      </c>
      <c r="F26" s="35">
        <v>329</v>
      </c>
      <c r="G26" s="36">
        <v>0</v>
      </c>
      <c r="H26" s="34">
        <f t="shared" si="1"/>
        <v>305</v>
      </c>
      <c r="I26" s="35">
        <v>305</v>
      </c>
      <c r="J26" s="35">
        <v>0</v>
      </c>
      <c r="K26" s="109">
        <f t="shared" si="2"/>
        <v>-24</v>
      </c>
      <c r="L26" s="151">
        <f t="shared" si="3"/>
        <v>-7.29483282674772E-2</v>
      </c>
      <c r="M26" s="109"/>
      <c r="N26" s="119"/>
      <c r="O26" s="124">
        <f t="shared" si="4"/>
        <v>-24</v>
      </c>
      <c r="P26" s="49">
        <f t="shared" si="5"/>
        <v>-7.29483282674772E-2</v>
      </c>
      <c r="Q26" s="182"/>
      <c r="R26" s="10"/>
    </row>
    <row r="27" spans="1:20" ht="30.95" customHeight="1" x14ac:dyDescent="0.25">
      <c r="A27" s="37">
        <v>12</v>
      </c>
      <c r="B27" s="46" t="s">
        <v>170</v>
      </c>
      <c r="C27" s="47">
        <v>173504000011</v>
      </c>
      <c r="D27" s="48" t="s">
        <v>171</v>
      </c>
      <c r="E27" s="34">
        <f t="shared" si="0"/>
        <v>1245</v>
      </c>
      <c r="F27" s="35">
        <v>1213</v>
      </c>
      <c r="G27" s="36">
        <v>32</v>
      </c>
      <c r="H27" s="34">
        <f t="shared" si="1"/>
        <v>1166</v>
      </c>
      <c r="I27" s="35">
        <v>1126</v>
      </c>
      <c r="J27" s="35">
        <v>40</v>
      </c>
      <c r="K27" s="109">
        <f t="shared" si="2"/>
        <v>-87</v>
      </c>
      <c r="L27" s="151">
        <f t="shared" si="3"/>
        <v>-7.1723000824402305E-2</v>
      </c>
      <c r="M27" s="109">
        <f>+J27-G27</f>
        <v>8</v>
      </c>
      <c r="N27" s="135">
        <f>+M27/G27</f>
        <v>0.25</v>
      </c>
      <c r="O27" s="124">
        <f t="shared" si="4"/>
        <v>-79</v>
      </c>
      <c r="P27" s="49">
        <f t="shared" si="5"/>
        <v>-6.3453815261044183E-2</v>
      </c>
      <c r="Q27" s="182"/>
      <c r="R27" s="10"/>
    </row>
    <row r="28" spans="1:20" ht="30.95" customHeight="1" x14ac:dyDescent="0.25">
      <c r="A28" s="37">
        <v>13</v>
      </c>
      <c r="B28" s="46" t="s">
        <v>122</v>
      </c>
      <c r="C28" s="47">
        <v>173349000735</v>
      </c>
      <c r="D28" s="48" t="s">
        <v>20</v>
      </c>
      <c r="E28" s="34">
        <f t="shared" si="0"/>
        <v>640</v>
      </c>
      <c r="F28" s="35">
        <v>450</v>
      </c>
      <c r="G28" s="36">
        <v>190</v>
      </c>
      <c r="H28" s="34">
        <f t="shared" si="1"/>
        <v>633</v>
      </c>
      <c r="I28" s="35">
        <v>418</v>
      </c>
      <c r="J28" s="35">
        <v>215</v>
      </c>
      <c r="K28" s="109">
        <f t="shared" si="2"/>
        <v>-32</v>
      </c>
      <c r="L28" s="151">
        <f t="shared" si="3"/>
        <v>-7.1111111111111111E-2</v>
      </c>
      <c r="M28" s="109">
        <f>+J28-G28</f>
        <v>25</v>
      </c>
      <c r="N28" s="135">
        <f>+M28/G28</f>
        <v>0.13157894736842105</v>
      </c>
      <c r="O28" s="124">
        <f t="shared" si="4"/>
        <v>-7</v>
      </c>
      <c r="P28" s="112">
        <f t="shared" si="5"/>
        <v>-1.0937499999999999E-2</v>
      </c>
      <c r="Q28" s="182"/>
      <c r="R28" s="10"/>
    </row>
    <row r="29" spans="1:20" ht="30.95" customHeight="1" x14ac:dyDescent="0.25">
      <c r="A29" s="37">
        <v>14</v>
      </c>
      <c r="B29" s="46" t="s">
        <v>161</v>
      </c>
      <c r="C29" s="47">
        <v>273411000725</v>
      </c>
      <c r="D29" s="48" t="s">
        <v>163</v>
      </c>
      <c r="E29" s="34">
        <f t="shared" si="0"/>
        <v>545</v>
      </c>
      <c r="F29" s="35">
        <v>545</v>
      </c>
      <c r="G29" s="36">
        <v>0</v>
      </c>
      <c r="H29" s="34">
        <f t="shared" si="1"/>
        <v>507</v>
      </c>
      <c r="I29" s="35">
        <v>507</v>
      </c>
      <c r="J29" s="35">
        <v>0</v>
      </c>
      <c r="K29" s="109">
        <f t="shared" si="2"/>
        <v>-38</v>
      </c>
      <c r="L29" s="151">
        <f t="shared" si="3"/>
        <v>-6.9724770642201839E-2</v>
      </c>
      <c r="M29" s="109"/>
      <c r="N29" s="119"/>
      <c r="O29" s="124">
        <f t="shared" si="4"/>
        <v>-38</v>
      </c>
      <c r="P29" s="49">
        <f t="shared" si="5"/>
        <v>-6.9724770642201839E-2</v>
      </c>
      <c r="Q29" s="182"/>
      <c r="R29" s="10"/>
    </row>
    <row r="30" spans="1:20" ht="30.95" customHeight="1" x14ac:dyDescent="0.25">
      <c r="A30" s="37">
        <v>15</v>
      </c>
      <c r="B30" s="46" t="s">
        <v>225</v>
      </c>
      <c r="C30" s="47">
        <v>273675000839</v>
      </c>
      <c r="D30" s="48" t="s">
        <v>228</v>
      </c>
      <c r="E30" s="34">
        <f t="shared" si="0"/>
        <v>314</v>
      </c>
      <c r="F30" s="35">
        <v>314</v>
      </c>
      <c r="G30" s="36">
        <v>0</v>
      </c>
      <c r="H30" s="34">
        <f t="shared" si="1"/>
        <v>293</v>
      </c>
      <c r="I30" s="35">
        <v>293</v>
      </c>
      <c r="J30" s="35">
        <v>0</v>
      </c>
      <c r="K30" s="109">
        <f t="shared" si="2"/>
        <v>-21</v>
      </c>
      <c r="L30" s="151">
        <f t="shared" si="3"/>
        <v>-6.6878980891719744E-2</v>
      </c>
      <c r="M30" s="109"/>
      <c r="N30" s="119"/>
      <c r="O30" s="124">
        <f t="shared" si="4"/>
        <v>-21</v>
      </c>
      <c r="P30" s="49">
        <f t="shared" si="5"/>
        <v>-6.6878980891719744E-2</v>
      </c>
      <c r="Q30" s="182"/>
      <c r="R30" s="10"/>
    </row>
    <row r="31" spans="1:20" ht="30.95" customHeight="1" x14ac:dyDescent="0.25">
      <c r="A31" s="37">
        <v>16</v>
      </c>
      <c r="B31" s="46" t="s">
        <v>157</v>
      </c>
      <c r="C31" s="47">
        <v>173449000015</v>
      </c>
      <c r="D31" s="48" t="s">
        <v>158</v>
      </c>
      <c r="E31" s="34">
        <f t="shared" si="0"/>
        <v>3725</v>
      </c>
      <c r="F31" s="35">
        <v>3422</v>
      </c>
      <c r="G31" s="36">
        <v>303</v>
      </c>
      <c r="H31" s="34">
        <f t="shared" si="1"/>
        <v>3531</v>
      </c>
      <c r="I31" s="35">
        <v>3195</v>
      </c>
      <c r="J31" s="35">
        <v>336</v>
      </c>
      <c r="K31" s="109">
        <f t="shared" si="2"/>
        <v>-227</v>
      </c>
      <c r="L31" s="151">
        <f t="shared" si="3"/>
        <v>-6.6335476329631798E-2</v>
      </c>
      <c r="M31" s="109">
        <f>+J31-G31</f>
        <v>33</v>
      </c>
      <c r="N31" s="135">
        <f>+M31/G31</f>
        <v>0.10891089108910891</v>
      </c>
      <c r="O31" s="124">
        <f t="shared" si="4"/>
        <v>-194</v>
      </c>
      <c r="P31" s="49">
        <f t="shared" si="5"/>
        <v>-5.2080536912751677E-2</v>
      </c>
      <c r="Q31" s="182"/>
      <c r="R31" s="10"/>
    </row>
    <row r="32" spans="1:20" ht="30.95" customHeight="1" x14ac:dyDescent="0.25">
      <c r="A32" s="37">
        <v>17</v>
      </c>
      <c r="B32" s="46" t="s">
        <v>28</v>
      </c>
      <c r="C32" s="47">
        <v>273055000219</v>
      </c>
      <c r="D32" s="48" t="s">
        <v>32</v>
      </c>
      <c r="E32" s="34">
        <f t="shared" si="0"/>
        <v>273</v>
      </c>
      <c r="F32" s="35">
        <v>273</v>
      </c>
      <c r="G32" s="36">
        <v>0</v>
      </c>
      <c r="H32" s="34">
        <f t="shared" si="1"/>
        <v>255</v>
      </c>
      <c r="I32" s="35">
        <v>255</v>
      </c>
      <c r="J32" s="35">
        <v>0</v>
      </c>
      <c r="K32" s="109">
        <f t="shared" si="2"/>
        <v>-18</v>
      </c>
      <c r="L32" s="151">
        <f t="shared" si="3"/>
        <v>-6.5934065934065936E-2</v>
      </c>
      <c r="M32" s="109"/>
      <c r="N32" s="119"/>
      <c r="O32" s="124">
        <f t="shared" si="4"/>
        <v>-18</v>
      </c>
      <c r="P32" s="49">
        <f t="shared" si="5"/>
        <v>-6.5934065934065936E-2</v>
      </c>
      <c r="Q32" s="182"/>
      <c r="R32" s="10"/>
    </row>
    <row r="33" spans="1:18" ht="30.95" customHeight="1" x14ac:dyDescent="0.25">
      <c r="A33" s="37">
        <v>18</v>
      </c>
      <c r="B33" s="46" t="s">
        <v>196</v>
      </c>
      <c r="C33" s="47">
        <v>273585000082</v>
      </c>
      <c r="D33" s="48" t="s">
        <v>198</v>
      </c>
      <c r="E33" s="34">
        <f t="shared" si="0"/>
        <v>611</v>
      </c>
      <c r="F33" s="35">
        <v>611</v>
      </c>
      <c r="G33" s="36">
        <v>0</v>
      </c>
      <c r="H33" s="34">
        <f t="shared" si="1"/>
        <v>572</v>
      </c>
      <c r="I33" s="35">
        <v>572</v>
      </c>
      <c r="J33" s="35">
        <v>0</v>
      </c>
      <c r="K33" s="109">
        <f t="shared" si="2"/>
        <v>-39</v>
      </c>
      <c r="L33" s="151">
        <f t="shared" si="3"/>
        <v>-6.3829787234042548E-2</v>
      </c>
      <c r="M33" s="109"/>
      <c r="N33" s="119"/>
      <c r="O33" s="124">
        <f t="shared" si="4"/>
        <v>-39</v>
      </c>
      <c r="P33" s="84">
        <f t="shared" si="5"/>
        <v>-6.3829787234042548E-2</v>
      </c>
      <c r="Q33" s="182"/>
      <c r="R33" s="10"/>
    </row>
    <row r="34" spans="1:18" ht="30.95" customHeight="1" x14ac:dyDescent="0.25">
      <c r="A34" s="37">
        <v>19</v>
      </c>
      <c r="B34" s="46" t="s">
        <v>170</v>
      </c>
      <c r="C34" s="127">
        <v>273504000270</v>
      </c>
      <c r="D34" s="128" t="s">
        <v>173</v>
      </c>
      <c r="E34" s="34">
        <f t="shared" si="0"/>
        <v>690</v>
      </c>
      <c r="F34" s="35">
        <v>690</v>
      </c>
      <c r="G34" s="36">
        <v>0</v>
      </c>
      <c r="H34" s="34">
        <f t="shared" si="1"/>
        <v>646</v>
      </c>
      <c r="I34" s="35">
        <v>646</v>
      </c>
      <c r="J34" s="35">
        <v>0</v>
      </c>
      <c r="K34" s="109">
        <f t="shared" si="2"/>
        <v>-44</v>
      </c>
      <c r="L34" s="151">
        <f t="shared" si="3"/>
        <v>-6.3768115942028983E-2</v>
      </c>
      <c r="M34" s="109"/>
      <c r="N34" s="119"/>
      <c r="O34" s="124">
        <f t="shared" si="4"/>
        <v>-44</v>
      </c>
      <c r="P34" s="49">
        <f t="shared" si="5"/>
        <v>-6.3768115942028983E-2</v>
      </c>
      <c r="Q34" s="182"/>
      <c r="R34" s="10"/>
    </row>
    <row r="35" spans="1:18" ht="30.95" customHeight="1" x14ac:dyDescent="0.25">
      <c r="A35" s="37">
        <v>20</v>
      </c>
      <c r="B35" s="131" t="s">
        <v>79</v>
      </c>
      <c r="C35" s="47">
        <v>173236000020</v>
      </c>
      <c r="D35" s="48" t="s">
        <v>80</v>
      </c>
      <c r="E35" s="34">
        <f t="shared" si="0"/>
        <v>852</v>
      </c>
      <c r="F35" s="35">
        <v>778</v>
      </c>
      <c r="G35" s="36">
        <v>74</v>
      </c>
      <c r="H35" s="34">
        <f t="shared" si="1"/>
        <v>799</v>
      </c>
      <c r="I35" s="35">
        <v>730</v>
      </c>
      <c r="J35" s="35">
        <v>69</v>
      </c>
      <c r="K35" s="109">
        <f t="shared" si="2"/>
        <v>-48</v>
      </c>
      <c r="L35" s="151">
        <f t="shared" si="3"/>
        <v>-6.1696658097686374E-2</v>
      </c>
      <c r="M35" s="109">
        <f>+J35-G35</f>
        <v>-5</v>
      </c>
      <c r="N35" s="186">
        <f>+M35/G35</f>
        <v>-6.7567567567567571E-2</v>
      </c>
      <c r="O35" s="124">
        <f t="shared" si="4"/>
        <v>-53</v>
      </c>
      <c r="P35" s="49">
        <f t="shared" si="5"/>
        <v>-6.2206572769953054E-2</v>
      </c>
      <c r="Q35" s="182"/>
      <c r="R35" s="10"/>
    </row>
    <row r="36" spans="1:18" ht="30.95" customHeight="1" x14ac:dyDescent="0.25">
      <c r="A36" s="37">
        <v>21</v>
      </c>
      <c r="B36" s="46" t="s">
        <v>49</v>
      </c>
      <c r="C36" s="47">
        <v>273168000908</v>
      </c>
      <c r="D36" s="48" t="s">
        <v>55</v>
      </c>
      <c r="E36" s="34">
        <f t="shared" si="0"/>
        <v>509</v>
      </c>
      <c r="F36" s="35">
        <v>509</v>
      </c>
      <c r="G36" s="36">
        <v>0</v>
      </c>
      <c r="H36" s="34">
        <f t="shared" si="1"/>
        <v>478</v>
      </c>
      <c r="I36" s="35">
        <v>478</v>
      </c>
      <c r="J36" s="35">
        <v>0</v>
      </c>
      <c r="K36" s="109">
        <f t="shared" si="2"/>
        <v>-31</v>
      </c>
      <c r="L36" s="151">
        <f t="shared" si="3"/>
        <v>-6.0903732809430254E-2</v>
      </c>
      <c r="M36" s="109"/>
      <c r="N36" s="119"/>
      <c r="O36" s="124">
        <f t="shared" si="4"/>
        <v>-31</v>
      </c>
      <c r="P36" s="49">
        <f t="shared" si="5"/>
        <v>-6.0903732809430254E-2</v>
      </c>
      <c r="Q36" s="182"/>
      <c r="R36" s="10"/>
    </row>
    <row r="37" spans="1:18" ht="30.95" customHeight="1" x14ac:dyDescent="0.25">
      <c r="A37" s="37">
        <v>22</v>
      </c>
      <c r="B37" s="46" t="s">
        <v>138</v>
      </c>
      <c r="C37" s="47">
        <v>273411000491</v>
      </c>
      <c r="D37" s="48" t="s">
        <v>145</v>
      </c>
      <c r="E37" s="34">
        <f t="shared" si="0"/>
        <v>207</v>
      </c>
      <c r="F37" s="35">
        <v>207</v>
      </c>
      <c r="G37" s="36">
        <v>0</v>
      </c>
      <c r="H37" s="34">
        <f t="shared" si="1"/>
        <v>195</v>
      </c>
      <c r="I37" s="35">
        <v>195</v>
      </c>
      <c r="J37" s="35">
        <v>0</v>
      </c>
      <c r="K37" s="109">
        <f t="shared" si="2"/>
        <v>-12</v>
      </c>
      <c r="L37" s="151">
        <f t="shared" si="3"/>
        <v>-5.7971014492753624E-2</v>
      </c>
      <c r="M37" s="109"/>
      <c r="N37" s="119"/>
      <c r="O37" s="124">
        <f t="shared" si="4"/>
        <v>-12</v>
      </c>
      <c r="P37" s="49">
        <f t="shared" si="5"/>
        <v>-5.7971014492753624E-2</v>
      </c>
      <c r="Q37" s="182"/>
      <c r="R37" s="10"/>
    </row>
    <row r="38" spans="1:18" ht="30.95" customHeight="1" x14ac:dyDescent="0.25">
      <c r="A38" s="37">
        <v>23</v>
      </c>
      <c r="B38" s="46" t="s">
        <v>93</v>
      </c>
      <c r="C38" s="47">
        <v>273270000262</v>
      </c>
      <c r="D38" s="48" t="s">
        <v>94</v>
      </c>
      <c r="E38" s="34">
        <f t="shared" si="0"/>
        <v>266</v>
      </c>
      <c r="F38" s="35">
        <v>266</v>
      </c>
      <c r="G38" s="36">
        <v>0</v>
      </c>
      <c r="H38" s="34">
        <f t="shared" si="1"/>
        <v>251</v>
      </c>
      <c r="I38" s="35">
        <v>251</v>
      </c>
      <c r="J38" s="35">
        <v>0</v>
      </c>
      <c r="K38" s="109">
        <f t="shared" si="2"/>
        <v>-15</v>
      </c>
      <c r="L38" s="151">
        <f t="shared" si="3"/>
        <v>-5.6390977443609019E-2</v>
      </c>
      <c r="M38" s="109"/>
      <c r="N38" s="119"/>
      <c r="O38" s="124">
        <f t="shared" si="4"/>
        <v>-15</v>
      </c>
      <c r="P38" s="49">
        <f t="shared" si="5"/>
        <v>-5.6390977443609019E-2</v>
      </c>
      <c r="Q38" s="182"/>
      <c r="R38" s="10"/>
    </row>
    <row r="39" spans="1:18" ht="30.95" customHeight="1" x14ac:dyDescent="0.25">
      <c r="A39" s="37">
        <v>24</v>
      </c>
      <c r="B39" s="46" t="s">
        <v>59</v>
      </c>
      <c r="C39" s="47">
        <v>273200000095</v>
      </c>
      <c r="D39" s="48" t="s">
        <v>60</v>
      </c>
      <c r="E39" s="34">
        <f t="shared" si="0"/>
        <v>235</v>
      </c>
      <c r="F39" s="35">
        <v>235</v>
      </c>
      <c r="G39" s="36">
        <v>0</v>
      </c>
      <c r="H39" s="34">
        <f t="shared" si="1"/>
        <v>222</v>
      </c>
      <c r="I39" s="35">
        <v>222</v>
      </c>
      <c r="J39" s="35">
        <v>0</v>
      </c>
      <c r="K39" s="109">
        <f t="shared" si="2"/>
        <v>-13</v>
      </c>
      <c r="L39" s="151">
        <f t="shared" si="3"/>
        <v>-5.5319148936170209E-2</v>
      </c>
      <c r="M39" s="109"/>
      <c r="N39" s="119"/>
      <c r="O39" s="124">
        <f t="shared" si="4"/>
        <v>-13</v>
      </c>
      <c r="P39" s="49">
        <f t="shared" si="5"/>
        <v>-5.5319148936170209E-2</v>
      </c>
      <c r="Q39" s="182"/>
      <c r="R39" s="10"/>
    </row>
    <row r="40" spans="1:18" ht="30.95" customHeight="1" x14ac:dyDescent="0.25">
      <c r="A40" s="37">
        <v>25</v>
      </c>
      <c r="B40" s="46" t="s">
        <v>164</v>
      </c>
      <c r="C40" s="144">
        <v>173483000016</v>
      </c>
      <c r="D40" s="48" t="s">
        <v>165</v>
      </c>
      <c r="E40" s="34">
        <f t="shared" si="0"/>
        <v>911</v>
      </c>
      <c r="F40" s="35">
        <v>911</v>
      </c>
      <c r="G40" s="36">
        <v>0</v>
      </c>
      <c r="H40" s="34">
        <f t="shared" si="1"/>
        <v>861</v>
      </c>
      <c r="I40" s="35">
        <v>861</v>
      </c>
      <c r="J40" s="35">
        <v>0</v>
      </c>
      <c r="K40" s="109">
        <f t="shared" si="2"/>
        <v>-50</v>
      </c>
      <c r="L40" s="151">
        <f t="shared" si="3"/>
        <v>-5.4884742041712405E-2</v>
      </c>
      <c r="M40" s="109"/>
      <c r="N40" s="119"/>
      <c r="O40" s="124">
        <f t="shared" si="4"/>
        <v>-50</v>
      </c>
      <c r="P40" s="49">
        <f t="shared" si="5"/>
        <v>-5.4884742041712405E-2</v>
      </c>
      <c r="Q40" s="182"/>
      <c r="R40" s="10"/>
    </row>
    <row r="41" spans="1:18" ht="30.95" customHeight="1" x14ac:dyDescent="0.25">
      <c r="A41" s="37">
        <v>26</v>
      </c>
      <c r="B41" s="46" t="s">
        <v>28</v>
      </c>
      <c r="C41" s="47">
        <v>173055000095</v>
      </c>
      <c r="D41" s="48" t="s">
        <v>30</v>
      </c>
      <c r="E41" s="34">
        <f t="shared" si="0"/>
        <v>887</v>
      </c>
      <c r="F41" s="35">
        <v>803</v>
      </c>
      <c r="G41" s="36">
        <v>84</v>
      </c>
      <c r="H41" s="34">
        <f t="shared" si="1"/>
        <v>843</v>
      </c>
      <c r="I41" s="35">
        <v>759</v>
      </c>
      <c r="J41" s="35">
        <v>84</v>
      </c>
      <c r="K41" s="109">
        <f t="shared" si="2"/>
        <v>-44</v>
      </c>
      <c r="L41" s="151">
        <f t="shared" si="3"/>
        <v>-5.4794520547945202E-2</v>
      </c>
      <c r="M41" s="109">
        <f>+J41-G41</f>
        <v>0</v>
      </c>
      <c r="N41" s="135">
        <f>+M41/G41</f>
        <v>0</v>
      </c>
      <c r="O41" s="124">
        <f t="shared" si="4"/>
        <v>-44</v>
      </c>
      <c r="P41" s="40">
        <f t="shared" si="5"/>
        <v>-4.96054114994363E-2</v>
      </c>
      <c r="Q41" s="182"/>
      <c r="R41" s="10"/>
    </row>
    <row r="42" spans="1:18" ht="30.95" customHeight="1" x14ac:dyDescent="0.25">
      <c r="A42" s="37">
        <v>27</v>
      </c>
      <c r="B42" s="46" t="s">
        <v>164</v>
      </c>
      <c r="C42" s="47">
        <v>273483000541</v>
      </c>
      <c r="D42" s="48" t="s">
        <v>168</v>
      </c>
      <c r="E42" s="34">
        <f t="shared" si="0"/>
        <v>292</v>
      </c>
      <c r="F42" s="35">
        <v>292</v>
      </c>
      <c r="G42" s="36">
        <v>0</v>
      </c>
      <c r="H42" s="34">
        <f t="shared" si="1"/>
        <v>276</v>
      </c>
      <c r="I42" s="35">
        <v>276</v>
      </c>
      <c r="J42" s="35">
        <v>0</v>
      </c>
      <c r="K42" s="109">
        <f t="shared" si="2"/>
        <v>-16</v>
      </c>
      <c r="L42" s="151">
        <f t="shared" si="3"/>
        <v>-5.4794520547945202E-2</v>
      </c>
      <c r="M42" s="109"/>
      <c r="N42" s="119"/>
      <c r="O42" s="124">
        <f t="shared" si="4"/>
        <v>-16</v>
      </c>
      <c r="P42" s="49">
        <f t="shared" si="5"/>
        <v>-5.4794520547945202E-2</v>
      </c>
      <c r="Q42" s="182"/>
      <c r="R42" s="10"/>
    </row>
    <row r="43" spans="1:18" ht="30.95" customHeight="1" x14ac:dyDescent="0.25">
      <c r="A43" s="37">
        <v>28</v>
      </c>
      <c r="B43" s="46" t="s">
        <v>62</v>
      </c>
      <c r="C43" s="47">
        <v>273217000072</v>
      </c>
      <c r="D43" s="48" t="s">
        <v>64</v>
      </c>
      <c r="E43" s="34">
        <f t="shared" si="0"/>
        <v>456</v>
      </c>
      <c r="F43" s="35">
        <v>456</v>
      </c>
      <c r="G43" s="36">
        <v>0</v>
      </c>
      <c r="H43" s="34">
        <f t="shared" si="1"/>
        <v>432</v>
      </c>
      <c r="I43" s="35">
        <v>432</v>
      </c>
      <c r="J43" s="35">
        <v>0</v>
      </c>
      <c r="K43" s="109">
        <f t="shared" si="2"/>
        <v>-24</v>
      </c>
      <c r="L43" s="151">
        <f t="shared" si="3"/>
        <v>-5.2631578947368418E-2</v>
      </c>
      <c r="M43" s="109"/>
      <c r="N43" s="119"/>
      <c r="O43" s="124">
        <f t="shared" si="4"/>
        <v>-24</v>
      </c>
      <c r="P43" s="84">
        <f t="shared" si="5"/>
        <v>-5.2631578947368418E-2</v>
      </c>
      <c r="Q43" s="182"/>
      <c r="R43" s="10"/>
    </row>
    <row r="44" spans="1:18" ht="30.95" customHeight="1" x14ac:dyDescent="0.25">
      <c r="A44" s="37">
        <v>29</v>
      </c>
      <c r="B44" s="46" t="s">
        <v>151</v>
      </c>
      <c r="C44" s="191">
        <v>173443000021</v>
      </c>
      <c r="D44" s="48" t="s">
        <v>152</v>
      </c>
      <c r="E44" s="34">
        <f t="shared" si="0"/>
        <v>1644</v>
      </c>
      <c r="F44" s="35">
        <v>1644</v>
      </c>
      <c r="G44" s="36">
        <v>0</v>
      </c>
      <c r="H44" s="34">
        <f t="shared" si="1"/>
        <v>1559</v>
      </c>
      <c r="I44" s="35">
        <v>1559</v>
      </c>
      <c r="J44" s="35">
        <v>0</v>
      </c>
      <c r="K44" s="109">
        <f t="shared" si="2"/>
        <v>-85</v>
      </c>
      <c r="L44" s="151">
        <f t="shared" si="3"/>
        <v>-5.1703163017031629E-2</v>
      </c>
      <c r="M44" s="109"/>
      <c r="N44" s="119"/>
      <c r="O44" s="124">
        <f t="shared" si="4"/>
        <v>-85</v>
      </c>
      <c r="P44" s="49">
        <f t="shared" si="5"/>
        <v>-5.1703163017031629E-2</v>
      </c>
      <c r="Q44" s="182"/>
      <c r="R44" s="10"/>
    </row>
    <row r="45" spans="1:18" ht="30.95" customHeight="1" x14ac:dyDescent="0.25">
      <c r="A45" s="37">
        <v>30</v>
      </c>
      <c r="B45" s="46" t="s">
        <v>212</v>
      </c>
      <c r="C45" s="47">
        <v>273624000389</v>
      </c>
      <c r="D45" s="48" t="s">
        <v>215</v>
      </c>
      <c r="E45" s="34">
        <f t="shared" si="0"/>
        <v>490</v>
      </c>
      <c r="F45" s="35">
        <v>490</v>
      </c>
      <c r="G45" s="36">
        <v>0</v>
      </c>
      <c r="H45" s="34">
        <f t="shared" si="1"/>
        <v>465</v>
      </c>
      <c r="I45" s="35">
        <v>465</v>
      </c>
      <c r="J45" s="35">
        <v>0</v>
      </c>
      <c r="K45" s="109">
        <f t="shared" si="2"/>
        <v>-25</v>
      </c>
      <c r="L45" s="151">
        <f t="shared" si="3"/>
        <v>-5.1020408163265307E-2</v>
      </c>
      <c r="M45" s="109"/>
      <c r="N45" s="119"/>
      <c r="O45" s="124">
        <f t="shared" si="4"/>
        <v>-25</v>
      </c>
      <c r="P45" s="49">
        <f t="shared" si="5"/>
        <v>-5.1020408163265307E-2</v>
      </c>
      <c r="Q45" s="182"/>
      <c r="R45" s="10"/>
    </row>
    <row r="46" spans="1:18" ht="30.95" customHeight="1" x14ac:dyDescent="0.25">
      <c r="A46" s="37">
        <v>31</v>
      </c>
      <c r="B46" s="41" t="s">
        <v>49</v>
      </c>
      <c r="C46" s="38">
        <v>273168002803</v>
      </c>
      <c r="D46" s="39" t="s">
        <v>58</v>
      </c>
      <c r="E46" s="34">
        <f t="shared" si="0"/>
        <v>897</v>
      </c>
      <c r="F46" s="35">
        <v>897</v>
      </c>
      <c r="G46" s="36">
        <v>0</v>
      </c>
      <c r="H46" s="34">
        <f t="shared" si="1"/>
        <v>852</v>
      </c>
      <c r="I46" s="35">
        <v>852</v>
      </c>
      <c r="J46" s="35">
        <v>0</v>
      </c>
      <c r="K46" s="109">
        <f t="shared" si="2"/>
        <v>-45</v>
      </c>
      <c r="L46" s="132">
        <f t="shared" si="3"/>
        <v>-5.016722408026756E-2</v>
      </c>
      <c r="M46" s="109"/>
      <c r="N46" s="119"/>
      <c r="O46" s="124">
        <f t="shared" si="4"/>
        <v>-45</v>
      </c>
      <c r="P46" s="85">
        <f t="shared" si="5"/>
        <v>-5.016722408026756E-2</v>
      </c>
      <c r="Q46" s="182"/>
      <c r="R46" s="10"/>
    </row>
    <row r="47" spans="1:18" ht="30.95" customHeight="1" x14ac:dyDescent="0.25">
      <c r="A47" s="37">
        <v>32</v>
      </c>
      <c r="B47" s="41" t="s">
        <v>83</v>
      </c>
      <c r="C47" s="38">
        <v>173268001346</v>
      </c>
      <c r="D47" s="39" t="s">
        <v>88</v>
      </c>
      <c r="E47" s="34">
        <f t="shared" si="0"/>
        <v>780</v>
      </c>
      <c r="F47" s="35">
        <v>780</v>
      </c>
      <c r="G47" s="36">
        <v>0</v>
      </c>
      <c r="H47" s="34">
        <f t="shared" si="1"/>
        <v>741</v>
      </c>
      <c r="I47" s="35">
        <v>741</v>
      </c>
      <c r="J47" s="35">
        <v>0</v>
      </c>
      <c r="K47" s="109">
        <f t="shared" si="2"/>
        <v>-39</v>
      </c>
      <c r="L47" s="132">
        <f t="shared" si="3"/>
        <v>-0.05</v>
      </c>
      <c r="M47" s="109"/>
      <c r="N47" s="119"/>
      <c r="O47" s="124">
        <f t="shared" si="4"/>
        <v>-39</v>
      </c>
      <c r="P47" s="40">
        <f t="shared" si="5"/>
        <v>-0.05</v>
      </c>
      <c r="Q47" s="182"/>
      <c r="R47" s="10"/>
    </row>
    <row r="48" spans="1:18" ht="30.95" customHeight="1" x14ac:dyDescent="0.25">
      <c r="A48" s="37">
        <v>33</v>
      </c>
      <c r="B48" s="41" t="s">
        <v>202</v>
      </c>
      <c r="C48" s="38">
        <v>273616000094</v>
      </c>
      <c r="D48" s="39" t="s">
        <v>204</v>
      </c>
      <c r="E48" s="34">
        <f t="shared" si="0"/>
        <v>400</v>
      </c>
      <c r="F48" s="35">
        <v>345</v>
      </c>
      <c r="G48" s="36">
        <v>55</v>
      </c>
      <c r="H48" s="34">
        <f t="shared" si="1"/>
        <v>359</v>
      </c>
      <c r="I48" s="35">
        <v>328</v>
      </c>
      <c r="J48" s="35">
        <v>31</v>
      </c>
      <c r="K48" s="109">
        <f t="shared" si="2"/>
        <v>-17</v>
      </c>
      <c r="L48" s="132">
        <f t="shared" si="3"/>
        <v>-4.9275362318840582E-2</v>
      </c>
      <c r="M48" s="109">
        <f>+J48-G48</f>
        <v>-24</v>
      </c>
      <c r="N48" s="129">
        <f>+M48/G48</f>
        <v>-0.43636363636363634</v>
      </c>
      <c r="O48" s="124">
        <f t="shared" si="4"/>
        <v>-41</v>
      </c>
      <c r="P48" s="49">
        <f t="shared" si="5"/>
        <v>-0.10249999999999999</v>
      </c>
      <c r="Q48" s="182"/>
      <c r="R48" s="10"/>
    </row>
    <row r="49" spans="1:18" ht="30.95" customHeight="1" x14ac:dyDescent="0.25">
      <c r="A49" s="37">
        <v>34</v>
      </c>
      <c r="B49" s="41" t="s">
        <v>122</v>
      </c>
      <c r="C49" s="38">
        <v>173349000034</v>
      </c>
      <c r="D49" s="39" t="s">
        <v>262</v>
      </c>
      <c r="E49" s="34">
        <f t="shared" si="0"/>
        <v>370</v>
      </c>
      <c r="F49" s="35">
        <v>370</v>
      </c>
      <c r="G49" s="36">
        <v>0</v>
      </c>
      <c r="H49" s="34">
        <f t="shared" si="1"/>
        <v>352</v>
      </c>
      <c r="I49" s="35">
        <v>352</v>
      </c>
      <c r="J49" s="35">
        <v>0</v>
      </c>
      <c r="K49" s="109">
        <f t="shared" si="2"/>
        <v>-18</v>
      </c>
      <c r="L49" s="132">
        <f t="shared" si="3"/>
        <v>-4.8648648648648651E-2</v>
      </c>
      <c r="M49" s="109"/>
      <c r="N49" s="119"/>
      <c r="O49" s="124">
        <f t="shared" si="4"/>
        <v>-18</v>
      </c>
      <c r="P49" s="40">
        <f t="shared" si="5"/>
        <v>-4.8648648648648651E-2</v>
      </c>
      <c r="Q49" s="182"/>
      <c r="R49" s="10"/>
    </row>
    <row r="50" spans="1:18" ht="30.95" customHeight="1" x14ac:dyDescent="0.25">
      <c r="A50" s="37">
        <v>35</v>
      </c>
      <c r="B50" s="41" t="s">
        <v>202</v>
      </c>
      <c r="C50" s="38">
        <v>273616001902</v>
      </c>
      <c r="D50" s="39" t="s">
        <v>208</v>
      </c>
      <c r="E50" s="34">
        <f t="shared" si="0"/>
        <v>298</v>
      </c>
      <c r="F50" s="35">
        <v>298</v>
      </c>
      <c r="G50" s="36">
        <v>0</v>
      </c>
      <c r="H50" s="34">
        <f t="shared" si="1"/>
        <v>284</v>
      </c>
      <c r="I50" s="35">
        <v>284</v>
      </c>
      <c r="J50" s="35">
        <v>0</v>
      </c>
      <c r="K50" s="109">
        <f t="shared" si="2"/>
        <v>-14</v>
      </c>
      <c r="L50" s="132">
        <f t="shared" si="3"/>
        <v>-4.6979865771812082E-2</v>
      </c>
      <c r="M50" s="109"/>
      <c r="N50" s="119"/>
      <c r="O50" s="124">
        <f t="shared" si="4"/>
        <v>-14</v>
      </c>
      <c r="P50" s="85">
        <f t="shared" si="5"/>
        <v>-4.6979865771812082E-2</v>
      </c>
      <c r="Q50" s="182"/>
      <c r="R50" s="10"/>
    </row>
    <row r="51" spans="1:18" ht="30.95" customHeight="1" x14ac:dyDescent="0.25">
      <c r="A51" s="37">
        <v>36</v>
      </c>
      <c r="B51" s="41" t="s">
        <v>221</v>
      </c>
      <c r="C51" s="38">
        <v>173671000228</v>
      </c>
      <c r="D51" s="39" t="s">
        <v>223</v>
      </c>
      <c r="E51" s="34">
        <f t="shared" si="0"/>
        <v>1233</v>
      </c>
      <c r="F51" s="35">
        <v>1138</v>
      </c>
      <c r="G51" s="36">
        <v>95</v>
      </c>
      <c r="H51" s="34">
        <f t="shared" si="1"/>
        <v>1161</v>
      </c>
      <c r="I51" s="35">
        <v>1085</v>
      </c>
      <c r="J51" s="35">
        <v>76</v>
      </c>
      <c r="K51" s="109">
        <f t="shared" si="2"/>
        <v>-53</v>
      </c>
      <c r="L51" s="132">
        <f t="shared" si="3"/>
        <v>-4.6572934973637958E-2</v>
      </c>
      <c r="M51" s="109">
        <f>+J51-G51</f>
        <v>-19</v>
      </c>
      <c r="N51" s="186">
        <f>+M51/G51</f>
        <v>-0.2</v>
      </c>
      <c r="O51" s="124">
        <f t="shared" si="4"/>
        <v>-72</v>
      </c>
      <c r="P51" s="49">
        <f t="shared" si="5"/>
        <v>-5.8394160583941604E-2</v>
      </c>
      <c r="Q51" s="182"/>
      <c r="R51" s="10"/>
    </row>
    <row r="52" spans="1:18" ht="30.95" customHeight="1" x14ac:dyDescent="0.25">
      <c r="A52" s="37">
        <v>37</v>
      </c>
      <c r="B52" s="41" t="s">
        <v>118</v>
      </c>
      <c r="C52" s="38">
        <v>273347000384</v>
      </c>
      <c r="D52" s="39" t="s">
        <v>121</v>
      </c>
      <c r="E52" s="34">
        <f t="shared" si="0"/>
        <v>565</v>
      </c>
      <c r="F52" s="35">
        <v>565</v>
      </c>
      <c r="G52" s="36">
        <v>0</v>
      </c>
      <c r="H52" s="34">
        <f t="shared" si="1"/>
        <v>539</v>
      </c>
      <c r="I52" s="35">
        <v>539</v>
      </c>
      <c r="J52" s="35">
        <v>0</v>
      </c>
      <c r="K52" s="109">
        <f t="shared" si="2"/>
        <v>-26</v>
      </c>
      <c r="L52" s="132">
        <f t="shared" si="3"/>
        <v>-4.6017699115044247E-2</v>
      </c>
      <c r="M52" s="109"/>
      <c r="N52" s="119"/>
      <c r="O52" s="124">
        <f t="shared" si="4"/>
        <v>-26</v>
      </c>
      <c r="P52" s="40">
        <f t="shared" si="5"/>
        <v>-4.6017699115044247E-2</v>
      </c>
      <c r="Q52" s="182"/>
      <c r="R52" s="10"/>
    </row>
    <row r="53" spans="1:18" ht="30.95" customHeight="1" x14ac:dyDescent="0.25">
      <c r="A53" s="37">
        <v>38</v>
      </c>
      <c r="B53" s="41" t="s">
        <v>110</v>
      </c>
      <c r="C53" s="38">
        <v>273319000841</v>
      </c>
      <c r="D53" s="39" t="s">
        <v>115</v>
      </c>
      <c r="E53" s="34">
        <f t="shared" si="0"/>
        <v>276</v>
      </c>
      <c r="F53" s="35">
        <v>276</v>
      </c>
      <c r="G53" s="36">
        <v>0</v>
      </c>
      <c r="H53" s="34">
        <f t="shared" si="1"/>
        <v>264</v>
      </c>
      <c r="I53" s="35">
        <v>264</v>
      </c>
      <c r="J53" s="35">
        <v>0</v>
      </c>
      <c r="K53" s="109">
        <f t="shared" si="2"/>
        <v>-12</v>
      </c>
      <c r="L53" s="132">
        <f t="shared" si="3"/>
        <v>-4.3478260869565216E-2</v>
      </c>
      <c r="M53" s="109"/>
      <c r="N53" s="119"/>
      <c r="O53" s="124">
        <f t="shared" si="4"/>
        <v>-12</v>
      </c>
      <c r="P53" s="40">
        <f t="shared" si="5"/>
        <v>-4.3478260869565216E-2</v>
      </c>
      <c r="Q53" s="182"/>
      <c r="R53" s="10"/>
    </row>
    <row r="54" spans="1:18" ht="30.95" customHeight="1" x14ac:dyDescent="0.25">
      <c r="A54" s="37">
        <v>39</v>
      </c>
      <c r="B54" s="41" t="s">
        <v>102</v>
      </c>
      <c r="C54" s="38">
        <v>173283000038</v>
      </c>
      <c r="D54" s="39" t="s">
        <v>82</v>
      </c>
      <c r="E54" s="34">
        <f t="shared" si="0"/>
        <v>1102</v>
      </c>
      <c r="F54" s="35">
        <v>1102</v>
      </c>
      <c r="G54" s="36">
        <v>0</v>
      </c>
      <c r="H54" s="34">
        <f t="shared" si="1"/>
        <v>1056</v>
      </c>
      <c r="I54" s="35">
        <v>1056</v>
      </c>
      <c r="J54" s="35">
        <v>0</v>
      </c>
      <c r="K54" s="109">
        <f t="shared" si="2"/>
        <v>-46</v>
      </c>
      <c r="L54" s="132">
        <f t="shared" si="3"/>
        <v>-4.1742286751361164E-2</v>
      </c>
      <c r="M54" s="109"/>
      <c r="N54" s="119"/>
      <c r="O54" s="124">
        <f t="shared" si="4"/>
        <v>-46</v>
      </c>
      <c r="P54" s="40">
        <f t="shared" si="5"/>
        <v>-4.1742286751361164E-2</v>
      </c>
      <c r="Q54" s="182"/>
      <c r="R54" s="10"/>
    </row>
    <row r="55" spans="1:18" ht="30.95" customHeight="1" x14ac:dyDescent="0.25">
      <c r="A55" s="37">
        <v>40</v>
      </c>
      <c r="B55" s="41" t="s">
        <v>39</v>
      </c>
      <c r="C55" s="38">
        <v>273124000366</v>
      </c>
      <c r="D55" s="39" t="s">
        <v>43</v>
      </c>
      <c r="E55" s="34">
        <f t="shared" si="0"/>
        <v>555</v>
      </c>
      <c r="F55" s="35">
        <v>555</v>
      </c>
      <c r="G55" s="36">
        <v>0</v>
      </c>
      <c r="H55" s="34">
        <f t="shared" si="1"/>
        <v>532</v>
      </c>
      <c r="I55" s="35">
        <v>532</v>
      </c>
      <c r="J55" s="35">
        <v>0</v>
      </c>
      <c r="K55" s="109">
        <f t="shared" si="2"/>
        <v>-23</v>
      </c>
      <c r="L55" s="132">
        <f t="shared" si="3"/>
        <v>-4.1441441441441441E-2</v>
      </c>
      <c r="M55" s="109"/>
      <c r="N55" s="119"/>
      <c r="O55" s="124">
        <f t="shared" si="4"/>
        <v>-23</v>
      </c>
      <c r="P55" s="40">
        <f t="shared" si="5"/>
        <v>-4.1441441441441441E-2</v>
      </c>
      <c r="Q55" s="182"/>
      <c r="R55" s="10"/>
    </row>
    <row r="56" spans="1:18" ht="30.95" customHeight="1" x14ac:dyDescent="0.25">
      <c r="A56" s="37">
        <v>41</v>
      </c>
      <c r="B56" s="41" t="s">
        <v>62</v>
      </c>
      <c r="C56" s="38">
        <v>273217000455</v>
      </c>
      <c r="D56" s="39" t="s">
        <v>68</v>
      </c>
      <c r="E56" s="34">
        <f t="shared" si="0"/>
        <v>615</v>
      </c>
      <c r="F56" s="35">
        <v>615</v>
      </c>
      <c r="G56" s="36">
        <v>0</v>
      </c>
      <c r="H56" s="34">
        <f t="shared" si="1"/>
        <v>590</v>
      </c>
      <c r="I56" s="35">
        <v>590</v>
      </c>
      <c r="J56" s="35">
        <v>0</v>
      </c>
      <c r="K56" s="109">
        <f t="shared" si="2"/>
        <v>-25</v>
      </c>
      <c r="L56" s="132">
        <f t="shared" si="3"/>
        <v>-4.065040650406504E-2</v>
      </c>
      <c r="M56" s="109"/>
      <c r="N56" s="119"/>
      <c r="O56" s="124">
        <f t="shared" si="4"/>
        <v>-25</v>
      </c>
      <c r="P56" s="40">
        <f t="shared" si="5"/>
        <v>-4.065040650406504E-2</v>
      </c>
      <c r="Q56" s="182"/>
      <c r="R56" s="10"/>
    </row>
    <row r="57" spans="1:18" ht="30.95" customHeight="1" x14ac:dyDescent="0.25">
      <c r="A57" s="37">
        <v>42</v>
      </c>
      <c r="B57" s="41" t="s">
        <v>39</v>
      </c>
      <c r="C57" s="38">
        <v>273124000358</v>
      </c>
      <c r="D57" s="39" t="s">
        <v>42</v>
      </c>
      <c r="E57" s="34">
        <f t="shared" si="0"/>
        <v>248</v>
      </c>
      <c r="F57" s="35">
        <v>248</v>
      </c>
      <c r="G57" s="36">
        <v>0</v>
      </c>
      <c r="H57" s="34">
        <f t="shared" si="1"/>
        <v>238</v>
      </c>
      <c r="I57" s="35">
        <v>238</v>
      </c>
      <c r="J57" s="35">
        <v>0</v>
      </c>
      <c r="K57" s="109">
        <f t="shared" si="2"/>
        <v>-10</v>
      </c>
      <c r="L57" s="132">
        <f t="shared" si="3"/>
        <v>-4.0322580645161289E-2</v>
      </c>
      <c r="M57" s="109"/>
      <c r="N57" s="119"/>
      <c r="O57" s="124">
        <f t="shared" si="4"/>
        <v>-10</v>
      </c>
      <c r="P57" s="85">
        <f t="shared" si="5"/>
        <v>-4.0322580645161289E-2</v>
      </c>
      <c r="Q57" s="182"/>
      <c r="R57" s="10"/>
    </row>
    <row r="58" spans="1:18" ht="30.95" customHeight="1" x14ac:dyDescent="0.25">
      <c r="A58" s="37">
        <v>43</v>
      </c>
      <c r="B58" s="41" t="s">
        <v>28</v>
      </c>
      <c r="C58" s="38">
        <v>173055000044</v>
      </c>
      <c r="D58" s="39" t="s">
        <v>29</v>
      </c>
      <c r="E58" s="34">
        <f t="shared" si="0"/>
        <v>675</v>
      </c>
      <c r="F58" s="35">
        <v>675</v>
      </c>
      <c r="G58" s="36">
        <v>0</v>
      </c>
      <c r="H58" s="34">
        <f t="shared" si="1"/>
        <v>649</v>
      </c>
      <c r="I58" s="35">
        <v>649</v>
      </c>
      <c r="J58" s="35">
        <v>0</v>
      </c>
      <c r="K58" s="109">
        <f t="shared" si="2"/>
        <v>-26</v>
      </c>
      <c r="L58" s="132">
        <f t="shared" si="3"/>
        <v>-3.8518518518518521E-2</v>
      </c>
      <c r="M58" s="109"/>
      <c r="N58" s="119"/>
      <c r="O58" s="124">
        <f t="shared" si="4"/>
        <v>-26</v>
      </c>
      <c r="P58" s="40">
        <f t="shared" si="5"/>
        <v>-3.8518518518518521E-2</v>
      </c>
      <c r="Q58" s="182"/>
      <c r="R58" s="10"/>
    </row>
    <row r="59" spans="1:18" ht="30.95" customHeight="1" x14ac:dyDescent="0.25">
      <c r="A59" s="37">
        <v>44</v>
      </c>
      <c r="B59" s="41" t="s">
        <v>17</v>
      </c>
      <c r="C59" s="38">
        <v>273026000587</v>
      </c>
      <c r="D59" s="39" t="s">
        <v>20</v>
      </c>
      <c r="E59" s="34">
        <f t="shared" si="0"/>
        <v>339</v>
      </c>
      <c r="F59" s="35">
        <v>339</v>
      </c>
      <c r="G59" s="36">
        <v>0</v>
      </c>
      <c r="H59" s="34">
        <f t="shared" si="1"/>
        <v>326</v>
      </c>
      <c r="I59" s="35">
        <v>326</v>
      </c>
      <c r="J59" s="35">
        <v>0</v>
      </c>
      <c r="K59" s="109">
        <f t="shared" si="2"/>
        <v>-13</v>
      </c>
      <c r="L59" s="132">
        <f t="shared" si="3"/>
        <v>-3.8348082595870206E-2</v>
      </c>
      <c r="M59" s="109"/>
      <c r="N59" s="119"/>
      <c r="O59" s="124">
        <f t="shared" si="4"/>
        <v>-13</v>
      </c>
      <c r="P59" s="40">
        <f t="shared" si="5"/>
        <v>-3.8348082595870206E-2</v>
      </c>
      <c r="Q59" s="182"/>
      <c r="R59" s="10"/>
    </row>
    <row r="60" spans="1:18" ht="30.95" customHeight="1" x14ac:dyDescent="0.25">
      <c r="A60" s="37">
        <v>45</v>
      </c>
      <c r="B60" s="41" t="s">
        <v>253</v>
      </c>
      <c r="C60" s="38">
        <v>173873000041</v>
      </c>
      <c r="D60" s="39" t="s">
        <v>254</v>
      </c>
      <c r="E60" s="34">
        <f t="shared" si="0"/>
        <v>637</v>
      </c>
      <c r="F60" s="35">
        <v>637</v>
      </c>
      <c r="G60" s="36">
        <v>0</v>
      </c>
      <c r="H60" s="34">
        <f t="shared" si="1"/>
        <v>613</v>
      </c>
      <c r="I60" s="35">
        <v>613</v>
      </c>
      <c r="J60" s="35">
        <v>0</v>
      </c>
      <c r="K60" s="109">
        <f t="shared" si="2"/>
        <v>-24</v>
      </c>
      <c r="L60" s="132">
        <f t="shared" si="3"/>
        <v>-3.7676609105180531E-2</v>
      </c>
      <c r="M60" s="109"/>
      <c r="N60" s="119"/>
      <c r="O60" s="124">
        <f t="shared" si="4"/>
        <v>-24</v>
      </c>
      <c r="P60" s="85">
        <f t="shared" si="5"/>
        <v>-3.7676609105180531E-2</v>
      </c>
      <c r="Q60" s="182"/>
      <c r="R60" s="10"/>
    </row>
    <row r="61" spans="1:18" ht="30.95" customHeight="1" x14ac:dyDescent="0.25">
      <c r="A61" s="37">
        <v>46</v>
      </c>
      <c r="B61" s="41" t="s">
        <v>62</v>
      </c>
      <c r="C61" s="38">
        <v>273217001061</v>
      </c>
      <c r="D61" s="39" t="s">
        <v>73</v>
      </c>
      <c r="E61" s="34">
        <f t="shared" si="0"/>
        <v>431</v>
      </c>
      <c r="F61" s="35">
        <v>431</v>
      </c>
      <c r="G61" s="36">
        <v>0</v>
      </c>
      <c r="H61" s="34">
        <f t="shared" si="1"/>
        <v>415</v>
      </c>
      <c r="I61" s="35">
        <v>415</v>
      </c>
      <c r="J61" s="35">
        <v>0</v>
      </c>
      <c r="K61" s="109">
        <f t="shared" si="2"/>
        <v>-16</v>
      </c>
      <c r="L61" s="132">
        <f t="shared" si="3"/>
        <v>-3.7122969837587005E-2</v>
      </c>
      <c r="M61" s="109"/>
      <c r="N61" s="119"/>
      <c r="O61" s="124">
        <f t="shared" si="4"/>
        <v>-16</v>
      </c>
      <c r="P61" s="40">
        <f t="shared" si="5"/>
        <v>-3.7122969837587005E-2</v>
      </c>
      <c r="Q61" s="182"/>
      <c r="R61" s="10"/>
    </row>
    <row r="62" spans="1:18" ht="30.95" customHeight="1" x14ac:dyDescent="0.25">
      <c r="A62" s="37">
        <v>47</v>
      </c>
      <c r="B62" s="41" t="s">
        <v>196</v>
      </c>
      <c r="C62" s="38">
        <v>273585000571</v>
      </c>
      <c r="D62" s="39" t="s">
        <v>199</v>
      </c>
      <c r="E62" s="34">
        <f t="shared" si="0"/>
        <v>272</v>
      </c>
      <c r="F62" s="35">
        <v>216</v>
      </c>
      <c r="G62" s="36">
        <v>56</v>
      </c>
      <c r="H62" s="34">
        <f t="shared" si="1"/>
        <v>208</v>
      </c>
      <c r="I62" s="35">
        <v>208</v>
      </c>
      <c r="J62" s="35">
        <v>0</v>
      </c>
      <c r="K62" s="109">
        <f t="shared" si="2"/>
        <v>-8</v>
      </c>
      <c r="L62" s="132">
        <f t="shared" si="3"/>
        <v>-3.7037037037037035E-2</v>
      </c>
      <c r="M62" s="109">
        <f>+J62-G62</f>
        <v>-56</v>
      </c>
      <c r="N62" s="129">
        <f>+M62/G62</f>
        <v>-1</v>
      </c>
      <c r="O62" s="124">
        <f t="shared" si="4"/>
        <v>-64</v>
      </c>
      <c r="P62" s="45">
        <f t="shared" si="5"/>
        <v>-0.23529411764705882</v>
      </c>
      <c r="Q62" s="182"/>
      <c r="R62" s="10"/>
    </row>
    <row r="63" spans="1:18" ht="30.95" customHeight="1" x14ac:dyDescent="0.25">
      <c r="A63" s="37">
        <v>48</v>
      </c>
      <c r="B63" s="41" t="s">
        <v>212</v>
      </c>
      <c r="C63" s="38">
        <v>173624000015</v>
      </c>
      <c r="D63" s="39" t="s">
        <v>213</v>
      </c>
      <c r="E63" s="34">
        <f t="shared" si="0"/>
        <v>2187</v>
      </c>
      <c r="F63" s="35">
        <v>1819</v>
      </c>
      <c r="G63" s="36">
        <v>368</v>
      </c>
      <c r="H63" s="34">
        <f t="shared" si="1"/>
        <v>2035</v>
      </c>
      <c r="I63" s="35">
        <v>1755</v>
      </c>
      <c r="J63" s="35">
        <v>280</v>
      </c>
      <c r="K63" s="109">
        <f t="shared" si="2"/>
        <v>-64</v>
      </c>
      <c r="L63" s="132">
        <f t="shared" si="3"/>
        <v>-3.5184167124793844E-2</v>
      </c>
      <c r="M63" s="109">
        <f>+J63-G63</f>
        <v>-88</v>
      </c>
      <c r="N63" s="186">
        <f>+M63/G63</f>
        <v>-0.2391304347826087</v>
      </c>
      <c r="O63" s="124">
        <f t="shared" si="4"/>
        <v>-152</v>
      </c>
      <c r="P63" s="49">
        <f t="shared" si="5"/>
        <v>-6.9501600365797903E-2</v>
      </c>
      <c r="Q63" s="182"/>
      <c r="R63" s="10"/>
    </row>
    <row r="64" spans="1:18" ht="30.95" customHeight="1" x14ac:dyDescent="0.25">
      <c r="A64" s="37">
        <v>49</v>
      </c>
      <c r="B64" s="41" t="s">
        <v>79</v>
      </c>
      <c r="C64" s="38">
        <v>273236000288</v>
      </c>
      <c r="D64" s="39" t="s">
        <v>82</v>
      </c>
      <c r="E64" s="34">
        <f t="shared" si="0"/>
        <v>263</v>
      </c>
      <c r="F64" s="35">
        <v>263</v>
      </c>
      <c r="G64" s="36">
        <v>0</v>
      </c>
      <c r="H64" s="34">
        <f t="shared" si="1"/>
        <v>254</v>
      </c>
      <c r="I64" s="35">
        <v>254</v>
      </c>
      <c r="J64" s="35">
        <v>0</v>
      </c>
      <c r="K64" s="109">
        <f t="shared" si="2"/>
        <v>-9</v>
      </c>
      <c r="L64" s="132">
        <f t="shared" si="3"/>
        <v>-3.4220532319391636E-2</v>
      </c>
      <c r="M64" s="109"/>
      <c r="N64" s="119"/>
      <c r="O64" s="124">
        <f t="shared" si="4"/>
        <v>-9</v>
      </c>
      <c r="P64" s="40">
        <f t="shared" si="5"/>
        <v>-3.4220532319391636E-2</v>
      </c>
      <c r="Q64" s="182"/>
      <c r="R64" s="10"/>
    </row>
    <row r="65" spans="1:18" ht="30.95" customHeight="1" x14ac:dyDescent="0.25">
      <c r="A65" s="37">
        <v>50</v>
      </c>
      <c r="B65" s="41" t="s">
        <v>138</v>
      </c>
      <c r="C65" s="38">
        <v>273411002043</v>
      </c>
      <c r="D65" s="39" t="s">
        <v>150</v>
      </c>
      <c r="E65" s="34">
        <f t="shared" si="0"/>
        <v>649</v>
      </c>
      <c r="F65" s="35">
        <v>649</v>
      </c>
      <c r="G65" s="36">
        <v>0</v>
      </c>
      <c r="H65" s="34">
        <f t="shared" si="1"/>
        <v>627</v>
      </c>
      <c r="I65" s="35">
        <v>627</v>
      </c>
      <c r="J65" s="35">
        <v>0</v>
      </c>
      <c r="K65" s="109">
        <f t="shared" si="2"/>
        <v>-22</v>
      </c>
      <c r="L65" s="132">
        <f t="shared" si="3"/>
        <v>-3.3898305084745763E-2</v>
      </c>
      <c r="M65" s="109"/>
      <c r="N65" s="119"/>
      <c r="O65" s="124">
        <f t="shared" si="4"/>
        <v>-22</v>
      </c>
      <c r="P65" s="40">
        <f t="shared" si="5"/>
        <v>-3.3898305084745763E-2</v>
      </c>
      <c r="Q65" s="182"/>
      <c r="R65" s="10"/>
    </row>
    <row r="66" spans="1:18" ht="30.95" customHeight="1" x14ac:dyDescent="0.25">
      <c r="A66" s="37">
        <v>51</v>
      </c>
      <c r="B66" s="41" t="s">
        <v>110</v>
      </c>
      <c r="C66" s="38">
        <v>273319000379</v>
      </c>
      <c r="D66" s="39" t="s">
        <v>114</v>
      </c>
      <c r="E66" s="34">
        <f t="shared" si="0"/>
        <v>210</v>
      </c>
      <c r="F66" s="35">
        <v>210</v>
      </c>
      <c r="G66" s="36">
        <v>0</v>
      </c>
      <c r="H66" s="34">
        <f t="shared" si="1"/>
        <v>203</v>
      </c>
      <c r="I66" s="35">
        <v>203</v>
      </c>
      <c r="J66" s="35">
        <v>0</v>
      </c>
      <c r="K66" s="109">
        <f t="shared" si="2"/>
        <v>-7</v>
      </c>
      <c r="L66" s="132">
        <f t="shared" si="3"/>
        <v>-3.3333333333333333E-2</v>
      </c>
      <c r="M66" s="109"/>
      <c r="N66" s="119"/>
      <c r="O66" s="124">
        <f t="shared" si="4"/>
        <v>-7</v>
      </c>
      <c r="P66" s="40">
        <f t="shared" si="5"/>
        <v>-3.3333333333333333E-2</v>
      </c>
      <c r="Q66" s="182"/>
      <c r="R66" s="10"/>
    </row>
    <row r="67" spans="1:18" ht="30.95" customHeight="1" x14ac:dyDescent="0.25">
      <c r="A67" s="37">
        <v>52</v>
      </c>
      <c r="B67" s="41" t="s">
        <v>212</v>
      </c>
      <c r="C67" s="38">
        <v>273624001181</v>
      </c>
      <c r="D67" s="39" t="s">
        <v>218</v>
      </c>
      <c r="E67" s="34">
        <f t="shared" si="0"/>
        <v>428</v>
      </c>
      <c r="F67" s="35">
        <v>428</v>
      </c>
      <c r="G67" s="36">
        <v>0</v>
      </c>
      <c r="H67" s="34">
        <f t="shared" si="1"/>
        <v>414</v>
      </c>
      <c r="I67" s="35">
        <v>414</v>
      </c>
      <c r="J67" s="35">
        <v>0</v>
      </c>
      <c r="K67" s="109">
        <f t="shared" si="2"/>
        <v>-14</v>
      </c>
      <c r="L67" s="132">
        <f t="shared" si="3"/>
        <v>-3.2710280373831772E-2</v>
      </c>
      <c r="M67" s="109"/>
      <c r="N67" s="119"/>
      <c r="O67" s="124">
        <f t="shared" si="4"/>
        <v>-14</v>
      </c>
      <c r="P67" s="40">
        <f t="shared" si="5"/>
        <v>-3.2710280373831772E-2</v>
      </c>
      <c r="Q67" s="182"/>
      <c r="R67" s="10"/>
    </row>
    <row r="68" spans="1:18" ht="30.95" customHeight="1" x14ac:dyDescent="0.25">
      <c r="A68" s="37">
        <v>53</v>
      </c>
      <c r="B68" s="41" t="s">
        <v>164</v>
      </c>
      <c r="C68" s="38">
        <v>273483000142</v>
      </c>
      <c r="D68" s="39" t="s">
        <v>167</v>
      </c>
      <c r="E68" s="34">
        <f t="shared" si="0"/>
        <v>339</v>
      </c>
      <c r="F68" s="35">
        <v>222</v>
      </c>
      <c r="G68" s="36">
        <v>117</v>
      </c>
      <c r="H68" s="34">
        <f t="shared" si="1"/>
        <v>309</v>
      </c>
      <c r="I68" s="35">
        <v>215</v>
      </c>
      <c r="J68" s="35">
        <v>94</v>
      </c>
      <c r="K68" s="109">
        <f t="shared" si="2"/>
        <v>-7</v>
      </c>
      <c r="L68" s="132">
        <f t="shared" si="3"/>
        <v>-3.1531531531531529E-2</v>
      </c>
      <c r="M68" s="109">
        <f>+J68-G68</f>
        <v>-23</v>
      </c>
      <c r="N68" s="186">
        <f>+M68/G68</f>
        <v>-0.19658119658119658</v>
      </c>
      <c r="O68" s="124">
        <f t="shared" si="4"/>
        <v>-30</v>
      </c>
      <c r="P68" s="49">
        <f t="shared" si="5"/>
        <v>-8.8495575221238937E-2</v>
      </c>
      <c r="Q68" s="182"/>
      <c r="R68" s="10"/>
    </row>
    <row r="69" spans="1:18" ht="30.95" customHeight="1" x14ac:dyDescent="0.25">
      <c r="A69" s="37">
        <v>54</v>
      </c>
      <c r="B69" s="41" t="s">
        <v>253</v>
      </c>
      <c r="C69" s="38">
        <v>273873000615</v>
      </c>
      <c r="D69" s="39" t="s">
        <v>255</v>
      </c>
      <c r="E69" s="34">
        <f t="shared" si="0"/>
        <v>323</v>
      </c>
      <c r="F69" s="35">
        <v>323</v>
      </c>
      <c r="G69" s="36">
        <v>0</v>
      </c>
      <c r="H69" s="34">
        <f t="shared" si="1"/>
        <v>313</v>
      </c>
      <c r="I69" s="35">
        <v>313</v>
      </c>
      <c r="J69" s="35">
        <v>0</v>
      </c>
      <c r="K69" s="109">
        <f t="shared" si="2"/>
        <v>-10</v>
      </c>
      <c r="L69" s="132">
        <f t="shared" si="3"/>
        <v>-3.0959752321981424E-2</v>
      </c>
      <c r="M69" s="109"/>
      <c r="N69" s="119"/>
      <c r="O69" s="124">
        <f t="shared" si="4"/>
        <v>-10</v>
      </c>
      <c r="P69" s="40">
        <f t="shared" si="5"/>
        <v>-3.0959752321981424E-2</v>
      </c>
      <c r="Q69" s="182"/>
      <c r="R69" s="10"/>
    </row>
    <row r="70" spans="1:18" ht="30.95" customHeight="1" x14ac:dyDescent="0.25">
      <c r="A70" s="37">
        <v>55</v>
      </c>
      <c r="B70" s="41" t="s">
        <v>47</v>
      </c>
      <c r="C70" s="38">
        <v>173152000016</v>
      </c>
      <c r="D70" s="39" t="s">
        <v>261</v>
      </c>
      <c r="E70" s="34">
        <f t="shared" si="0"/>
        <v>594</v>
      </c>
      <c r="F70" s="35">
        <v>594</v>
      </c>
      <c r="G70" s="36">
        <v>0</v>
      </c>
      <c r="H70" s="34">
        <f t="shared" si="1"/>
        <v>576</v>
      </c>
      <c r="I70" s="35">
        <v>576</v>
      </c>
      <c r="J70" s="35">
        <v>0</v>
      </c>
      <c r="K70" s="109">
        <f t="shared" si="2"/>
        <v>-18</v>
      </c>
      <c r="L70" s="132">
        <f t="shared" si="3"/>
        <v>-3.0303030303030304E-2</v>
      </c>
      <c r="M70" s="109"/>
      <c r="N70" s="119"/>
      <c r="O70" s="124">
        <f t="shared" si="4"/>
        <v>-18</v>
      </c>
      <c r="P70" s="40">
        <f t="shared" si="5"/>
        <v>-3.0303030303030304E-2</v>
      </c>
      <c r="Q70" s="182"/>
      <c r="R70" s="10"/>
    </row>
    <row r="71" spans="1:18" ht="30.95" customHeight="1" x14ac:dyDescent="0.25">
      <c r="A71" s="37">
        <v>56</v>
      </c>
      <c r="B71" s="41" t="s">
        <v>97</v>
      </c>
      <c r="C71" s="38">
        <v>173275000037</v>
      </c>
      <c r="D71" s="39" t="s">
        <v>98</v>
      </c>
      <c r="E71" s="34">
        <f t="shared" si="0"/>
        <v>681</v>
      </c>
      <c r="F71" s="35">
        <v>630</v>
      </c>
      <c r="G71" s="36">
        <v>51</v>
      </c>
      <c r="H71" s="34">
        <f t="shared" si="1"/>
        <v>611</v>
      </c>
      <c r="I71" s="35">
        <v>611</v>
      </c>
      <c r="J71" s="35">
        <v>0</v>
      </c>
      <c r="K71" s="109">
        <f t="shared" si="2"/>
        <v>-19</v>
      </c>
      <c r="L71" s="132">
        <f t="shared" si="3"/>
        <v>-3.0158730158730159E-2</v>
      </c>
      <c r="M71" s="109">
        <f>+J71-G71</f>
        <v>-51</v>
      </c>
      <c r="N71" s="129">
        <f>+M71/G71</f>
        <v>-1</v>
      </c>
      <c r="O71" s="124">
        <f t="shared" si="4"/>
        <v>-70</v>
      </c>
      <c r="P71" s="45">
        <f t="shared" si="5"/>
        <v>-0.10279001468428781</v>
      </c>
      <c r="Q71" s="182"/>
      <c r="R71" s="10"/>
    </row>
    <row r="72" spans="1:18" ht="30.95" customHeight="1" x14ac:dyDescent="0.25">
      <c r="A72" s="37">
        <v>57</v>
      </c>
      <c r="B72" s="41" t="s">
        <v>179</v>
      </c>
      <c r="C72" s="38">
        <v>273270000408</v>
      </c>
      <c r="D72" s="39" t="s">
        <v>181</v>
      </c>
      <c r="E72" s="34">
        <f t="shared" si="0"/>
        <v>1458</v>
      </c>
      <c r="F72" s="35">
        <v>1399</v>
      </c>
      <c r="G72" s="36">
        <v>59</v>
      </c>
      <c r="H72" s="34">
        <f t="shared" si="1"/>
        <v>1434</v>
      </c>
      <c r="I72" s="35">
        <v>1357</v>
      </c>
      <c r="J72" s="35">
        <v>77</v>
      </c>
      <c r="K72" s="109">
        <f t="shared" si="2"/>
        <v>-42</v>
      </c>
      <c r="L72" s="132">
        <f t="shared" si="3"/>
        <v>-3.0021443888491779E-2</v>
      </c>
      <c r="M72" s="109">
        <f>+J72-G72</f>
        <v>18</v>
      </c>
      <c r="N72" s="135">
        <f>+M72/G72</f>
        <v>0.30508474576271188</v>
      </c>
      <c r="O72" s="124">
        <f t="shared" si="4"/>
        <v>-24</v>
      </c>
      <c r="P72" s="113">
        <f t="shared" si="5"/>
        <v>-1.646090534979424E-2</v>
      </c>
      <c r="Q72" s="182"/>
      <c r="R72" s="10"/>
    </row>
    <row r="73" spans="1:18" ht="30.95" customHeight="1" x14ac:dyDescent="0.25">
      <c r="A73" s="37">
        <v>58</v>
      </c>
      <c r="B73" s="41" t="s">
        <v>24</v>
      </c>
      <c r="C73" s="38">
        <v>273043000787</v>
      </c>
      <c r="D73" s="39" t="s">
        <v>27</v>
      </c>
      <c r="E73" s="34">
        <f t="shared" si="0"/>
        <v>521</v>
      </c>
      <c r="F73" s="35">
        <v>521</v>
      </c>
      <c r="G73" s="36">
        <v>0</v>
      </c>
      <c r="H73" s="34">
        <f t="shared" si="1"/>
        <v>506</v>
      </c>
      <c r="I73" s="35">
        <v>506</v>
      </c>
      <c r="J73" s="35">
        <v>0</v>
      </c>
      <c r="K73" s="109">
        <f t="shared" si="2"/>
        <v>-15</v>
      </c>
      <c r="L73" s="132">
        <f t="shared" si="3"/>
        <v>-2.8790786948176585E-2</v>
      </c>
      <c r="M73" s="109"/>
      <c r="N73" s="119"/>
      <c r="O73" s="124">
        <f t="shared" si="4"/>
        <v>-15</v>
      </c>
      <c r="P73" s="40">
        <f t="shared" si="5"/>
        <v>-2.8790786948176585E-2</v>
      </c>
      <c r="Q73" s="182"/>
      <c r="R73" s="10"/>
    </row>
    <row r="74" spans="1:18" ht="30.95" customHeight="1" x14ac:dyDescent="0.25">
      <c r="A74" s="37">
        <v>59</v>
      </c>
      <c r="B74" s="41" t="s">
        <v>235</v>
      </c>
      <c r="C74" s="38">
        <v>273686000083</v>
      </c>
      <c r="D74" s="39" t="s">
        <v>237</v>
      </c>
      <c r="E74" s="34">
        <f t="shared" si="0"/>
        <v>408</v>
      </c>
      <c r="F74" s="35">
        <v>408</v>
      </c>
      <c r="G74" s="36">
        <v>0</v>
      </c>
      <c r="H74" s="34">
        <f t="shared" si="1"/>
        <v>397</v>
      </c>
      <c r="I74" s="35">
        <v>397</v>
      </c>
      <c r="J74" s="35">
        <v>0</v>
      </c>
      <c r="K74" s="109">
        <f t="shared" si="2"/>
        <v>-11</v>
      </c>
      <c r="L74" s="132">
        <f t="shared" si="3"/>
        <v>-2.6960784313725492E-2</v>
      </c>
      <c r="M74" s="109"/>
      <c r="N74" s="119"/>
      <c r="O74" s="124">
        <f t="shared" si="4"/>
        <v>-11</v>
      </c>
      <c r="P74" s="40">
        <f t="shared" si="5"/>
        <v>-2.6960784313725492E-2</v>
      </c>
      <c r="Q74" s="182"/>
      <c r="R74" s="10"/>
    </row>
    <row r="75" spans="1:18" ht="30.95" customHeight="1" x14ac:dyDescent="0.25">
      <c r="A75" s="37">
        <v>60</v>
      </c>
      <c r="B75" s="41" t="s">
        <v>62</v>
      </c>
      <c r="C75" s="38">
        <v>273217000927</v>
      </c>
      <c r="D75" s="39" t="s">
        <v>70</v>
      </c>
      <c r="E75" s="34">
        <f t="shared" si="0"/>
        <v>375</v>
      </c>
      <c r="F75" s="35">
        <v>375</v>
      </c>
      <c r="G75" s="36">
        <v>0</v>
      </c>
      <c r="H75" s="34">
        <f t="shared" si="1"/>
        <v>365</v>
      </c>
      <c r="I75" s="35">
        <v>365</v>
      </c>
      <c r="J75" s="35">
        <v>0</v>
      </c>
      <c r="K75" s="109">
        <f t="shared" si="2"/>
        <v>-10</v>
      </c>
      <c r="L75" s="132">
        <f t="shared" si="3"/>
        <v>-2.6666666666666668E-2</v>
      </c>
      <c r="M75" s="109"/>
      <c r="N75" s="119"/>
      <c r="O75" s="124">
        <f t="shared" si="4"/>
        <v>-10</v>
      </c>
      <c r="P75" s="40">
        <f t="shared" si="5"/>
        <v>-2.6666666666666668E-2</v>
      </c>
      <c r="Q75" s="182"/>
      <c r="R75" s="10"/>
    </row>
    <row r="76" spans="1:18" ht="30.95" customHeight="1" x14ac:dyDescent="0.25">
      <c r="A76" s="37">
        <v>61</v>
      </c>
      <c r="B76" s="41" t="s">
        <v>102</v>
      </c>
      <c r="C76" s="38">
        <v>273283000075</v>
      </c>
      <c r="D76" s="39" t="s">
        <v>105</v>
      </c>
      <c r="E76" s="34">
        <f t="shared" si="0"/>
        <v>189</v>
      </c>
      <c r="F76" s="35">
        <v>189</v>
      </c>
      <c r="G76" s="36">
        <v>0</v>
      </c>
      <c r="H76" s="34">
        <f t="shared" si="1"/>
        <v>184</v>
      </c>
      <c r="I76" s="35">
        <v>184</v>
      </c>
      <c r="J76" s="35">
        <v>0</v>
      </c>
      <c r="K76" s="109">
        <f t="shared" si="2"/>
        <v>-5</v>
      </c>
      <c r="L76" s="132">
        <f t="shared" si="3"/>
        <v>-2.6455026455026454E-2</v>
      </c>
      <c r="M76" s="109"/>
      <c r="N76" s="119"/>
      <c r="O76" s="124">
        <f t="shared" si="4"/>
        <v>-5</v>
      </c>
      <c r="P76" s="40">
        <f t="shared" si="5"/>
        <v>-2.6455026455026454E-2</v>
      </c>
      <c r="Q76" s="182"/>
      <c r="R76" s="10"/>
    </row>
    <row r="77" spans="1:18" ht="30.95" customHeight="1" x14ac:dyDescent="0.25">
      <c r="A77" s="37">
        <v>62</v>
      </c>
      <c r="B77" s="41" t="s">
        <v>33</v>
      </c>
      <c r="C77" s="38">
        <v>273067001202</v>
      </c>
      <c r="D77" s="39" t="s">
        <v>37</v>
      </c>
      <c r="E77" s="34">
        <f t="shared" si="0"/>
        <v>1285</v>
      </c>
      <c r="F77" s="35">
        <v>1202</v>
      </c>
      <c r="G77" s="36">
        <v>83</v>
      </c>
      <c r="H77" s="34">
        <f t="shared" si="1"/>
        <v>1224</v>
      </c>
      <c r="I77" s="35">
        <v>1171</v>
      </c>
      <c r="J77" s="35">
        <v>53</v>
      </c>
      <c r="K77" s="109">
        <f t="shared" si="2"/>
        <v>-31</v>
      </c>
      <c r="L77" s="132">
        <f t="shared" si="3"/>
        <v>-2.5790349417637273E-2</v>
      </c>
      <c r="M77" s="109">
        <f>+J77-G77</f>
        <v>-30</v>
      </c>
      <c r="N77" s="130">
        <f>+M77/G77</f>
        <v>-0.36144578313253012</v>
      </c>
      <c r="O77" s="124">
        <f t="shared" si="4"/>
        <v>-61</v>
      </c>
      <c r="P77" s="85">
        <f t="shared" si="5"/>
        <v>-4.7470817120622566E-2</v>
      </c>
      <c r="Q77" s="182"/>
      <c r="R77" s="10"/>
    </row>
    <row r="78" spans="1:18" ht="30.95" customHeight="1" x14ac:dyDescent="0.25">
      <c r="A78" s="37">
        <v>63</v>
      </c>
      <c r="B78" s="41" t="s">
        <v>59</v>
      </c>
      <c r="C78" s="38">
        <v>173200000368</v>
      </c>
      <c r="D78" s="39" t="s">
        <v>55</v>
      </c>
      <c r="E78" s="34">
        <f t="shared" si="0"/>
        <v>406</v>
      </c>
      <c r="F78" s="35">
        <v>352</v>
      </c>
      <c r="G78" s="36">
        <v>54</v>
      </c>
      <c r="H78" s="34">
        <f t="shared" si="1"/>
        <v>343</v>
      </c>
      <c r="I78" s="35">
        <v>343</v>
      </c>
      <c r="J78" s="35">
        <v>0</v>
      </c>
      <c r="K78" s="109">
        <f t="shared" si="2"/>
        <v>-9</v>
      </c>
      <c r="L78" s="132">
        <f t="shared" si="3"/>
        <v>-2.556818181818182E-2</v>
      </c>
      <c r="M78" s="109">
        <f>+J78-G78</f>
        <v>-54</v>
      </c>
      <c r="N78" s="129">
        <f>+M78/G78</f>
        <v>-1</v>
      </c>
      <c r="O78" s="124">
        <f t="shared" si="4"/>
        <v>-63</v>
      </c>
      <c r="P78" s="45">
        <f t="shared" si="5"/>
        <v>-0.15517241379310345</v>
      </c>
      <c r="Q78" s="182"/>
      <c r="R78" s="10"/>
    </row>
    <row r="79" spans="1:18" ht="30.95" customHeight="1" x14ac:dyDescent="0.25">
      <c r="A79" s="37">
        <v>64</v>
      </c>
      <c r="B79" s="41" t="s">
        <v>110</v>
      </c>
      <c r="C79" s="38">
        <v>173319000099</v>
      </c>
      <c r="D79" s="39" t="s">
        <v>113</v>
      </c>
      <c r="E79" s="34">
        <f t="shared" si="0"/>
        <v>1698</v>
      </c>
      <c r="F79" s="35">
        <v>1567</v>
      </c>
      <c r="G79" s="36">
        <v>131</v>
      </c>
      <c r="H79" s="34">
        <f t="shared" si="1"/>
        <v>1719</v>
      </c>
      <c r="I79" s="35">
        <v>1527</v>
      </c>
      <c r="J79" s="35">
        <v>192</v>
      </c>
      <c r="K79" s="109">
        <f t="shared" si="2"/>
        <v>-40</v>
      </c>
      <c r="L79" s="132">
        <f t="shared" si="3"/>
        <v>-2.5526483726866625E-2</v>
      </c>
      <c r="M79" s="109">
        <f>+J79-G79</f>
        <v>61</v>
      </c>
      <c r="N79" s="135">
        <f>+M79/G79</f>
        <v>0.46564885496183206</v>
      </c>
      <c r="O79" s="124">
        <f t="shared" si="4"/>
        <v>21</v>
      </c>
      <c r="P79" s="103">
        <f t="shared" si="5"/>
        <v>1.2367491166077738E-2</v>
      </c>
      <c r="Q79" s="182"/>
      <c r="R79" s="10"/>
    </row>
    <row r="80" spans="1:18" ht="30.95" customHeight="1" x14ac:dyDescent="0.25">
      <c r="A80" s="37">
        <v>65</v>
      </c>
      <c r="B80" s="41" t="s">
        <v>62</v>
      </c>
      <c r="C80" s="38">
        <v>273217000234</v>
      </c>
      <c r="D80" s="39" t="s">
        <v>65</v>
      </c>
      <c r="E80" s="34">
        <f t="shared" ref="E80:E143" si="6">+F80+G80</f>
        <v>286</v>
      </c>
      <c r="F80" s="35">
        <v>286</v>
      </c>
      <c r="G80" s="36">
        <v>0</v>
      </c>
      <c r="H80" s="34">
        <f t="shared" ref="H80:H143" si="7">+I80+J80</f>
        <v>279</v>
      </c>
      <c r="I80" s="35">
        <v>279</v>
      </c>
      <c r="J80" s="35">
        <v>0</v>
      </c>
      <c r="K80" s="109">
        <f t="shared" ref="K80:K143" si="8">+I80-F80</f>
        <v>-7</v>
      </c>
      <c r="L80" s="132">
        <f t="shared" ref="L80:L143" si="9">+K80/F80</f>
        <v>-2.4475524475524476E-2</v>
      </c>
      <c r="M80" s="109"/>
      <c r="N80" s="119"/>
      <c r="O80" s="124">
        <f t="shared" ref="O80:O143" si="10">+H80-E80</f>
        <v>-7</v>
      </c>
      <c r="P80" s="40">
        <f t="shared" ref="P80:P143" si="11">+O80/E80</f>
        <v>-2.4475524475524476E-2</v>
      </c>
      <c r="Q80" s="182"/>
      <c r="R80" s="10"/>
    </row>
    <row r="81" spans="1:18" ht="30.95" customHeight="1" x14ac:dyDescent="0.25">
      <c r="A81" s="37">
        <v>66</v>
      </c>
      <c r="B81" s="185" t="s">
        <v>14</v>
      </c>
      <c r="C81" s="38">
        <v>173024000020</v>
      </c>
      <c r="D81" s="39" t="s">
        <v>15</v>
      </c>
      <c r="E81" s="34">
        <f t="shared" si="6"/>
        <v>516</v>
      </c>
      <c r="F81" s="35">
        <v>516</v>
      </c>
      <c r="G81" s="36">
        <v>0</v>
      </c>
      <c r="H81" s="34">
        <f t="shared" si="7"/>
        <v>504</v>
      </c>
      <c r="I81" s="35">
        <v>504</v>
      </c>
      <c r="J81" s="35">
        <v>0</v>
      </c>
      <c r="K81" s="109">
        <f t="shared" si="8"/>
        <v>-12</v>
      </c>
      <c r="L81" s="132">
        <f t="shared" si="9"/>
        <v>-2.3255813953488372E-2</v>
      </c>
      <c r="M81" s="109"/>
      <c r="N81" s="121"/>
      <c r="O81" s="123">
        <f t="shared" si="10"/>
        <v>-12</v>
      </c>
      <c r="P81" s="187">
        <f t="shared" si="11"/>
        <v>-2.3255813953488372E-2</v>
      </c>
      <c r="Q81" s="182"/>
      <c r="R81" s="10"/>
    </row>
    <row r="82" spans="1:18" ht="30.95" customHeight="1" x14ac:dyDescent="0.25">
      <c r="A82" s="37">
        <v>67</v>
      </c>
      <c r="B82" s="41" t="s">
        <v>138</v>
      </c>
      <c r="C82" s="38">
        <v>173411000054</v>
      </c>
      <c r="D82" s="39" t="s">
        <v>140</v>
      </c>
      <c r="E82" s="34">
        <f t="shared" si="6"/>
        <v>650</v>
      </c>
      <c r="F82" s="35">
        <v>532</v>
      </c>
      <c r="G82" s="36">
        <v>118</v>
      </c>
      <c r="H82" s="34">
        <f t="shared" si="7"/>
        <v>604</v>
      </c>
      <c r="I82" s="35">
        <v>520</v>
      </c>
      <c r="J82" s="35">
        <v>84</v>
      </c>
      <c r="K82" s="109">
        <f t="shared" si="8"/>
        <v>-12</v>
      </c>
      <c r="L82" s="132">
        <f t="shared" si="9"/>
        <v>-2.2556390977443608E-2</v>
      </c>
      <c r="M82" s="109">
        <f>+J82-G82</f>
        <v>-34</v>
      </c>
      <c r="N82" s="186">
        <f>+M82/G82</f>
        <v>-0.28813559322033899</v>
      </c>
      <c r="O82" s="124">
        <f t="shared" si="10"/>
        <v>-46</v>
      </c>
      <c r="P82" s="49">
        <f t="shared" si="11"/>
        <v>-7.0769230769230765E-2</v>
      </c>
      <c r="Q82" s="182"/>
      <c r="R82" s="10"/>
    </row>
    <row r="83" spans="1:18" ht="30.95" customHeight="1" x14ac:dyDescent="0.25">
      <c r="A83" s="37">
        <v>68</v>
      </c>
      <c r="B83" s="41" t="s">
        <v>138</v>
      </c>
      <c r="C83" s="38">
        <v>173411001000</v>
      </c>
      <c r="D83" s="39" t="s">
        <v>143</v>
      </c>
      <c r="E83" s="34">
        <f t="shared" si="6"/>
        <v>1586</v>
      </c>
      <c r="F83" s="35">
        <v>1313</v>
      </c>
      <c r="G83" s="36">
        <v>273</v>
      </c>
      <c r="H83" s="34">
        <f t="shared" si="7"/>
        <v>1461</v>
      </c>
      <c r="I83" s="35">
        <v>1284</v>
      </c>
      <c r="J83" s="35">
        <v>177</v>
      </c>
      <c r="K83" s="109">
        <f t="shared" si="8"/>
        <v>-29</v>
      </c>
      <c r="L83" s="132">
        <f t="shared" si="9"/>
        <v>-2.2086824067022087E-2</v>
      </c>
      <c r="M83" s="109">
        <f>+J83-G83</f>
        <v>-96</v>
      </c>
      <c r="N83" s="130">
        <f>+M83/G83</f>
        <v>-0.35164835164835168</v>
      </c>
      <c r="O83" s="124">
        <f t="shared" si="10"/>
        <v>-125</v>
      </c>
      <c r="P83" s="49">
        <f t="shared" si="11"/>
        <v>-7.8814627994955866E-2</v>
      </c>
      <c r="Q83" s="182"/>
      <c r="R83" s="10"/>
    </row>
    <row r="84" spans="1:18" ht="30.95" customHeight="1" x14ac:dyDescent="0.25">
      <c r="A84" s="37">
        <v>69</v>
      </c>
      <c r="B84" s="41" t="s">
        <v>192</v>
      </c>
      <c r="C84" s="38">
        <v>273563000534</v>
      </c>
      <c r="D84" s="39" t="s">
        <v>194</v>
      </c>
      <c r="E84" s="34">
        <f t="shared" si="6"/>
        <v>370</v>
      </c>
      <c r="F84" s="35">
        <v>370</v>
      </c>
      <c r="G84" s="36">
        <v>0</v>
      </c>
      <c r="H84" s="34">
        <f t="shared" si="7"/>
        <v>362</v>
      </c>
      <c r="I84" s="35">
        <v>362</v>
      </c>
      <c r="J84" s="35">
        <v>0</v>
      </c>
      <c r="K84" s="109">
        <f t="shared" si="8"/>
        <v>-8</v>
      </c>
      <c r="L84" s="132">
        <f t="shared" si="9"/>
        <v>-2.1621621621621623E-2</v>
      </c>
      <c r="M84" s="109"/>
      <c r="N84" s="119"/>
      <c r="O84" s="124">
        <f t="shared" si="10"/>
        <v>-8</v>
      </c>
      <c r="P84" s="85">
        <f t="shared" si="11"/>
        <v>-2.1621621621621623E-2</v>
      </c>
      <c r="Q84" s="182"/>
      <c r="R84" s="10"/>
    </row>
    <row r="85" spans="1:18" ht="30.95" customHeight="1" x14ac:dyDescent="0.25">
      <c r="A85" s="37">
        <v>70</v>
      </c>
      <c r="B85" s="41" t="s">
        <v>49</v>
      </c>
      <c r="C85" s="38">
        <v>273168002111</v>
      </c>
      <c r="D85" s="39" t="s">
        <v>56</v>
      </c>
      <c r="E85" s="34">
        <f t="shared" si="6"/>
        <v>700</v>
      </c>
      <c r="F85" s="35">
        <v>700</v>
      </c>
      <c r="G85" s="36">
        <v>0</v>
      </c>
      <c r="H85" s="34">
        <f t="shared" si="7"/>
        <v>688</v>
      </c>
      <c r="I85" s="35">
        <v>685</v>
      </c>
      <c r="J85" s="35">
        <v>3</v>
      </c>
      <c r="K85" s="109">
        <f t="shared" si="8"/>
        <v>-15</v>
      </c>
      <c r="L85" s="132">
        <f t="shared" si="9"/>
        <v>-2.1428571428571429E-2</v>
      </c>
      <c r="M85" s="109"/>
      <c r="N85" s="119"/>
      <c r="O85" s="124">
        <f t="shared" si="10"/>
        <v>-12</v>
      </c>
      <c r="P85" s="112">
        <f t="shared" si="11"/>
        <v>-1.7142857142857144E-2</v>
      </c>
      <c r="Q85" s="182"/>
      <c r="R85" s="10"/>
    </row>
    <row r="86" spans="1:18" ht="30.95" customHeight="1" x14ac:dyDescent="0.25">
      <c r="A86" s="37">
        <v>71</v>
      </c>
      <c r="B86" s="114" t="s">
        <v>185</v>
      </c>
      <c r="C86" s="115">
        <v>273555000185</v>
      </c>
      <c r="D86" s="116" t="s">
        <v>190</v>
      </c>
      <c r="E86" s="34">
        <f t="shared" si="6"/>
        <v>661</v>
      </c>
      <c r="F86" s="35">
        <v>661</v>
      </c>
      <c r="G86" s="36">
        <v>0</v>
      </c>
      <c r="H86" s="34">
        <f t="shared" si="7"/>
        <v>647</v>
      </c>
      <c r="I86" s="35">
        <v>647</v>
      </c>
      <c r="J86" s="35">
        <v>0</v>
      </c>
      <c r="K86" s="109">
        <f t="shared" si="8"/>
        <v>-14</v>
      </c>
      <c r="L86" s="133">
        <f t="shared" si="9"/>
        <v>-2.118003025718608E-2</v>
      </c>
      <c r="M86" s="109"/>
      <c r="N86" s="119"/>
      <c r="O86" s="124">
        <f t="shared" si="10"/>
        <v>-14</v>
      </c>
      <c r="P86" s="40">
        <f t="shared" si="11"/>
        <v>-2.118003025718608E-2</v>
      </c>
      <c r="Q86" s="182"/>
      <c r="R86" s="10"/>
    </row>
    <row r="87" spans="1:18" ht="30.95" customHeight="1" x14ac:dyDescent="0.25">
      <c r="A87" s="37">
        <v>72</v>
      </c>
      <c r="B87" s="114" t="s">
        <v>122</v>
      </c>
      <c r="C87" s="115">
        <v>173349000263</v>
      </c>
      <c r="D87" s="116" t="s">
        <v>126</v>
      </c>
      <c r="E87" s="34">
        <f t="shared" si="6"/>
        <v>332</v>
      </c>
      <c r="F87" s="35">
        <v>332</v>
      </c>
      <c r="G87" s="36">
        <v>0</v>
      </c>
      <c r="H87" s="34">
        <f t="shared" si="7"/>
        <v>325</v>
      </c>
      <c r="I87" s="35">
        <v>325</v>
      </c>
      <c r="J87" s="35">
        <v>0</v>
      </c>
      <c r="K87" s="109">
        <f t="shared" si="8"/>
        <v>-7</v>
      </c>
      <c r="L87" s="133">
        <f t="shared" si="9"/>
        <v>-2.1084337349397589E-2</v>
      </c>
      <c r="M87" s="109"/>
      <c r="N87" s="119"/>
      <c r="O87" s="124">
        <f t="shared" si="10"/>
        <v>-7</v>
      </c>
      <c r="P87" s="40">
        <f t="shared" si="11"/>
        <v>-2.1084337349397589E-2</v>
      </c>
      <c r="Q87" s="182"/>
      <c r="R87" s="10"/>
    </row>
    <row r="88" spans="1:18" ht="30.95" customHeight="1" x14ac:dyDescent="0.25">
      <c r="A88" s="37">
        <v>73</v>
      </c>
      <c r="B88" s="114" t="s">
        <v>170</v>
      </c>
      <c r="C88" s="115">
        <v>173504000330</v>
      </c>
      <c r="D88" s="116" t="s">
        <v>172</v>
      </c>
      <c r="E88" s="34">
        <f t="shared" si="6"/>
        <v>857</v>
      </c>
      <c r="F88" s="35">
        <v>857</v>
      </c>
      <c r="G88" s="36">
        <v>0</v>
      </c>
      <c r="H88" s="34">
        <f t="shared" si="7"/>
        <v>839</v>
      </c>
      <c r="I88" s="35">
        <v>839</v>
      </c>
      <c r="J88" s="35">
        <v>0</v>
      </c>
      <c r="K88" s="109">
        <f t="shared" si="8"/>
        <v>-18</v>
      </c>
      <c r="L88" s="133">
        <f t="shared" si="9"/>
        <v>-2.1003500583430573E-2</v>
      </c>
      <c r="M88" s="109"/>
      <c r="N88" s="119"/>
      <c r="O88" s="124">
        <f t="shared" si="10"/>
        <v>-18</v>
      </c>
      <c r="P88" s="40">
        <f t="shared" si="11"/>
        <v>-2.1003500583430573E-2</v>
      </c>
      <c r="Q88" s="182"/>
      <c r="R88" s="10"/>
    </row>
    <row r="89" spans="1:18" ht="30.95" customHeight="1" x14ac:dyDescent="0.25">
      <c r="A89" s="37">
        <v>74</v>
      </c>
      <c r="B89" s="114" t="s">
        <v>212</v>
      </c>
      <c r="C89" s="115">
        <v>273624000524</v>
      </c>
      <c r="D89" s="116" t="s">
        <v>216</v>
      </c>
      <c r="E89" s="34">
        <f t="shared" si="6"/>
        <v>479</v>
      </c>
      <c r="F89" s="35">
        <v>479</v>
      </c>
      <c r="G89" s="36">
        <v>0</v>
      </c>
      <c r="H89" s="34">
        <f t="shared" si="7"/>
        <v>469</v>
      </c>
      <c r="I89" s="35">
        <v>469</v>
      </c>
      <c r="J89" s="35">
        <v>0</v>
      </c>
      <c r="K89" s="109">
        <f t="shared" si="8"/>
        <v>-10</v>
      </c>
      <c r="L89" s="133">
        <f t="shared" si="9"/>
        <v>-2.0876826722338204E-2</v>
      </c>
      <c r="M89" s="109"/>
      <c r="N89" s="119"/>
      <c r="O89" s="124">
        <f t="shared" si="10"/>
        <v>-10</v>
      </c>
      <c r="P89" s="40">
        <f t="shared" si="11"/>
        <v>-2.0876826722338204E-2</v>
      </c>
      <c r="Q89" s="182"/>
      <c r="R89" s="10"/>
    </row>
    <row r="90" spans="1:18" ht="30.95" customHeight="1" x14ac:dyDescent="0.25">
      <c r="A90" s="37">
        <v>75</v>
      </c>
      <c r="B90" s="114" t="s">
        <v>62</v>
      </c>
      <c r="C90" s="115">
        <v>273217000315</v>
      </c>
      <c r="D90" s="116" t="s">
        <v>67</v>
      </c>
      <c r="E90" s="34">
        <f t="shared" si="6"/>
        <v>527</v>
      </c>
      <c r="F90" s="35">
        <v>527</v>
      </c>
      <c r="G90" s="36">
        <v>0</v>
      </c>
      <c r="H90" s="34">
        <f t="shared" si="7"/>
        <v>516</v>
      </c>
      <c r="I90" s="35">
        <v>516</v>
      </c>
      <c r="J90" s="35">
        <v>0</v>
      </c>
      <c r="K90" s="109">
        <f t="shared" si="8"/>
        <v>-11</v>
      </c>
      <c r="L90" s="133">
        <f t="shared" si="9"/>
        <v>-2.0872865275142316E-2</v>
      </c>
      <c r="M90" s="109"/>
      <c r="N90" s="119"/>
      <c r="O90" s="124">
        <f t="shared" si="10"/>
        <v>-11</v>
      </c>
      <c r="P90" s="40">
        <f t="shared" si="11"/>
        <v>-2.0872865275142316E-2</v>
      </c>
      <c r="Q90" s="182"/>
      <c r="R90" s="10"/>
    </row>
    <row r="91" spans="1:18" ht="30.95" customHeight="1" x14ac:dyDescent="0.25">
      <c r="A91" s="37">
        <v>76</v>
      </c>
      <c r="B91" s="114" t="s">
        <v>74</v>
      </c>
      <c r="C91" s="115">
        <v>173226000056</v>
      </c>
      <c r="D91" s="116" t="s">
        <v>75</v>
      </c>
      <c r="E91" s="34">
        <f t="shared" si="6"/>
        <v>759</v>
      </c>
      <c r="F91" s="35">
        <v>689</v>
      </c>
      <c r="G91" s="36">
        <v>70</v>
      </c>
      <c r="H91" s="34">
        <f t="shared" si="7"/>
        <v>731</v>
      </c>
      <c r="I91" s="35">
        <v>675</v>
      </c>
      <c r="J91" s="35">
        <v>56</v>
      </c>
      <c r="K91" s="109">
        <f t="shared" si="8"/>
        <v>-14</v>
      </c>
      <c r="L91" s="133">
        <f t="shared" si="9"/>
        <v>-2.0319303338171262E-2</v>
      </c>
      <c r="M91" s="109">
        <f>+J91-G91</f>
        <v>-14</v>
      </c>
      <c r="N91" s="186">
        <f>+M91/G91</f>
        <v>-0.2</v>
      </c>
      <c r="O91" s="124">
        <f t="shared" si="10"/>
        <v>-28</v>
      </c>
      <c r="P91" s="40">
        <f t="shared" si="11"/>
        <v>-3.689064558629776E-2</v>
      </c>
      <c r="Q91" s="182"/>
      <c r="R91" s="10"/>
    </row>
    <row r="92" spans="1:18" ht="30.95" customHeight="1" x14ac:dyDescent="0.25">
      <c r="A92" s="37">
        <v>77</v>
      </c>
      <c r="B92" s="114" t="s">
        <v>138</v>
      </c>
      <c r="C92" s="115">
        <v>273411001624</v>
      </c>
      <c r="D92" s="116" t="s">
        <v>149</v>
      </c>
      <c r="E92" s="34">
        <f t="shared" si="6"/>
        <v>392</v>
      </c>
      <c r="F92" s="35">
        <v>347</v>
      </c>
      <c r="G92" s="36">
        <v>45</v>
      </c>
      <c r="H92" s="34">
        <f t="shared" si="7"/>
        <v>401</v>
      </c>
      <c r="I92" s="35">
        <v>340</v>
      </c>
      <c r="J92" s="35">
        <v>61</v>
      </c>
      <c r="K92" s="109">
        <f t="shared" si="8"/>
        <v>-7</v>
      </c>
      <c r="L92" s="133">
        <f t="shared" si="9"/>
        <v>-2.0172910662824207E-2</v>
      </c>
      <c r="M92" s="109">
        <f>+J92-G92</f>
        <v>16</v>
      </c>
      <c r="N92" s="135">
        <f>+M92/G92</f>
        <v>0.35555555555555557</v>
      </c>
      <c r="O92" s="124">
        <f t="shared" si="10"/>
        <v>9</v>
      </c>
      <c r="P92" s="103">
        <f t="shared" si="11"/>
        <v>2.2959183673469389E-2</v>
      </c>
      <c r="Q92" s="182"/>
      <c r="R92" s="10"/>
    </row>
    <row r="93" spans="1:18" ht="30.95" customHeight="1" x14ac:dyDescent="0.25">
      <c r="A93" s="37">
        <v>78</v>
      </c>
      <c r="B93" s="114" t="s">
        <v>110</v>
      </c>
      <c r="C93" s="115">
        <v>173319000081</v>
      </c>
      <c r="D93" s="116" t="s">
        <v>112</v>
      </c>
      <c r="E93" s="34">
        <f t="shared" si="6"/>
        <v>673</v>
      </c>
      <c r="F93" s="35">
        <v>673</v>
      </c>
      <c r="G93" s="36">
        <v>0</v>
      </c>
      <c r="H93" s="34">
        <f t="shared" si="7"/>
        <v>660</v>
      </c>
      <c r="I93" s="35">
        <v>660</v>
      </c>
      <c r="J93" s="35">
        <v>0</v>
      </c>
      <c r="K93" s="109">
        <f t="shared" si="8"/>
        <v>-13</v>
      </c>
      <c r="L93" s="133">
        <f t="shared" si="9"/>
        <v>-1.9316493313521546E-2</v>
      </c>
      <c r="M93" s="109"/>
      <c r="N93" s="119"/>
      <c r="O93" s="124">
        <f t="shared" si="10"/>
        <v>-13</v>
      </c>
      <c r="P93" s="112">
        <f t="shared" si="11"/>
        <v>-1.9316493313521546E-2</v>
      </c>
      <c r="Q93" s="182"/>
      <c r="R93" s="10"/>
    </row>
    <row r="94" spans="1:18" ht="30.95" customHeight="1" x14ac:dyDescent="0.25">
      <c r="A94" s="37">
        <v>79</v>
      </c>
      <c r="B94" s="114" t="s">
        <v>49</v>
      </c>
      <c r="C94" s="115">
        <v>173168003538</v>
      </c>
      <c r="D94" s="116" t="s">
        <v>53</v>
      </c>
      <c r="E94" s="34">
        <f t="shared" si="6"/>
        <v>2089</v>
      </c>
      <c r="F94" s="35">
        <v>2089</v>
      </c>
      <c r="G94" s="36">
        <v>0</v>
      </c>
      <c r="H94" s="34">
        <f t="shared" si="7"/>
        <v>2052</v>
      </c>
      <c r="I94" s="35">
        <v>2052</v>
      </c>
      <c r="J94" s="35">
        <v>0</v>
      </c>
      <c r="K94" s="109">
        <f t="shared" si="8"/>
        <v>-37</v>
      </c>
      <c r="L94" s="133">
        <f t="shared" si="9"/>
        <v>-1.7711823839157492E-2</v>
      </c>
      <c r="M94" s="109"/>
      <c r="N94" s="119"/>
      <c r="O94" s="124">
        <f t="shared" si="10"/>
        <v>-37</v>
      </c>
      <c r="P94" s="112">
        <f t="shared" si="11"/>
        <v>-1.7711823839157492E-2</v>
      </c>
      <c r="Q94" s="182"/>
      <c r="R94" s="10"/>
    </row>
    <row r="95" spans="1:18" ht="30.95" customHeight="1" x14ac:dyDescent="0.25">
      <c r="A95" s="37">
        <v>80</v>
      </c>
      <c r="B95" s="114" t="s">
        <v>225</v>
      </c>
      <c r="C95" s="115">
        <v>273675000847</v>
      </c>
      <c r="D95" s="116" t="s">
        <v>229</v>
      </c>
      <c r="E95" s="34">
        <f t="shared" si="6"/>
        <v>348</v>
      </c>
      <c r="F95" s="35">
        <v>348</v>
      </c>
      <c r="G95" s="36">
        <v>0</v>
      </c>
      <c r="H95" s="34">
        <f t="shared" si="7"/>
        <v>342</v>
      </c>
      <c r="I95" s="35">
        <v>342</v>
      </c>
      <c r="J95" s="35">
        <v>0</v>
      </c>
      <c r="K95" s="109">
        <f t="shared" si="8"/>
        <v>-6</v>
      </c>
      <c r="L95" s="133">
        <f t="shared" si="9"/>
        <v>-1.7241379310344827E-2</v>
      </c>
      <c r="M95" s="109"/>
      <c r="N95" s="119"/>
      <c r="O95" s="124">
        <f t="shared" si="10"/>
        <v>-6</v>
      </c>
      <c r="P95" s="112">
        <f t="shared" si="11"/>
        <v>-1.7241379310344827E-2</v>
      </c>
      <c r="Q95" s="182"/>
      <c r="R95" s="10"/>
    </row>
    <row r="96" spans="1:18" ht="30.95" customHeight="1" x14ac:dyDescent="0.25">
      <c r="A96" s="37">
        <v>81</v>
      </c>
      <c r="B96" s="114" t="s">
        <v>134</v>
      </c>
      <c r="C96" s="115">
        <v>173408000469</v>
      </c>
      <c r="D96" s="116" t="s">
        <v>263</v>
      </c>
      <c r="E96" s="34">
        <f t="shared" si="6"/>
        <v>679</v>
      </c>
      <c r="F96" s="35">
        <v>431</v>
      </c>
      <c r="G96" s="36">
        <v>248</v>
      </c>
      <c r="H96" s="34">
        <f t="shared" si="7"/>
        <v>627</v>
      </c>
      <c r="I96" s="35">
        <v>424</v>
      </c>
      <c r="J96" s="35">
        <v>203</v>
      </c>
      <c r="K96" s="109">
        <f t="shared" si="8"/>
        <v>-7</v>
      </c>
      <c r="L96" s="133">
        <f t="shared" si="9"/>
        <v>-1.6241299303944315E-2</v>
      </c>
      <c r="M96" s="109">
        <f>+J96-G96</f>
        <v>-45</v>
      </c>
      <c r="N96" s="186">
        <f>+M96/G96</f>
        <v>-0.18145161290322581</v>
      </c>
      <c r="O96" s="124">
        <f t="shared" si="10"/>
        <v>-52</v>
      </c>
      <c r="P96" s="49">
        <f t="shared" si="11"/>
        <v>-7.6583210603829166E-2</v>
      </c>
      <c r="Q96" s="182"/>
      <c r="R96" s="10"/>
    </row>
    <row r="97" spans="1:18" ht="30.95" customHeight="1" x14ac:dyDescent="0.25">
      <c r="A97" s="37">
        <v>82</v>
      </c>
      <c r="B97" s="114" t="s">
        <v>182</v>
      </c>
      <c r="C97" s="115">
        <v>173547000015</v>
      </c>
      <c r="D97" s="116" t="s">
        <v>183</v>
      </c>
      <c r="E97" s="34">
        <f t="shared" si="6"/>
        <v>500</v>
      </c>
      <c r="F97" s="35">
        <v>500</v>
      </c>
      <c r="G97" s="36">
        <v>0</v>
      </c>
      <c r="H97" s="34">
        <f t="shared" si="7"/>
        <v>492</v>
      </c>
      <c r="I97" s="35">
        <v>492</v>
      </c>
      <c r="J97" s="35">
        <v>0</v>
      </c>
      <c r="K97" s="109">
        <f t="shared" si="8"/>
        <v>-8</v>
      </c>
      <c r="L97" s="133">
        <f t="shared" si="9"/>
        <v>-1.6E-2</v>
      </c>
      <c r="M97" s="109"/>
      <c r="N97" s="119"/>
      <c r="O97" s="124">
        <f t="shared" si="10"/>
        <v>-8</v>
      </c>
      <c r="P97" s="112">
        <f t="shared" si="11"/>
        <v>-1.6E-2</v>
      </c>
      <c r="Q97" s="182"/>
      <c r="R97" s="10"/>
    </row>
    <row r="98" spans="1:18" ht="30.95" customHeight="1" x14ac:dyDescent="0.25">
      <c r="A98" s="37">
        <v>83</v>
      </c>
      <c r="B98" s="114" t="s">
        <v>196</v>
      </c>
      <c r="C98" s="115">
        <v>273585000864</v>
      </c>
      <c r="D98" s="116" t="s">
        <v>200</v>
      </c>
      <c r="E98" s="34">
        <f t="shared" si="6"/>
        <v>253</v>
      </c>
      <c r="F98" s="35">
        <v>253</v>
      </c>
      <c r="G98" s="36">
        <v>0</v>
      </c>
      <c r="H98" s="34">
        <f t="shared" si="7"/>
        <v>249</v>
      </c>
      <c r="I98" s="35">
        <v>249</v>
      </c>
      <c r="J98" s="35">
        <v>0</v>
      </c>
      <c r="K98" s="109">
        <f t="shared" si="8"/>
        <v>-4</v>
      </c>
      <c r="L98" s="133">
        <f t="shared" si="9"/>
        <v>-1.5810276679841896E-2</v>
      </c>
      <c r="M98" s="109"/>
      <c r="N98" s="119"/>
      <c r="O98" s="124">
        <f t="shared" si="10"/>
        <v>-4</v>
      </c>
      <c r="P98" s="112">
        <f t="shared" si="11"/>
        <v>-1.5810276679841896E-2</v>
      </c>
      <c r="Q98" s="182"/>
      <c r="R98" s="10"/>
    </row>
    <row r="99" spans="1:18" ht="30.95" customHeight="1" x14ac:dyDescent="0.25">
      <c r="A99" s="37">
        <v>84</v>
      </c>
      <c r="B99" s="114" t="s">
        <v>244</v>
      </c>
      <c r="C99" s="115">
        <v>273861000253</v>
      </c>
      <c r="D99" s="116" t="s">
        <v>247</v>
      </c>
      <c r="E99" s="34">
        <f t="shared" si="6"/>
        <v>191</v>
      </c>
      <c r="F99" s="35">
        <v>191</v>
      </c>
      <c r="G99" s="36">
        <v>0</v>
      </c>
      <c r="H99" s="34">
        <f t="shared" si="7"/>
        <v>188</v>
      </c>
      <c r="I99" s="35">
        <v>188</v>
      </c>
      <c r="J99" s="35">
        <v>0</v>
      </c>
      <c r="K99" s="109">
        <f t="shared" si="8"/>
        <v>-3</v>
      </c>
      <c r="L99" s="133">
        <f t="shared" si="9"/>
        <v>-1.5706806282722512E-2</v>
      </c>
      <c r="M99" s="109"/>
      <c r="N99" s="119"/>
      <c r="O99" s="124">
        <f t="shared" si="10"/>
        <v>-3</v>
      </c>
      <c r="P99" s="112">
        <f t="shared" si="11"/>
        <v>-1.5706806282722512E-2</v>
      </c>
      <c r="Q99" s="182"/>
      <c r="R99" s="10"/>
    </row>
    <row r="100" spans="1:18" ht="30.95" customHeight="1" x14ac:dyDescent="0.25">
      <c r="A100" s="37">
        <v>85</v>
      </c>
      <c r="B100" s="114" t="s">
        <v>33</v>
      </c>
      <c r="C100" s="115">
        <v>173067000104</v>
      </c>
      <c r="D100" s="116" t="s">
        <v>34</v>
      </c>
      <c r="E100" s="34">
        <f t="shared" si="6"/>
        <v>1818</v>
      </c>
      <c r="F100" s="35">
        <v>1709</v>
      </c>
      <c r="G100" s="36">
        <v>109</v>
      </c>
      <c r="H100" s="34">
        <f t="shared" si="7"/>
        <v>1755</v>
      </c>
      <c r="I100" s="35">
        <v>1683</v>
      </c>
      <c r="J100" s="35">
        <v>72</v>
      </c>
      <c r="K100" s="109">
        <f t="shared" si="8"/>
        <v>-26</v>
      </c>
      <c r="L100" s="133">
        <f t="shared" si="9"/>
        <v>-1.5213575190169689E-2</v>
      </c>
      <c r="M100" s="109">
        <f>+J100-G100</f>
        <v>-37</v>
      </c>
      <c r="N100" s="130">
        <f>+M100/G100</f>
        <v>-0.33944954128440369</v>
      </c>
      <c r="O100" s="124">
        <f t="shared" si="10"/>
        <v>-63</v>
      </c>
      <c r="P100" s="40">
        <f t="shared" si="11"/>
        <v>-3.4653465346534656E-2</v>
      </c>
      <c r="Q100" s="182"/>
      <c r="R100" s="10"/>
    </row>
    <row r="101" spans="1:18" ht="30.95" customHeight="1" x14ac:dyDescent="0.25">
      <c r="A101" s="37">
        <v>86</v>
      </c>
      <c r="B101" s="114" t="s">
        <v>122</v>
      </c>
      <c r="C101" s="115">
        <v>173349000026</v>
      </c>
      <c r="D101" s="116" t="s">
        <v>123</v>
      </c>
      <c r="E101" s="34">
        <f t="shared" si="6"/>
        <v>1128</v>
      </c>
      <c r="F101" s="35">
        <v>1128</v>
      </c>
      <c r="G101" s="36">
        <v>0</v>
      </c>
      <c r="H101" s="34">
        <f t="shared" si="7"/>
        <v>1111</v>
      </c>
      <c r="I101" s="35">
        <v>1111</v>
      </c>
      <c r="J101" s="35">
        <v>0</v>
      </c>
      <c r="K101" s="109">
        <f t="shared" si="8"/>
        <v>-17</v>
      </c>
      <c r="L101" s="133">
        <f t="shared" si="9"/>
        <v>-1.5070921985815602E-2</v>
      </c>
      <c r="M101" s="109"/>
      <c r="N101" s="119"/>
      <c r="O101" s="124">
        <f t="shared" si="10"/>
        <v>-17</v>
      </c>
      <c r="P101" s="112">
        <f t="shared" si="11"/>
        <v>-1.5070921985815602E-2</v>
      </c>
      <c r="Q101" s="182"/>
      <c r="R101" s="10"/>
    </row>
    <row r="102" spans="1:18" ht="30.95" customHeight="1" x14ac:dyDescent="0.25">
      <c r="A102" s="37">
        <v>87</v>
      </c>
      <c r="B102" s="114" t="s">
        <v>212</v>
      </c>
      <c r="C102" s="115">
        <v>273624001199</v>
      </c>
      <c r="D102" s="116" t="s">
        <v>219</v>
      </c>
      <c r="E102" s="34">
        <f t="shared" si="6"/>
        <v>472</v>
      </c>
      <c r="F102" s="35">
        <v>472</v>
      </c>
      <c r="G102" s="36">
        <v>0</v>
      </c>
      <c r="H102" s="34">
        <f t="shared" si="7"/>
        <v>465</v>
      </c>
      <c r="I102" s="35">
        <v>465</v>
      </c>
      <c r="J102" s="35">
        <v>0</v>
      </c>
      <c r="K102" s="109">
        <f t="shared" si="8"/>
        <v>-7</v>
      </c>
      <c r="L102" s="133">
        <f t="shared" si="9"/>
        <v>-1.4830508474576272E-2</v>
      </c>
      <c r="M102" s="109"/>
      <c r="N102" s="119"/>
      <c r="O102" s="124">
        <f t="shared" si="10"/>
        <v>-7</v>
      </c>
      <c r="P102" s="112">
        <f t="shared" si="11"/>
        <v>-1.4830508474576272E-2</v>
      </c>
      <c r="Q102" s="182"/>
      <c r="R102" s="10"/>
    </row>
    <row r="103" spans="1:18" ht="30.95" customHeight="1" x14ac:dyDescent="0.25">
      <c r="A103" s="37">
        <v>88</v>
      </c>
      <c r="B103" s="114" t="s">
        <v>185</v>
      </c>
      <c r="C103" s="115">
        <v>173555000016</v>
      </c>
      <c r="D103" s="116" t="s">
        <v>186</v>
      </c>
      <c r="E103" s="34">
        <f t="shared" si="6"/>
        <v>773</v>
      </c>
      <c r="F103" s="35">
        <v>773</v>
      </c>
      <c r="G103" s="36">
        <v>0</v>
      </c>
      <c r="H103" s="34">
        <f t="shared" si="7"/>
        <v>762</v>
      </c>
      <c r="I103" s="35">
        <v>762</v>
      </c>
      <c r="J103" s="35">
        <v>0</v>
      </c>
      <c r="K103" s="109">
        <f t="shared" si="8"/>
        <v>-11</v>
      </c>
      <c r="L103" s="133">
        <f t="shared" si="9"/>
        <v>-1.4230271668822769E-2</v>
      </c>
      <c r="M103" s="109"/>
      <c r="N103" s="119"/>
      <c r="O103" s="124">
        <f t="shared" si="10"/>
        <v>-11</v>
      </c>
      <c r="P103" s="112">
        <f t="shared" si="11"/>
        <v>-1.4230271668822769E-2</v>
      </c>
      <c r="Q103" s="182"/>
      <c r="R103" s="10"/>
    </row>
    <row r="104" spans="1:18" ht="30.95" customHeight="1" x14ac:dyDescent="0.25">
      <c r="A104" s="37">
        <v>89</v>
      </c>
      <c r="B104" s="114" t="s">
        <v>83</v>
      </c>
      <c r="C104" s="115">
        <v>273268000476</v>
      </c>
      <c r="D104" s="116" t="s">
        <v>90</v>
      </c>
      <c r="E104" s="34">
        <f t="shared" si="6"/>
        <v>422</v>
      </c>
      <c r="F104" s="35">
        <v>422</v>
      </c>
      <c r="G104" s="36">
        <v>0</v>
      </c>
      <c r="H104" s="34">
        <f t="shared" si="7"/>
        <v>416</v>
      </c>
      <c r="I104" s="35">
        <v>416</v>
      </c>
      <c r="J104" s="35">
        <v>0</v>
      </c>
      <c r="K104" s="109">
        <f t="shared" si="8"/>
        <v>-6</v>
      </c>
      <c r="L104" s="133">
        <f t="shared" si="9"/>
        <v>-1.4218009478672985E-2</v>
      </c>
      <c r="M104" s="109"/>
      <c r="N104" s="119"/>
      <c r="O104" s="124">
        <f t="shared" si="10"/>
        <v>-6</v>
      </c>
      <c r="P104" s="112">
        <f t="shared" si="11"/>
        <v>-1.4218009478672985E-2</v>
      </c>
      <c r="Q104" s="182"/>
      <c r="R104" s="10"/>
    </row>
    <row r="105" spans="1:18" ht="30.95" customHeight="1" x14ac:dyDescent="0.25">
      <c r="A105" s="37">
        <v>90</v>
      </c>
      <c r="B105" s="114" t="s">
        <v>102</v>
      </c>
      <c r="C105" s="115">
        <v>173283000011</v>
      </c>
      <c r="D105" s="116" t="s">
        <v>103</v>
      </c>
      <c r="E105" s="34">
        <f t="shared" si="6"/>
        <v>1124</v>
      </c>
      <c r="F105" s="35">
        <v>1124</v>
      </c>
      <c r="G105" s="36">
        <v>0</v>
      </c>
      <c r="H105" s="34">
        <f t="shared" si="7"/>
        <v>1109</v>
      </c>
      <c r="I105" s="35">
        <v>1109</v>
      </c>
      <c r="J105" s="35">
        <v>0</v>
      </c>
      <c r="K105" s="109">
        <f t="shared" si="8"/>
        <v>-15</v>
      </c>
      <c r="L105" s="133">
        <f t="shared" si="9"/>
        <v>-1.3345195729537367E-2</v>
      </c>
      <c r="M105" s="109"/>
      <c r="N105" s="119"/>
      <c r="O105" s="124">
        <f t="shared" si="10"/>
        <v>-15</v>
      </c>
      <c r="P105" s="112">
        <f t="shared" si="11"/>
        <v>-1.3345195729537367E-2</v>
      </c>
      <c r="Q105" s="182"/>
      <c r="R105" s="10"/>
    </row>
    <row r="106" spans="1:18" ht="30.95" customHeight="1" x14ac:dyDescent="0.25">
      <c r="A106" s="37">
        <v>91</v>
      </c>
      <c r="B106" s="114" t="s">
        <v>170</v>
      </c>
      <c r="C106" s="115">
        <v>273504000687</v>
      </c>
      <c r="D106" s="116" t="s">
        <v>175</v>
      </c>
      <c r="E106" s="34">
        <f t="shared" si="6"/>
        <v>380</v>
      </c>
      <c r="F106" s="35">
        <v>380</v>
      </c>
      <c r="G106" s="36">
        <v>0</v>
      </c>
      <c r="H106" s="34">
        <f t="shared" si="7"/>
        <v>375</v>
      </c>
      <c r="I106" s="35">
        <v>375</v>
      </c>
      <c r="J106" s="35">
        <v>0</v>
      </c>
      <c r="K106" s="109">
        <f t="shared" si="8"/>
        <v>-5</v>
      </c>
      <c r="L106" s="133">
        <f t="shared" si="9"/>
        <v>-1.3157894736842105E-2</v>
      </c>
      <c r="M106" s="109"/>
      <c r="N106" s="119"/>
      <c r="O106" s="124">
        <f t="shared" si="10"/>
        <v>-5</v>
      </c>
      <c r="P106" s="112">
        <f t="shared" si="11"/>
        <v>-1.3157894736842105E-2</v>
      </c>
      <c r="Q106" s="182"/>
      <c r="R106" s="10"/>
    </row>
    <row r="107" spans="1:18" ht="30.95" customHeight="1" x14ac:dyDescent="0.25">
      <c r="A107" s="37">
        <v>92</v>
      </c>
      <c r="B107" s="114" t="s">
        <v>179</v>
      </c>
      <c r="C107" s="115">
        <v>273270000181</v>
      </c>
      <c r="D107" s="116" t="s">
        <v>180</v>
      </c>
      <c r="E107" s="34">
        <f t="shared" si="6"/>
        <v>230</v>
      </c>
      <c r="F107" s="35">
        <v>230</v>
      </c>
      <c r="G107" s="36">
        <v>0</v>
      </c>
      <c r="H107" s="34">
        <f t="shared" si="7"/>
        <v>227</v>
      </c>
      <c r="I107" s="35">
        <v>227</v>
      </c>
      <c r="J107" s="35">
        <v>0</v>
      </c>
      <c r="K107" s="109">
        <f t="shared" si="8"/>
        <v>-3</v>
      </c>
      <c r="L107" s="133">
        <f t="shared" si="9"/>
        <v>-1.3043478260869565E-2</v>
      </c>
      <c r="M107" s="109"/>
      <c r="N107" s="119"/>
      <c r="O107" s="124">
        <f t="shared" si="10"/>
        <v>-3</v>
      </c>
      <c r="P107" s="112">
        <f t="shared" si="11"/>
        <v>-1.3043478260869565E-2</v>
      </c>
      <c r="Q107" s="182"/>
      <c r="R107" s="10"/>
    </row>
    <row r="108" spans="1:18" ht="30.95" customHeight="1" x14ac:dyDescent="0.25">
      <c r="A108" s="37">
        <v>93</v>
      </c>
      <c r="B108" s="114" t="s">
        <v>170</v>
      </c>
      <c r="C108" s="115">
        <v>273504002191</v>
      </c>
      <c r="D108" s="116" t="s">
        <v>178</v>
      </c>
      <c r="E108" s="34">
        <f t="shared" si="6"/>
        <v>771</v>
      </c>
      <c r="F108" s="35">
        <v>771</v>
      </c>
      <c r="G108" s="36">
        <v>0</v>
      </c>
      <c r="H108" s="34">
        <f t="shared" si="7"/>
        <v>761</v>
      </c>
      <c r="I108" s="35">
        <v>761</v>
      </c>
      <c r="J108" s="35">
        <v>0</v>
      </c>
      <c r="K108" s="109">
        <f t="shared" si="8"/>
        <v>-10</v>
      </c>
      <c r="L108" s="133">
        <f t="shared" si="9"/>
        <v>-1.2970168612191959E-2</v>
      </c>
      <c r="M108" s="109"/>
      <c r="N108" s="119"/>
      <c r="O108" s="124">
        <f t="shared" si="10"/>
        <v>-10</v>
      </c>
      <c r="P108" s="112">
        <f t="shared" si="11"/>
        <v>-1.2970168612191959E-2</v>
      </c>
      <c r="Q108" s="182"/>
      <c r="R108" s="10"/>
    </row>
    <row r="109" spans="1:18" ht="30.95" customHeight="1" x14ac:dyDescent="0.25">
      <c r="A109" s="37">
        <v>94</v>
      </c>
      <c r="B109" s="114" t="s">
        <v>97</v>
      </c>
      <c r="C109" s="115">
        <v>273275000163</v>
      </c>
      <c r="D109" s="116" t="s">
        <v>101</v>
      </c>
      <c r="E109" s="34">
        <f t="shared" si="6"/>
        <v>492</v>
      </c>
      <c r="F109" s="35">
        <v>470</v>
      </c>
      <c r="G109" s="36">
        <v>22</v>
      </c>
      <c r="H109" s="34">
        <f t="shared" si="7"/>
        <v>478</v>
      </c>
      <c r="I109" s="35">
        <v>464</v>
      </c>
      <c r="J109" s="35">
        <v>14</v>
      </c>
      <c r="K109" s="109">
        <f t="shared" si="8"/>
        <v>-6</v>
      </c>
      <c r="L109" s="133">
        <f t="shared" si="9"/>
        <v>-1.276595744680851E-2</v>
      </c>
      <c r="M109" s="109">
        <f>+J109-G109</f>
        <v>-8</v>
      </c>
      <c r="N109" s="130">
        <f>+M109/G109</f>
        <v>-0.36363636363636365</v>
      </c>
      <c r="O109" s="124">
        <f t="shared" si="10"/>
        <v>-14</v>
      </c>
      <c r="P109" s="40">
        <f t="shared" si="11"/>
        <v>-2.8455284552845527E-2</v>
      </c>
      <c r="Q109" s="182"/>
      <c r="R109" s="10"/>
    </row>
    <row r="110" spans="1:18" ht="30.95" customHeight="1" x14ac:dyDescent="0.25">
      <c r="A110" s="37">
        <v>95</v>
      </c>
      <c r="B110" s="114" t="s">
        <v>118</v>
      </c>
      <c r="C110" s="115">
        <v>173347000011</v>
      </c>
      <c r="D110" s="116" t="s">
        <v>119</v>
      </c>
      <c r="E110" s="34">
        <f t="shared" si="6"/>
        <v>627</v>
      </c>
      <c r="F110" s="35">
        <v>551</v>
      </c>
      <c r="G110" s="36">
        <v>76</v>
      </c>
      <c r="H110" s="34">
        <f t="shared" si="7"/>
        <v>583</v>
      </c>
      <c r="I110" s="35">
        <v>544</v>
      </c>
      <c r="J110" s="35">
        <v>39</v>
      </c>
      <c r="K110" s="109">
        <f t="shared" si="8"/>
        <v>-7</v>
      </c>
      <c r="L110" s="133">
        <f t="shared" si="9"/>
        <v>-1.2704174228675136E-2</v>
      </c>
      <c r="M110" s="109">
        <f>+J110-G110</f>
        <v>-37</v>
      </c>
      <c r="N110" s="129">
        <f>+M110/G110</f>
        <v>-0.48684210526315791</v>
      </c>
      <c r="O110" s="124">
        <f t="shared" si="10"/>
        <v>-44</v>
      </c>
      <c r="P110" s="49">
        <f t="shared" si="11"/>
        <v>-7.0175438596491224E-2</v>
      </c>
      <c r="Q110" s="182"/>
      <c r="R110" s="10"/>
    </row>
    <row r="111" spans="1:18" ht="30.95" customHeight="1" x14ac:dyDescent="0.25">
      <c r="A111" s="37">
        <v>96</v>
      </c>
      <c r="B111" s="114" t="s">
        <v>59</v>
      </c>
      <c r="C111" s="115">
        <v>273200000354</v>
      </c>
      <c r="D111" s="116" t="s">
        <v>48</v>
      </c>
      <c r="E111" s="34">
        <f t="shared" si="6"/>
        <v>634</v>
      </c>
      <c r="F111" s="35">
        <v>634</v>
      </c>
      <c r="G111" s="36">
        <v>0</v>
      </c>
      <c r="H111" s="34">
        <f t="shared" si="7"/>
        <v>626</v>
      </c>
      <c r="I111" s="35">
        <v>626</v>
      </c>
      <c r="J111" s="35">
        <v>0</v>
      </c>
      <c r="K111" s="109">
        <f t="shared" si="8"/>
        <v>-8</v>
      </c>
      <c r="L111" s="133">
        <f t="shared" si="9"/>
        <v>-1.2618296529968454E-2</v>
      </c>
      <c r="M111" s="109"/>
      <c r="N111" s="119"/>
      <c r="O111" s="124">
        <f t="shared" si="10"/>
        <v>-8</v>
      </c>
      <c r="P111" s="112">
        <f t="shared" si="11"/>
        <v>-1.2618296529968454E-2</v>
      </c>
      <c r="Q111" s="182"/>
      <c r="R111" s="10"/>
    </row>
    <row r="112" spans="1:18" ht="30.95" customHeight="1" x14ac:dyDescent="0.25">
      <c r="A112" s="37">
        <v>97</v>
      </c>
      <c r="B112" s="114" t="s">
        <v>212</v>
      </c>
      <c r="C112" s="115">
        <v>273624000583</v>
      </c>
      <c r="D112" s="116" t="s">
        <v>265</v>
      </c>
      <c r="E112" s="34">
        <f t="shared" si="6"/>
        <v>241</v>
      </c>
      <c r="F112" s="35">
        <v>241</v>
      </c>
      <c r="G112" s="36">
        <v>0</v>
      </c>
      <c r="H112" s="34">
        <f t="shared" si="7"/>
        <v>238</v>
      </c>
      <c r="I112" s="35">
        <v>238</v>
      </c>
      <c r="J112" s="35">
        <v>0</v>
      </c>
      <c r="K112" s="109">
        <f t="shared" si="8"/>
        <v>-3</v>
      </c>
      <c r="L112" s="133">
        <f t="shared" si="9"/>
        <v>-1.2448132780082987E-2</v>
      </c>
      <c r="M112" s="109"/>
      <c r="N112" s="119"/>
      <c r="O112" s="124">
        <f t="shared" si="10"/>
        <v>-3</v>
      </c>
      <c r="P112" s="112">
        <f t="shared" si="11"/>
        <v>-1.2448132780082987E-2</v>
      </c>
      <c r="Q112" s="182"/>
      <c r="R112" s="10"/>
    </row>
    <row r="113" spans="1:18" ht="30.95" customHeight="1" x14ac:dyDescent="0.25">
      <c r="A113" s="37">
        <v>98</v>
      </c>
      <c r="B113" s="114" t="s">
        <v>221</v>
      </c>
      <c r="C113" s="115">
        <v>173671000201</v>
      </c>
      <c r="D113" s="116" t="s">
        <v>222</v>
      </c>
      <c r="E113" s="34">
        <f t="shared" si="6"/>
        <v>1146</v>
      </c>
      <c r="F113" s="35">
        <v>1146</v>
      </c>
      <c r="G113" s="36">
        <v>0</v>
      </c>
      <c r="H113" s="34">
        <f t="shared" si="7"/>
        <v>1133</v>
      </c>
      <c r="I113" s="35">
        <v>1133</v>
      </c>
      <c r="J113" s="35">
        <v>0</v>
      </c>
      <c r="K113" s="109">
        <f t="shared" si="8"/>
        <v>-13</v>
      </c>
      <c r="L113" s="133">
        <f t="shared" si="9"/>
        <v>-1.1343804537521814E-2</v>
      </c>
      <c r="M113" s="109"/>
      <c r="N113" s="119"/>
      <c r="O113" s="124">
        <f t="shared" si="10"/>
        <v>-13</v>
      </c>
      <c r="P113" s="112">
        <f t="shared" si="11"/>
        <v>-1.1343804537521814E-2</v>
      </c>
      <c r="Q113" s="182"/>
      <c r="R113" s="10"/>
    </row>
    <row r="114" spans="1:18" ht="30.95" customHeight="1" x14ac:dyDescent="0.25">
      <c r="A114" s="37">
        <v>99</v>
      </c>
      <c r="B114" s="114" t="s">
        <v>225</v>
      </c>
      <c r="C114" s="115">
        <v>273675000537</v>
      </c>
      <c r="D114" s="116" t="s">
        <v>227</v>
      </c>
      <c r="E114" s="34">
        <f t="shared" si="6"/>
        <v>905</v>
      </c>
      <c r="F114" s="35">
        <v>724</v>
      </c>
      <c r="G114" s="36">
        <v>181</v>
      </c>
      <c r="H114" s="34">
        <f t="shared" si="7"/>
        <v>888</v>
      </c>
      <c r="I114" s="35">
        <v>716</v>
      </c>
      <c r="J114" s="35">
        <v>172</v>
      </c>
      <c r="K114" s="109">
        <f t="shared" si="8"/>
        <v>-8</v>
      </c>
      <c r="L114" s="133">
        <f t="shared" si="9"/>
        <v>-1.1049723756906077E-2</v>
      </c>
      <c r="M114" s="109">
        <f>+J114-G114</f>
        <v>-9</v>
      </c>
      <c r="N114" s="134">
        <f>+M114/G114</f>
        <v>-4.9723756906077346E-2</v>
      </c>
      <c r="O114" s="124">
        <f t="shared" si="10"/>
        <v>-17</v>
      </c>
      <c r="P114" s="112">
        <f t="shared" si="11"/>
        <v>-1.8784530386740331E-2</v>
      </c>
      <c r="Q114" s="182"/>
      <c r="R114" s="10"/>
    </row>
    <row r="115" spans="1:18" ht="30.95" customHeight="1" x14ac:dyDescent="0.25">
      <c r="A115" s="37">
        <v>100</v>
      </c>
      <c r="B115" s="114" t="s">
        <v>212</v>
      </c>
      <c r="C115" s="115">
        <v>273624001261</v>
      </c>
      <c r="D115" s="116" t="s">
        <v>220</v>
      </c>
      <c r="E115" s="34">
        <f t="shared" si="6"/>
        <v>279</v>
      </c>
      <c r="F115" s="35">
        <v>279</v>
      </c>
      <c r="G115" s="36">
        <v>0</v>
      </c>
      <c r="H115" s="34">
        <f t="shared" si="7"/>
        <v>276</v>
      </c>
      <c r="I115" s="35">
        <v>276</v>
      </c>
      <c r="J115" s="35">
        <v>0</v>
      </c>
      <c r="K115" s="109">
        <f t="shared" si="8"/>
        <v>-3</v>
      </c>
      <c r="L115" s="133">
        <f t="shared" si="9"/>
        <v>-1.0752688172043012E-2</v>
      </c>
      <c r="M115" s="109"/>
      <c r="N115" s="119"/>
      <c r="O115" s="124">
        <f t="shared" si="10"/>
        <v>-3</v>
      </c>
      <c r="P115" s="112">
        <f t="shared" si="11"/>
        <v>-1.0752688172043012E-2</v>
      </c>
      <c r="Q115" s="182"/>
      <c r="R115" s="10"/>
    </row>
    <row r="116" spans="1:18" ht="30.95" customHeight="1" x14ac:dyDescent="0.25">
      <c r="A116" s="37">
        <v>101</v>
      </c>
      <c r="B116" s="114" t="s">
        <v>127</v>
      </c>
      <c r="C116" s="115">
        <v>273352000601</v>
      </c>
      <c r="D116" s="116" t="s">
        <v>132</v>
      </c>
      <c r="E116" s="34">
        <f t="shared" si="6"/>
        <v>191</v>
      </c>
      <c r="F116" s="35">
        <v>191</v>
      </c>
      <c r="G116" s="36">
        <v>0</v>
      </c>
      <c r="H116" s="34">
        <f t="shared" si="7"/>
        <v>189</v>
      </c>
      <c r="I116" s="35">
        <v>189</v>
      </c>
      <c r="J116" s="35">
        <v>0</v>
      </c>
      <c r="K116" s="109">
        <f t="shared" si="8"/>
        <v>-2</v>
      </c>
      <c r="L116" s="133">
        <f t="shared" si="9"/>
        <v>-1.0471204188481676E-2</v>
      </c>
      <c r="M116" s="109"/>
      <c r="N116" s="119"/>
      <c r="O116" s="124">
        <f t="shared" si="10"/>
        <v>-2</v>
      </c>
      <c r="P116" s="112">
        <f t="shared" si="11"/>
        <v>-1.0471204188481676E-2</v>
      </c>
      <c r="Q116" s="182"/>
      <c r="R116" s="10"/>
    </row>
    <row r="117" spans="1:18" ht="30.95" customHeight="1" x14ac:dyDescent="0.25">
      <c r="A117" s="37">
        <v>102</v>
      </c>
      <c r="B117" s="114" t="s">
        <v>62</v>
      </c>
      <c r="C117" s="115">
        <v>273217000692</v>
      </c>
      <c r="D117" s="116" t="s">
        <v>69</v>
      </c>
      <c r="E117" s="34">
        <f t="shared" si="6"/>
        <v>483</v>
      </c>
      <c r="F117" s="35">
        <v>483</v>
      </c>
      <c r="G117" s="36">
        <v>0</v>
      </c>
      <c r="H117" s="34">
        <f t="shared" si="7"/>
        <v>478</v>
      </c>
      <c r="I117" s="35">
        <v>478</v>
      </c>
      <c r="J117" s="35">
        <v>0</v>
      </c>
      <c r="K117" s="109">
        <f t="shared" si="8"/>
        <v>-5</v>
      </c>
      <c r="L117" s="133">
        <f t="shared" si="9"/>
        <v>-1.0351966873706004E-2</v>
      </c>
      <c r="M117" s="109"/>
      <c r="N117" s="119"/>
      <c r="O117" s="124">
        <f t="shared" si="10"/>
        <v>-5</v>
      </c>
      <c r="P117" s="112">
        <f t="shared" si="11"/>
        <v>-1.0351966873706004E-2</v>
      </c>
      <c r="Q117" s="182"/>
      <c r="R117" s="10"/>
    </row>
    <row r="118" spans="1:18" ht="30.95" customHeight="1" x14ac:dyDescent="0.25">
      <c r="A118" s="37">
        <v>103</v>
      </c>
      <c r="B118" s="114" t="s">
        <v>21</v>
      </c>
      <c r="C118" s="115">
        <v>173030000066</v>
      </c>
      <c r="D118" s="116" t="s">
        <v>22</v>
      </c>
      <c r="E118" s="34">
        <f t="shared" si="6"/>
        <v>816</v>
      </c>
      <c r="F118" s="35">
        <v>816</v>
      </c>
      <c r="G118" s="36">
        <v>0</v>
      </c>
      <c r="H118" s="34">
        <f t="shared" si="7"/>
        <v>808</v>
      </c>
      <c r="I118" s="35">
        <v>808</v>
      </c>
      <c r="J118" s="35">
        <v>0</v>
      </c>
      <c r="K118" s="109">
        <f t="shared" si="8"/>
        <v>-8</v>
      </c>
      <c r="L118" s="133">
        <f t="shared" si="9"/>
        <v>-9.8039215686274508E-3</v>
      </c>
      <c r="M118" s="109"/>
      <c r="N118" s="119"/>
      <c r="O118" s="124">
        <f t="shared" si="10"/>
        <v>-8</v>
      </c>
      <c r="P118" s="113">
        <f t="shared" si="11"/>
        <v>-9.8039215686274508E-3</v>
      </c>
      <c r="Q118" s="182"/>
      <c r="R118" s="10"/>
    </row>
    <row r="119" spans="1:18" ht="30.95" customHeight="1" x14ac:dyDescent="0.25">
      <c r="A119" s="37">
        <v>104</v>
      </c>
      <c r="B119" s="114" t="s">
        <v>138</v>
      </c>
      <c r="C119" s="115">
        <v>273411000563</v>
      </c>
      <c r="D119" s="116" t="s">
        <v>146</v>
      </c>
      <c r="E119" s="34">
        <f t="shared" si="6"/>
        <v>204</v>
      </c>
      <c r="F119" s="35">
        <v>204</v>
      </c>
      <c r="G119" s="36">
        <v>0</v>
      </c>
      <c r="H119" s="34">
        <f t="shared" si="7"/>
        <v>202</v>
      </c>
      <c r="I119" s="35">
        <v>202</v>
      </c>
      <c r="J119" s="35">
        <v>0</v>
      </c>
      <c r="K119" s="109">
        <f t="shared" si="8"/>
        <v>-2</v>
      </c>
      <c r="L119" s="133">
        <f t="shared" si="9"/>
        <v>-9.8039215686274508E-3</v>
      </c>
      <c r="M119" s="109"/>
      <c r="N119" s="119"/>
      <c r="O119" s="124">
        <f t="shared" si="10"/>
        <v>-2</v>
      </c>
      <c r="P119" s="112">
        <f t="shared" si="11"/>
        <v>-9.8039215686274508E-3</v>
      </c>
      <c r="Q119" s="182"/>
      <c r="R119" s="10"/>
    </row>
    <row r="120" spans="1:18" ht="30.95" customHeight="1" x14ac:dyDescent="0.25">
      <c r="A120" s="37">
        <v>105</v>
      </c>
      <c r="B120" s="114" t="s">
        <v>33</v>
      </c>
      <c r="C120" s="115">
        <v>273067001075</v>
      </c>
      <c r="D120" s="116" t="s">
        <v>36</v>
      </c>
      <c r="E120" s="34">
        <f t="shared" si="6"/>
        <v>723</v>
      </c>
      <c r="F120" s="35">
        <v>723</v>
      </c>
      <c r="G120" s="36">
        <v>0</v>
      </c>
      <c r="H120" s="34">
        <f t="shared" si="7"/>
        <v>717</v>
      </c>
      <c r="I120" s="35">
        <v>717</v>
      </c>
      <c r="J120" s="35">
        <v>0</v>
      </c>
      <c r="K120" s="109">
        <f t="shared" si="8"/>
        <v>-6</v>
      </c>
      <c r="L120" s="133">
        <f t="shared" si="9"/>
        <v>-8.2987551867219917E-3</v>
      </c>
      <c r="M120" s="109"/>
      <c r="N120" s="119"/>
      <c r="O120" s="124">
        <f t="shared" si="10"/>
        <v>-6</v>
      </c>
      <c r="P120" s="112">
        <f t="shared" si="11"/>
        <v>-8.2987551867219917E-3</v>
      </c>
      <c r="Q120" s="182"/>
      <c r="R120" s="10"/>
    </row>
    <row r="121" spans="1:18" ht="30.95" customHeight="1" x14ac:dyDescent="0.25">
      <c r="A121" s="37">
        <v>106</v>
      </c>
      <c r="B121" s="114" t="s">
        <v>209</v>
      </c>
      <c r="C121" s="115">
        <v>273622000268</v>
      </c>
      <c r="D121" s="116" t="s">
        <v>210</v>
      </c>
      <c r="E121" s="34">
        <f t="shared" si="6"/>
        <v>383</v>
      </c>
      <c r="F121" s="35">
        <v>383</v>
      </c>
      <c r="G121" s="36">
        <v>0</v>
      </c>
      <c r="H121" s="34">
        <f t="shared" si="7"/>
        <v>382</v>
      </c>
      <c r="I121" s="35">
        <v>380</v>
      </c>
      <c r="J121" s="35">
        <v>2</v>
      </c>
      <c r="K121" s="109">
        <f t="shared" si="8"/>
        <v>-3</v>
      </c>
      <c r="L121" s="133">
        <f t="shared" si="9"/>
        <v>-7.832898172323759E-3</v>
      </c>
      <c r="M121" s="109"/>
      <c r="N121" s="119"/>
      <c r="O121" s="124">
        <f t="shared" si="10"/>
        <v>-1</v>
      </c>
      <c r="P121" s="112">
        <f t="shared" si="11"/>
        <v>-2.6109660574412533E-3</v>
      </c>
      <c r="Q121" s="182"/>
      <c r="R121" s="10"/>
    </row>
    <row r="122" spans="1:18" ht="30.95" customHeight="1" x14ac:dyDescent="0.25">
      <c r="A122" s="37">
        <v>107</v>
      </c>
      <c r="B122" s="114" t="s">
        <v>49</v>
      </c>
      <c r="C122" s="115">
        <v>273168002277</v>
      </c>
      <c r="D122" s="116" t="s">
        <v>57</v>
      </c>
      <c r="E122" s="34">
        <f t="shared" si="6"/>
        <v>562</v>
      </c>
      <c r="F122" s="35">
        <v>562</v>
      </c>
      <c r="G122" s="36">
        <v>0</v>
      </c>
      <c r="H122" s="34">
        <f t="shared" si="7"/>
        <v>614</v>
      </c>
      <c r="I122" s="35">
        <v>558</v>
      </c>
      <c r="J122" s="35">
        <v>56</v>
      </c>
      <c r="K122" s="109">
        <f t="shared" si="8"/>
        <v>-4</v>
      </c>
      <c r="L122" s="133">
        <f t="shared" si="9"/>
        <v>-7.1174377224199285E-3</v>
      </c>
      <c r="M122" s="109">
        <f>+J122-G122</f>
        <v>56</v>
      </c>
      <c r="N122" s="118"/>
      <c r="O122" s="124">
        <f t="shared" si="10"/>
        <v>52</v>
      </c>
      <c r="P122" s="103">
        <f t="shared" si="11"/>
        <v>9.2526690391459068E-2</v>
      </c>
      <c r="Q122" s="182"/>
      <c r="R122" s="10"/>
    </row>
    <row r="123" spans="1:18" ht="30.95" customHeight="1" x14ac:dyDescent="0.25">
      <c r="A123" s="37">
        <v>108</v>
      </c>
      <c r="B123" s="114" t="s">
        <v>209</v>
      </c>
      <c r="C123" s="115">
        <v>273622000683</v>
      </c>
      <c r="D123" s="116" t="s">
        <v>211</v>
      </c>
      <c r="E123" s="34">
        <f t="shared" si="6"/>
        <v>732</v>
      </c>
      <c r="F123" s="35">
        <v>704</v>
      </c>
      <c r="G123" s="36">
        <v>28</v>
      </c>
      <c r="H123" s="34">
        <f t="shared" si="7"/>
        <v>727</v>
      </c>
      <c r="I123" s="35">
        <v>699</v>
      </c>
      <c r="J123" s="35">
        <v>28</v>
      </c>
      <c r="K123" s="109">
        <f t="shared" si="8"/>
        <v>-5</v>
      </c>
      <c r="L123" s="133">
        <f t="shared" si="9"/>
        <v>-7.102272727272727E-3</v>
      </c>
      <c r="M123" s="109">
        <f>+J123-G123</f>
        <v>0</v>
      </c>
      <c r="N123" s="135">
        <f>+M123/G123</f>
        <v>0</v>
      </c>
      <c r="O123" s="124">
        <f t="shared" si="10"/>
        <v>-5</v>
      </c>
      <c r="P123" s="112">
        <f t="shared" si="11"/>
        <v>-6.8306010928961746E-3</v>
      </c>
      <c r="Q123" s="182"/>
      <c r="R123" s="10"/>
    </row>
    <row r="124" spans="1:18" ht="30.95" customHeight="1" x14ac:dyDescent="0.25">
      <c r="A124" s="37">
        <v>109</v>
      </c>
      <c r="B124" s="114" t="s">
        <v>230</v>
      </c>
      <c r="C124" s="115">
        <v>273678000384</v>
      </c>
      <c r="D124" s="116" t="s">
        <v>234</v>
      </c>
      <c r="E124" s="34">
        <f t="shared" si="6"/>
        <v>565</v>
      </c>
      <c r="F124" s="35">
        <v>565</v>
      </c>
      <c r="G124" s="36">
        <v>0</v>
      </c>
      <c r="H124" s="34">
        <f t="shared" si="7"/>
        <v>561</v>
      </c>
      <c r="I124" s="35">
        <v>561</v>
      </c>
      <c r="J124" s="35">
        <v>0</v>
      </c>
      <c r="K124" s="109">
        <f t="shared" si="8"/>
        <v>-4</v>
      </c>
      <c r="L124" s="133">
        <f t="shared" si="9"/>
        <v>-7.0796460176991149E-3</v>
      </c>
      <c r="M124" s="109"/>
      <c r="N124" s="119"/>
      <c r="O124" s="124">
        <f t="shared" si="10"/>
        <v>-4</v>
      </c>
      <c r="P124" s="112">
        <f t="shared" si="11"/>
        <v>-7.0796460176991149E-3</v>
      </c>
      <c r="Q124" s="182"/>
      <c r="R124" s="10"/>
    </row>
    <row r="125" spans="1:18" ht="30.95" customHeight="1" x14ac:dyDescent="0.25">
      <c r="A125" s="37">
        <v>110</v>
      </c>
      <c r="B125" s="114" t="s">
        <v>244</v>
      </c>
      <c r="C125" s="115">
        <v>173861000721</v>
      </c>
      <c r="D125" s="116" t="s">
        <v>246</v>
      </c>
      <c r="E125" s="34">
        <f t="shared" si="6"/>
        <v>905</v>
      </c>
      <c r="F125" s="35">
        <v>750</v>
      </c>
      <c r="G125" s="36">
        <v>155</v>
      </c>
      <c r="H125" s="34">
        <f t="shared" si="7"/>
        <v>893</v>
      </c>
      <c r="I125" s="35">
        <v>745</v>
      </c>
      <c r="J125" s="35">
        <v>148</v>
      </c>
      <c r="K125" s="109">
        <f t="shared" si="8"/>
        <v>-5</v>
      </c>
      <c r="L125" s="133">
        <f t="shared" si="9"/>
        <v>-6.6666666666666671E-3</v>
      </c>
      <c r="M125" s="109">
        <f>+J125-G125</f>
        <v>-7</v>
      </c>
      <c r="N125" s="134">
        <f>+M125/G125</f>
        <v>-4.5161290322580643E-2</v>
      </c>
      <c r="O125" s="124">
        <f t="shared" si="10"/>
        <v>-12</v>
      </c>
      <c r="P125" s="112">
        <f t="shared" si="11"/>
        <v>-1.3259668508287293E-2</v>
      </c>
      <c r="Q125" s="182"/>
      <c r="R125" s="10"/>
    </row>
    <row r="126" spans="1:18" ht="30.95" customHeight="1" x14ac:dyDescent="0.25">
      <c r="A126" s="37">
        <v>111</v>
      </c>
      <c r="B126" s="114" t="s">
        <v>83</v>
      </c>
      <c r="C126" s="115">
        <v>273268001120</v>
      </c>
      <c r="D126" s="116" t="s">
        <v>92</v>
      </c>
      <c r="E126" s="34">
        <f t="shared" si="6"/>
        <v>1255</v>
      </c>
      <c r="F126" s="35">
        <v>1255</v>
      </c>
      <c r="G126" s="36">
        <v>0</v>
      </c>
      <c r="H126" s="34">
        <f t="shared" si="7"/>
        <v>1247</v>
      </c>
      <c r="I126" s="35">
        <v>1247</v>
      </c>
      <c r="J126" s="35">
        <v>0</v>
      </c>
      <c r="K126" s="109">
        <f t="shared" si="8"/>
        <v>-8</v>
      </c>
      <c r="L126" s="133">
        <f t="shared" si="9"/>
        <v>-6.3745019920318727E-3</v>
      </c>
      <c r="M126" s="109"/>
      <c r="N126" s="119"/>
      <c r="O126" s="124">
        <f t="shared" si="10"/>
        <v>-8</v>
      </c>
      <c r="P126" s="112">
        <f t="shared" si="11"/>
        <v>-6.3745019920318727E-3</v>
      </c>
      <c r="Q126" s="182"/>
      <c r="R126" s="10"/>
    </row>
    <row r="127" spans="1:18" ht="30.95" customHeight="1" x14ac:dyDescent="0.25">
      <c r="A127" s="37">
        <v>112</v>
      </c>
      <c r="B127" s="114" t="s">
        <v>151</v>
      </c>
      <c r="C127" s="115">
        <v>273443000506</v>
      </c>
      <c r="D127" s="116" t="s">
        <v>156</v>
      </c>
      <c r="E127" s="34">
        <f t="shared" si="6"/>
        <v>317</v>
      </c>
      <c r="F127" s="35">
        <v>317</v>
      </c>
      <c r="G127" s="36">
        <v>0</v>
      </c>
      <c r="H127" s="34">
        <f t="shared" si="7"/>
        <v>315</v>
      </c>
      <c r="I127" s="35">
        <v>315</v>
      </c>
      <c r="J127" s="35">
        <v>0</v>
      </c>
      <c r="K127" s="109">
        <f t="shared" si="8"/>
        <v>-2</v>
      </c>
      <c r="L127" s="133">
        <f t="shared" si="9"/>
        <v>-6.3091482649842269E-3</v>
      </c>
      <c r="M127" s="109"/>
      <c r="N127" s="119"/>
      <c r="O127" s="124">
        <f t="shared" si="10"/>
        <v>-2</v>
      </c>
      <c r="P127" s="112">
        <f t="shared" si="11"/>
        <v>-6.3091482649842269E-3</v>
      </c>
      <c r="Q127" s="182"/>
      <c r="R127" s="10"/>
    </row>
    <row r="128" spans="1:18" ht="30.95" customHeight="1" x14ac:dyDescent="0.25">
      <c r="A128" s="37">
        <v>113</v>
      </c>
      <c r="B128" s="114" t="s">
        <v>157</v>
      </c>
      <c r="C128" s="115">
        <v>373449000685</v>
      </c>
      <c r="D128" s="116" t="s">
        <v>264</v>
      </c>
      <c r="E128" s="34">
        <f t="shared" si="6"/>
        <v>322</v>
      </c>
      <c r="F128" s="35">
        <v>322</v>
      </c>
      <c r="G128" s="36">
        <v>0</v>
      </c>
      <c r="H128" s="34">
        <f t="shared" si="7"/>
        <v>320</v>
      </c>
      <c r="I128" s="35">
        <v>320</v>
      </c>
      <c r="J128" s="35">
        <v>0</v>
      </c>
      <c r="K128" s="109">
        <f t="shared" si="8"/>
        <v>-2</v>
      </c>
      <c r="L128" s="133">
        <f t="shared" si="9"/>
        <v>-6.2111801242236021E-3</v>
      </c>
      <c r="M128" s="109"/>
      <c r="N128" s="119"/>
      <c r="O128" s="124">
        <f t="shared" si="10"/>
        <v>-2</v>
      </c>
      <c r="P128" s="112">
        <f t="shared" si="11"/>
        <v>-6.2111801242236021E-3</v>
      </c>
      <c r="Q128" s="182"/>
      <c r="R128" s="10"/>
    </row>
    <row r="129" spans="1:18" ht="30.95" customHeight="1" x14ac:dyDescent="0.25">
      <c r="A129" s="37">
        <v>114</v>
      </c>
      <c r="B129" s="114" t="s">
        <v>83</v>
      </c>
      <c r="C129" s="115">
        <v>173268000137</v>
      </c>
      <c r="D129" s="116" t="s">
        <v>84</v>
      </c>
      <c r="E129" s="34">
        <f t="shared" si="6"/>
        <v>3148</v>
      </c>
      <c r="F129" s="35">
        <v>2790</v>
      </c>
      <c r="G129" s="36">
        <v>358</v>
      </c>
      <c r="H129" s="34">
        <f t="shared" si="7"/>
        <v>2954</v>
      </c>
      <c r="I129" s="35">
        <v>2773</v>
      </c>
      <c r="J129" s="35">
        <v>181</v>
      </c>
      <c r="K129" s="109">
        <f t="shared" si="8"/>
        <v>-17</v>
      </c>
      <c r="L129" s="133">
        <f t="shared" si="9"/>
        <v>-6.0931899641577065E-3</v>
      </c>
      <c r="M129" s="109">
        <f>+J129-G129</f>
        <v>-177</v>
      </c>
      <c r="N129" s="129">
        <f>+M129/G129</f>
        <v>-0.49441340782122906</v>
      </c>
      <c r="O129" s="124">
        <f t="shared" si="10"/>
        <v>-194</v>
      </c>
      <c r="P129" s="84">
        <f t="shared" si="11"/>
        <v>-6.1626429479034309E-2</v>
      </c>
      <c r="Q129" s="182"/>
      <c r="R129" s="10"/>
    </row>
    <row r="130" spans="1:18" ht="30.95" customHeight="1" x14ac:dyDescent="0.25">
      <c r="A130" s="37">
        <v>115</v>
      </c>
      <c r="B130" s="114" t="s">
        <v>127</v>
      </c>
      <c r="C130" s="115">
        <v>273352000651</v>
      </c>
      <c r="D130" s="116" t="s">
        <v>133</v>
      </c>
      <c r="E130" s="34">
        <f t="shared" si="6"/>
        <v>166</v>
      </c>
      <c r="F130" s="35">
        <v>166</v>
      </c>
      <c r="G130" s="36">
        <v>0</v>
      </c>
      <c r="H130" s="34">
        <f t="shared" si="7"/>
        <v>165</v>
      </c>
      <c r="I130" s="35">
        <v>165</v>
      </c>
      <c r="J130" s="35">
        <v>0</v>
      </c>
      <c r="K130" s="109">
        <f t="shared" si="8"/>
        <v>-1</v>
      </c>
      <c r="L130" s="133">
        <f t="shared" si="9"/>
        <v>-6.024096385542169E-3</v>
      </c>
      <c r="M130" s="109"/>
      <c r="N130" s="119"/>
      <c r="O130" s="124">
        <f t="shared" si="10"/>
        <v>-1</v>
      </c>
      <c r="P130" s="112">
        <f t="shared" si="11"/>
        <v>-6.024096385542169E-3</v>
      </c>
      <c r="Q130" s="182"/>
      <c r="R130" s="10"/>
    </row>
    <row r="131" spans="1:18" ht="30.95" customHeight="1" x14ac:dyDescent="0.25">
      <c r="A131" s="37">
        <v>116</v>
      </c>
      <c r="B131" s="114" t="s">
        <v>83</v>
      </c>
      <c r="C131" s="115">
        <v>173268000200</v>
      </c>
      <c r="D131" s="116" t="s">
        <v>85</v>
      </c>
      <c r="E131" s="34">
        <f t="shared" si="6"/>
        <v>2134</v>
      </c>
      <c r="F131" s="35">
        <v>2134</v>
      </c>
      <c r="G131" s="36">
        <v>0</v>
      </c>
      <c r="H131" s="34">
        <f t="shared" si="7"/>
        <v>2122</v>
      </c>
      <c r="I131" s="35">
        <v>2122</v>
      </c>
      <c r="J131" s="35">
        <v>0</v>
      </c>
      <c r="K131" s="109">
        <f t="shared" si="8"/>
        <v>-12</v>
      </c>
      <c r="L131" s="133">
        <f t="shared" si="9"/>
        <v>-5.6232427366447986E-3</v>
      </c>
      <c r="M131" s="109"/>
      <c r="N131" s="119"/>
      <c r="O131" s="124">
        <f t="shared" si="10"/>
        <v>-12</v>
      </c>
      <c r="P131" s="113">
        <f t="shared" si="11"/>
        <v>-5.6232427366447986E-3</v>
      </c>
      <c r="Q131" s="182"/>
      <c r="R131" s="10"/>
    </row>
    <row r="132" spans="1:18" ht="30.95" customHeight="1" x14ac:dyDescent="0.25">
      <c r="A132" s="37">
        <v>117</v>
      </c>
      <c r="B132" s="114" t="s">
        <v>134</v>
      </c>
      <c r="C132" s="115">
        <v>173408000663</v>
      </c>
      <c r="D132" s="116" t="s">
        <v>136</v>
      </c>
      <c r="E132" s="34">
        <f t="shared" si="6"/>
        <v>1049</v>
      </c>
      <c r="F132" s="35">
        <v>1049</v>
      </c>
      <c r="G132" s="36">
        <v>0</v>
      </c>
      <c r="H132" s="34">
        <f t="shared" si="7"/>
        <v>1045</v>
      </c>
      <c r="I132" s="35">
        <v>1045</v>
      </c>
      <c r="J132" s="35">
        <v>0</v>
      </c>
      <c r="K132" s="109">
        <f t="shared" si="8"/>
        <v>-4</v>
      </c>
      <c r="L132" s="133">
        <f t="shared" si="9"/>
        <v>-3.8131553860819827E-3</v>
      </c>
      <c r="M132" s="109"/>
      <c r="N132" s="119"/>
      <c r="O132" s="124">
        <f t="shared" si="10"/>
        <v>-4</v>
      </c>
      <c r="P132" s="112">
        <f t="shared" si="11"/>
        <v>-3.8131553860819827E-3</v>
      </c>
      <c r="Q132" s="182"/>
      <c r="R132" s="10"/>
    </row>
    <row r="133" spans="1:18" ht="30.95" customHeight="1" x14ac:dyDescent="0.25">
      <c r="A133" s="37">
        <v>118</v>
      </c>
      <c r="B133" s="114" t="s">
        <v>59</v>
      </c>
      <c r="C133" s="115">
        <v>273200000150</v>
      </c>
      <c r="D133" s="116" t="s">
        <v>61</v>
      </c>
      <c r="E133" s="34">
        <f t="shared" si="6"/>
        <v>271</v>
      </c>
      <c r="F133" s="35">
        <v>271</v>
      </c>
      <c r="G133" s="36">
        <v>0</v>
      </c>
      <c r="H133" s="34">
        <f t="shared" si="7"/>
        <v>270</v>
      </c>
      <c r="I133" s="35">
        <v>270</v>
      </c>
      <c r="J133" s="35">
        <v>0</v>
      </c>
      <c r="K133" s="109">
        <f t="shared" si="8"/>
        <v>-1</v>
      </c>
      <c r="L133" s="133">
        <f t="shared" si="9"/>
        <v>-3.6900369003690036E-3</v>
      </c>
      <c r="M133" s="109"/>
      <c r="N133" s="119"/>
      <c r="O133" s="124">
        <f t="shared" si="10"/>
        <v>-1</v>
      </c>
      <c r="P133" s="113">
        <f t="shared" si="11"/>
        <v>-3.6900369003690036E-3</v>
      </c>
      <c r="Q133" s="182"/>
      <c r="R133" s="10"/>
    </row>
    <row r="134" spans="1:18" ht="30.95" customHeight="1" x14ac:dyDescent="0.25">
      <c r="A134" s="37">
        <v>119</v>
      </c>
      <c r="B134" s="114" t="s">
        <v>17</v>
      </c>
      <c r="C134" s="115">
        <v>173026000019</v>
      </c>
      <c r="D134" s="116" t="s">
        <v>18</v>
      </c>
      <c r="E134" s="34">
        <f t="shared" si="6"/>
        <v>891</v>
      </c>
      <c r="F134" s="35">
        <v>891</v>
      </c>
      <c r="G134" s="36">
        <v>0</v>
      </c>
      <c r="H134" s="34">
        <f t="shared" si="7"/>
        <v>888</v>
      </c>
      <c r="I134" s="35">
        <v>888</v>
      </c>
      <c r="J134" s="35">
        <v>0</v>
      </c>
      <c r="K134" s="109">
        <f t="shared" si="8"/>
        <v>-3</v>
      </c>
      <c r="L134" s="133">
        <f t="shared" si="9"/>
        <v>-3.3670033670033669E-3</v>
      </c>
      <c r="M134" s="109"/>
      <c r="N134" s="119"/>
      <c r="O134" s="124">
        <f t="shared" si="10"/>
        <v>-3</v>
      </c>
      <c r="P134" s="112">
        <f t="shared" si="11"/>
        <v>-3.3670033670033669E-3</v>
      </c>
      <c r="Q134" s="182"/>
      <c r="R134" s="10"/>
    </row>
    <row r="135" spans="1:18" ht="30.95" customHeight="1" x14ac:dyDescent="0.25">
      <c r="A135" s="37">
        <v>120</v>
      </c>
      <c r="B135" s="97" t="s">
        <v>230</v>
      </c>
      <c r="C135" s="99">
        <v>173678000037</v>
      </c>
      <c r="D135" s="98" t="s">
        <v>231</v>
      </c>
      <c r="E135" s="34">
        <f t="shared" si="6"/>
        <v>1030</v>
      </c>
      <c r="F135" s="35">
        <v>977</v>
      </c>
      <c r="G135" s="36">
        <v>53</v>
      </c>
      <c r="H135" s="34">
        <f t="shared" si="7"/>
        <v>1018</v>
      </c>
      <c r="I135" s="35">
        <v>977</v>
      </c>
      <c r="J135" s="35">
        <v>41</v>
      </c>
      <c r="K135" s="109">
        <f t="shared" si="8"/>
        <v>0</v>
      </c>
      <c r="L135" s="152">
        <f t="shared" si="9"/>
        <v>0</v>
      </c>
      <c r="M135" s="109">
        <f>+J135-G135</f>
        <v>-12</v>
      </c>
      <c r="N135" s="186">
        <f>+M135/G135</f>
        <v>-0.22641509433962265</v>
      </c>
      <c r="O135" s="124">
        <f t="shared" si="10"/>
        <v>-12</v>
      </c>
      <c r="P135" s="113">
        <f t="shared" si="11"/>
        <v>-1.1650485436893204E-2</v>
      </c>
      <c r="Q135" s="182"/>
      <c r="R135" s="10"/>
    </row>
    <row r="136" spans="1:18" ht="30.95" customHeight="1" x14ac:dyDescent="0.25">
      <c r="A136" s="37">
        <v>121</v>
      </c>
      <c r="B136" s="97" t="s">
        <v>244</v>
      </c>
      <c r="C136" s="99">
        <v>173861000771</v>
      </c>
      <c r="D136" s="98" t="s">
        <v>20</v>
      </c>
      <c r="E136" s="34">
        <f t="shared" si="6"/>
        <v>423</v>
      </c>
      <c r="F136" s="35">
        <v>366</v>
      </c>
      <c r="G136" s="36">
        <v>57</v>
      </c>
      <c r="H136" s="34">
        <f t="shared" si="7"/>
        <v>412</v>
      </c>
      <c r="I136" s="35">
        <v>366</v>
      </c>
      <c r="J136" s="35">
        <v>46</v>
      </c>
      <c r="K136" s="109">
        <f t="shared" si="8"/>
        <v>0</v>
      </c>
      <c r="L136" s="152">
        <f t="shared" si="9"/>
        <v>0</v>
      </c>
      <c r="M136" s="109">
        <f>+J136-G136</f>
        <v>-11</v>
      </c>
      <c r="N136" s="186">
        <f>+M136/G136</f>
        <v>-0.19298245614035087</v>
      </c>
      <c r="O136" s="124">
        <f t="shared" si="10"/>
        <v>-11</v>
      </c>
      <c r="P136" s="40">
        <f t="shared" si="11"/>
        <v>-2.6004728132387706E-2</v>
      </c>
      <c r="Q136" s="182"/>
      <c r="R136" s="10"/>
    </row>
    <row r="137" spans="1:18" ht="30.95" customHeight="1" x14ac:dyDescent="0.25">
      <c r="A137" s="37">
        <v>122</v>
      </c>
      <c r="B137" s="97" t="s">
        <v>74</v>
      </c>
      <c r="C137" s="99">
        <v>273226001421</v>
      </c>
      <c r="D137" s="98" t="s">
        <v>78</v>
      </c>
      <c r="E137" s="34">
        <f t="shared" si="6"/>
        <v>288</v>
      </c>
      <c r="F137" s="35">
        <v>288</v>
      </c>
      <c r="G137" s="36">
        <v>0</v>
      </c>
      <c r="H137" s="34">
        <f t="shared" si="7"/>
        <v>288</v>
      </c>
      <c r="I137" s="35">
        <v>288</v>
      </c>
      <c r="J137" s="35">
        <v>0</v>
      </c>
      <c r="K137" s="109">
        <f t="shared" si="8"/>
        <v>0</v>
      </c>
      <c r="L137" s="152">
        <f t="shared" si="9"/>
        <v>0</v>
      </c>
      <c r="M137" s="109"/>
      <c r="N137" s="119"/>
      <c r="O137" s="124">
        <f t="shared" si="10"/>
        <v>0</v>
      </c>
      <c r="P137" s="103">
        <f t="shared" si="11"/>
        <v>0</v>
      </c>
      <c r="Q137" s="182"/>
      <c r="R137" s="10"/>
    </row>
    <row r="138" spans="1:18" ht="30.95" customHeight="1" x14ac:dyDescent="0.25">
      <c r="A138" s="37">
        <v>123</v>
      </c>
      <c r="B138" s="97" t="s">
        <v>83</v>
      </c>
      <c r="C138" s="99">
        <v>173268000218</v>
      </c>
      <c r="D138" s="98" t="s">
        <v>86</v>
      </c>
      <c r="E138" s="34">
        <f t="shared" si="6"/>
        <v>742</v>
      </c>
      <c r="F138" s="35">
        <v>742</v>
      </c>
      <c r="G138" s="36">
        <v>0</v>
      </c>
      <c r="H138" s="34">
        <f t="shared" si="7"/>
        <v>742</v>
      </c>
      <c r="I138" s="35">
        <v>742</v>
      </c>
      <c r="J138" s="35">
        <v>0</v>
      </c>
      <c r="K138" s="109">
        <f t="shared" si="8"/>
        <v>0</v>
      </c>
      <c r="L138" s="152">
        <f t="shared" si="9"/>
        <v>0</v>
      </c>
      <c r="M138" s="109"/>
      <c r="N138" s="119"/>
      <c r="O138" s="124">
        <f t="shared" si="10"/>
        <v>0</v>
      </c>
      <c r="P138" s="103">
        <f t="shared" si="11"/>
        <v>0</v>
      </c>
      <c r="Q138" s="182"/>
      <c r="R138" s="10"/>
    </row>
    <row r="139" spans="1:18" ht="30.95" customHeight="1" x14ac:dyDescent="0.25">
      <c r="A139" s="37">
        <v>124</v>
      </c>
      <c r="B139" s="97" t="s">
        <v>118</v>
      </c>
      <c r="C139" s="99">
        <v>273347000252</v>
      </c>
      <c r="D139" s="98" t="s">
        <v>120</v>
      </c>
      <c r="E139" s="34">
        <f t="shared" si="6"/>
        <v>175</v>
      </c>
      <c r="F139" s="35">
        <v>175</v>
      </c>
      <c r="G139" s="36">
        <v>0</v>
      </c>
      <c r="H139" s="34">
        <f t="shared" si="7"/>
        <v>175</v>
      </c>
      <c r="I139" s="35">
        <v>175</v>
      </c>
      <c r="J139" s="35">
        <v>0</v>
      </c>
      <c r="K139" s="109">
        <f t="shared" si="8"/>
        <v>0</v>
      </c>
      <c r="L139" s="152">
        <f t="shared" si="9"/>
        <v>0</v>
      </c>
      <c r="M139" s="109"/>
      <c r="N139" s="119"/>
      <c r="O139" s="124">
        <f t="shared" si="10"/>
        <v>0</v>
      </c>
      <c r="P139" s="103">
        <f t="shared" si="11"/>
        <v>0</v>
      </c>
      <c r="Q139" s="182"/>
      <c r="R139" s="10"/>
    </row>
    <row r="140" spans="1:18" ht="30.95" customHeight="1" x14ac:dyDescent="0.25">
      <c r="A140" s="37">
        <v>125</v>
      </c>
      <c r="B140" s="162" t="s">
        <v>45</v>
      </c>
      <c r="C140" s="99">
        <v>173148000010</v>
      </c>
      <c r="D140" s="98" t="s">
        <v>46</v>
      </c>
      <c r="E140" s="34">
        <f t="shared" si="6"/>
        <v>1613</v>
      </c>
      <c r="F140" s="35">
        <v>1613</v>
      </c>
      <c r="G140" s="36">
        <v>0</v>
      </c>
      <c r="H140" s="34">
        <f t="shared" si="7"/>
        <v>1712</v>
      </c>
      <c r="I140" s="35">
        <v>1614</v>
      </c>
      <c r="J140" s="35">
        <v>98</v>
      </c>
      <c r="K140" s="109">
        <f t="shared" si="8"/>
        <v>1</v>
      </c>
      <c r="L140" s="152">
        <f t="shared" si="9"/>
        <v>6.1996280223186606E-4</v>
      </c>
      <c r="M140" s="109">
        <f>+J140-G140</f>
        <v>98</v>
      </c>
      <c r="N140" s="119"/>
      <c r="O140" s="124">
        <f t="shared" si="10"/>
        <v>99</v>
      </c>
      <c r="P140" s="103">
        <f t="shared" si="11"/>
        <v>6.1376317420954743E-2</v>
      </c>
      <c r="Q140" s="182"/>
      <c r="R140" s="10"/>
    </row>
    <row r="141" spans="1:18" ht="30.95" customHeight="1" x14ac:dyDescent="0.25">
      <c r="A141" s="37">
        <v>126</v>
      </c>
      <c r="B141" s="97" t="s">
        <v>202</v>
      </c>
      <c r="C141" s="99">
        <v>173616000278</v>
      </c>
      <c r="D141" s="98" t="s">
        <v>124</v>
      </c>
      <c r="E141" s="34">
        <f t="shared" si="6"/>
        <v>1040</v>
      </c>
      <c r="F141" s="35">
        <v>981</v>
      </c>
      <c r="G141" s="36">
        <v>59</v>
      </c>
      <c r="H141" s="34">
        <f t="shared" si="7"/>
        <v>1039</v>
      </c>
      <c r="I141" s="35">
        <v>982</v>
      </c>
      <c r="J141" s="35">
        <v>57</v>
      </c>
      <c r="K141" s="109">
        <f t="shared" si="8"/>
        <v>1</v>
      </c>
      <c r="L141" s="152">
        <f t="shared" si="9"/>
        <v>1.0193679918450561E-3</v>
      </c>
      <c r="M141" s="109">
        <f>+J141-G141</f>
        <v>-2</v>
      </c>
      <c r="N141" s="134">
        <f>+M141/G141</f>
        <v>-3.3898305084745763E-2</v>
      </c>
      <c r="O141" s="124">
        <f t="shared" si="10"/>
        <v>-1</v>
      </c>
      <c r="P141" s="112">
        <f t="shared" si="11"/>
        <v>-9.6153846153846159E-4</v>
      </c>
      <c r="Q141" s="182"/>
      <c r="R141" s="10"/>
    </row>
    <row r="142" spans="1:18" ht="30.95" customHeight="1" x14ac:dyDescent="0.25">
      <c r="A142" s="37">
        <v>127</v>
      </c>
      <c r="B142" s="97" t="s">
        <v>134</v>
      </c>
      <c r="C142" s="99">
        <v>273408000137</v>
      </c>
      <c r="D142" s="98" t="s">
        <v>137</v>
      </c>
      <c r="E142" s="34">
        <f t="shared" si="6"/>
        <v>436</v>
      </c>
      <c r="F142" s="35">
        <v>436</v>
      </c>
      <c r="G142" s="36">
        <v>0</v>
      </c>
      <c r="H142" s="34">
        <f t="shared" si="7"/>
        <v>437</v>
      </c>
      <c r="I142" s="35">
        <v>437</v>
      </c>
      <c r="J142" s="35">
        <v>0</v>
      </c>
      <c r="K142" s="109">
        <f t="shared" si="8"/>
        <v>1</v>
      </c>
      <c r="L142" s="152">
        <f t="shared" si="9"/>
        <v>2.2935779816513763E-3</v>
      </c>
      <c r="M142" s="109"/>
      <c r="N142" s="119"/>
      <c r="O142" s="124">
        <f t="shared" si="10"/>
        <v>1</v>
      </c>
      <c r="P142" s="103">
        <f t="shared" si="11"/>
        <v>2.2935779816513763E-3</v>
      </c>
      <c r="Q142" s="182"/>
      <c r="R142" s="10"/>
    </row>
    <row r="143" spans="1:18" ht="30.95" customHeight="1" x14ac:dyDescent="0.25">
      <c r="A143" s="37">
        <v>128</v>
      </c>
      <c r="B143" s="97" t="s">
        <v>83</v>
      </c>
      <c r="C143" s="99">
        <v>173268001010</v>
      </c>
      <c r="D143" s="98" t="s">
        <v>87</v>
      </c>
      <c r="E143" s="34">
        <f t="shared" si="6"/>
        <v>1324</v>
      </c>
      <c r="F143" s="35">
        <v>1108</v>
      </c>
      <c r="G143" s="36">
        <v>216</v>
      </c>
      <c r="H143" s="34">
        <f t="shared" si="7"/>
        <v>1447</v>
      </c>
      <c r="I143" s="35">
        <v>1112</v>
      </c>
      <c r="J143" s="35">
        <v>335</v>
      </c>
      <c r="K143" s="109">
        <f t="shared" si="8"/>
        <v>4</v>
      </c>
      <c r="L143" s="152">
        <f t="shared" si="9"/>
        <v>3.6101083032490976E-3</v>
      </c>
      <c r="M143" s="109">
        <f>+J143-G143</f>
        <v>119</v>
      </c>
      <c r="N143" s="135">
        <f>+M143/G143</f>
        <v>0.55092592592592593</v>
      </c>
      <c r="O143" s="124">
        <f t="shared" si="10"/>
        <v>123</v>
      </c>
      <c r="P143" s="103">
        <f t="shared" si="11"/>
        <v>9.2900302114803629E-2</v>
      </c>
      <c r="Q143" s="182"/>
      <c r="R143" s="10"/>
    </row>
    <row r="144" spans="1:18" ht="30.95" customHeight="1" x14ac:dyDescent="0.25">
      <c r="A144" s="37">
        <v>129</v>
      </c>
      <c r="B144" s="97" t="s">
        <v>196</v>
      </c>
      <c r="C144" s="99">
        <v>173585000100</v>
      </c>
      <c r="D144" s="98" t="s">
        <v>197</v>
      </c>
      <c r="E144" s="34">
        <f t="shared" ref="E144:E207" si="12">+F144+G144</f>
        <v>2191</v>
      </c>
      <c r="F144" s="35">
        <v>2051</v>
      </c>
      <c r="G144" s="36">
        <v>140</v>
      </c>
      <c r="H144" s="34">
        <f t="shared" ref="H144:H207" si="13">+I144+J144</f>
        <v>2212</v>
      </c>
      <c r="I144" s="35">
        <v>2059</v>
      </c>
      <c r="J144" s="35">
        <v>153</v>
      </c>
      <c r="K144" s="109">
        <f t="shared" ref="K144:K207" si="14">+I144-F144</f>
        <v>8</v>
      </c>
      <c r="L144" s="152">
        <f t="shared" ref="L144:L207" si="15">+K144/F144</f>
        <v>3.9005363237445147E-3</v>
      </c>
      <c r="M144" s="109">
        <f>+J144-G144</f>
        <v>13</v>
      </c>
      <c r="N144" s="135">
        <f>+M144/G144</f>
        <v>9.285714285714286E-2</v>
      </c>
      <c r="O144" s="124">
        <f t="shared" ref="O144:O207" si="16">+H144-E144</f>
        <v>21</v>
      </c>
      <c r="P144" s="137">
        <f t="shared" ref="P144:P207" si="17">+O144/E144</f>
        <v>9.5846645367412137E-3</v>
      </c>
      <c r="Q144" s="182"/>
      <c r="R144" s="10"/>
    </row>
    <row r="145" spans="1:18" ht="30.95" customHeight="1" x14ac:dyDescent="0.25">
      <c r="A145" s="37">
        <v>130</v>
      </c>
      <c r="B145" s="97" t="s">
        <v>230</v>
      </c>
      <c r="C145" s="99">
        <v>273678000198</v>
      </c>
      <c r="D145" s="98" t="s">
        <v>233</v>
      </c>
      <c r="E145" s="34">
        <f t="shared" si="12"/>
        <v>242</v>
      </c>
      <c r="F145" s="35">
        <v>242</v>
      </c>
      <c r="G145" s="36">
        <v>0</v>
      </c>
      <c r="H145" s="34">
        <f t="shared" si="13"/>
        <v>243</v>
      </c>
      <c r="I145" s="35">
        <v>243</v>
      </c>
      <c r="J145" s="35">
        <v>0</v>
      </c>
      <c r="K145" s="109">
        <f t="shared" si="14"/>
        <v>1</v>
      </c>
      <c r="L145" s="152">
        <f t="shared" si="15"/>
        <v>4.1322314049586778E-3</v>
      </c>
      <c r="M145" s="109"/>
      <c r="N145" s="119"/>
      <c r="O145" s="124">
        <f t="shared" si="16"/>
        <v>1</v>
      </c>
      <c r="P145" s="103">
        <f t="shared" si="17"/>
        <v>4.1322314049586778E-3</v>
      </c>
      <c r="Q145" s="182"/>
      <c r="R145" s="10"/>
    </row>
    <row r="146" spans="1:18" ht="30.95" customHeight="1" x14ac:dyDescent="0.2">
      <c r="A146" s="37">
        <v>131</v>
      </c>
      <c r="B146" s="97" t="s">
        <v>241</v>
      </c>
      <c r="C146" s="192">
        <v>173854000014</v>
      </c>
      <c r="D146" s="98" t="s">
        <v>242</v>
      </c>
      <c r="E146" s="34">
        <f t="shared" si="12"/>
        <v>661</v>
      </c>
      <c r="F146" s="35">
        <v>661</v>
      </c>
      <c r="G146" s="36">
        <v>0</v>
      </c>
      <c r="H146" s="34">
        <f t="shared" si="13"/>
        <v>664</v>
      </c>
      <c r="I146" s="35">
        <v>664</v>
      </c>
      <c r="J146" s="35">
        <v>0</v>
      </c>
      <c r="K146" s="109">
        <f t="shared" si="14"/>
        <v>3</v>
      </c>
      <c r="L146" s="152">
        <f t="shared" si="15"/>
        <v>4.5385779122541605E-3</v>
      </c>
      <c r="M146" s="109"/>
      <c r="N146" s="119"/>
      <c r="O146" s="124">
        <f t="shared" si="16"/>
        <v>3</v>
      </c>
      <c r="P146" s="103">
        <f t="shared" si="17"/>
        <v>4.5385779122541605E-3</v>
      </c>
      <c r="Q146" s="182"/>
      <c r="R146" s="10"/>
    </row>
    <row r="147" spans="1:18" ht="30.95" customHeight="1" x14ac:dyDescent="0.25">
      <c r="A147" s="37">
        <v>132</v>
      </c>
      <c r="B147" s="97" t="s">
        <v>102</v>
      </c>
      <c r="C147" s="99">
        <v>273283001331</v>
      </c>
      <c r="D147" s="98" t="s">
        <v>109</v>
      </c>
      <c r="E147" s="34">
        <f t="shared" si="12"/>
        <v>635</v>
      </c>
      <c r="F147" s="35">
        <v>635</v>
      </c>
      <c r="G147" s="36">
        <v>0</v>
      </c>
      <c r="H147" s="34">
        <f t="shared" si="13"/>
        <v>638</v>
      </c>
      <c r="I147" s="35">
        <v>638</v>
      </c>
      <c r="J147" s="35">
        <v>0</v>
      </c>
      <c r="K147" s="109">
        <f t="shared" si="14"/>
        <v>3</v>
      </c>
      <c r="L147" s="152">
        <f t="shared" si="15"/>
        <v>4.7244094488188976E-3</v>
      </c>
      <c r="M147" s="109"/>
      <c r="N147" s="119"/>
      <c r="O147" s="124">
        <f t="shared" si="16"/>
        <v>3</v>
      </c>
      <c r="P147" s="137">
        <f t="shared" si="17"/>
        <v>4.7244094488188976E-3</v>
      </c>
      <c r="Q147" s="182"/>
      <c r="R147" s="10"/>
    </row>
    <row r="148" spans="1:18" ht="30.95" customHeight="1" x14ac:dyDescent="0.25">
      <c r="A148" s="37">
        <v>133</v>
      </c>
      <c r="B148" s="97" t="s">
        <v>134</v>
      </c>
      <c r="C148" s="99">
        <v>173408000019</v>
      </c>
      <c r="D148" s="98" t="s">
        <v>135</v>
      </c>
      <c r="E148" s="34">
        <f t="shared" si="12"/>
        <v>1083</v>
      </c>
      <c r="F148" s="35">
        <v>1003</v>
      </c>
      <c r="G148" s="36">
        <v>80</v>
      </c>
      <c r="H148" s="34">
        <f t="shared" si="13"/>
        <v>1096</v>
      </c>
      <c r="I148" s="35">
        <v>1008</v>
      </c>
      <c r="J148" s="35">
        <v>88</v>
      </c>
      <c r="K148" s="109">
        <f t="shared" si="14"/>
        <v>5</v>
      </c>
      <c r="L148" s="152">
        <f t="shared" si="15"/>
        <v>4.9850448654037887E-3</v>
      </c>
      <c r="M148" s="109">
        <f>+J148-G148</f>
        <v>8</v>
      </c>
      <c r="N148" s="135">
        <f>+M148/G148</f>
        <v>0.1</v>
      </c>
      <c r="O148" s="124">
        <f t="shared" si="16"/>
        <v>13</v>
      </c>
      <c r="P148" s="103">
        <f t="shared" si="17"/>
        <v>1.2003693444136657E-2</v>
      </c>
      <c r="Q148" s="182"/>
      <c r="R148" s="10"/>
    </row>
    <row r="149" spans="1:18" ht="30.95" customHeight="1" x14ac:dyDescent="0.25">
      <c r="A149" s="37">
        <v>134</v>
      </c>
      <c r="B149" s="97" t="s">
        <v>138</v>
      </c>
      <c r="C149" s="99">
        <v>273411000661</v>
      </c>
      <c r="D149" s="98" t="s">
        <v>147</v>
      </c>
      <c r="E149" s="34">
        <f t="shared" si="12"/>
        <v>195</v>
      </c>
      <c r="F149" s="35">
        <v>195</v>
      </c>
      <c r="G149" s="36">
        <v>0</v>
      </c>
      <c r="H149" s="34">
        <f t="shared" si="13"/>
        <v>196</v>
      </c>
      <c r="I149" s="35">
        <v>196</v>
      </c>
      <c r="J149" s="35">
        <v>0</v>
      </c>
      <c r="K149" s="109">
        <f t="shared" si="14"/>
        <v>1</v>
      </c>
      <c r="L149" s="152">
        <f t="shared" si="15"/>
        <v>5.1282051282051282E-3</v>
      </c>
      <c r="M149" s="109"/>
      <c r="N149" s="119"/>
      <c r="O149" s="124">
        <f t="shared" si="16"/>
        <v>1</v>
      </c>
      <c r="P149" s="137">
        <f t="shared" si="17"/>
        <v>5.1282051282051282E-3</v>
      </c>
      <c r="Q149" s="182"/>
      <c r="R149" s="10"/>
    </row>
    <row r="150" spans="1:18" ht="30.95" customHeight="1" x14ac:dyDescent="0.25">
      <c r="A150" s="37">
        <v>135</v>
      </c>
      <c r="B150" s="97" t="s">
        <v>239</v>
      </c>
      <c r="C150" s="99">
        <v>173770000019</v>
      </c>
      <c r="D150" s="98" t="s">
        <v>240</v>
      </c>
      <c r="E150" s="34">
        <f t="shared" si="12"/>
        <v>568</v>
      </c>
      <c r="F150" s="35">
        <v>568</v>
      </c>
      <c r="G150" s="36">
        <v>0</v>
      </c>
      <c r="H150" s="34">
        <f t="shared" si="13"/>
        <v>571</v>
      </c>
      <c r="I150" s="35">
        <v>571</v>
      </c>
      <c r="J150" s="35">
        <v>0</v>
      </c>
      <c r="K150" s="109">
        <f t="shared" si="14"/>
        <v>3</v>
      </c>
      <c r="L150" s="152">
        <f t="shared" si="15"/>
        <v>5.2816901408450703E-3</v>
      </c>
      <c r="M150" s="109"/>
      <c r="N150" s="119"/>
      <c r="O150" s="124">
        <f t="shared" si="16"/>
        <v>3</v>
      </c>
      <c r="P150" s="103">
        <f t="shared" si="17"/>
        <v>5.2816901408450703E-3</v>
      </c>
      <c r="Q150" s="182"/>
      <c r="R150" s="10"/>
    </row>
    <row r="151" spans="1:18" ht="30.95" customHeight="1" x14ac:dyDescent="0.25">
      <c r="A151" s="37">
        <v>136</v>
      </c>
      <c r="B151" s="97" t="s">
        <v>74</v>
      </c>
      <c r="C151" s="99">
        <v>273226001049</v>
      </c>
      <c r="D151" s="98" t="s">
        <v>76</v>
      </c>
      <c r="E151" s="34">
        <f t="shared" si="12"/>
        <v>181</v>
      </c>
      <c r="F151" s="35">
        <v>181</v>
      </c>
      <c r="G151" s="36">
        <v>0</v>
      </c>
      <c r="H151" s="34">
        <f t="shared" si="13"/>
        <v>182</v>
      </c>
      <c r="I151" s="35">
        <v>182</v>
      </c>
      <c r="J151" s="35">
        <v>0</v>
      </c>
      <c r="K151" s="109">
        <f t="shared" si="14"/>
        <v>1</v>
      </c>
      <c r="L151" s="152">
        <f t="shared" si="15"/>
        <v>5.5248618784530384E-3</v>
      </c>
      <c r="M151" s="109"/>
      <c r="N151" s="119"/>
      <c r="O151" s="124">
        <f t="shared" si="16"/>
        <v>1</v>
      </c>
      <c r="P151" s="137">
        <f t="shared" si="17"/>
        <v>5.5248618784530384E-3</v>
      </c>
      <c r="Q151" s="182"/>
      <c r="R151" s="10"/>
    </row>
    <row r="152" spans="1:18" ht="30.95" customHeight="1" x14ac:dyDescent="0.25">
      <c r="A152" s="37">
        <v>137</v>
      </c>
      <c r="B152" s="97" t="s">
        <v>49</v>
      </c>
      <c r="C152" s="99">
        <v>173168000121</v>
      </c>
      <c r="D152" s="98" t="s">
        <v>52</v>
      </c>
      <c r="E152" s="34">
        <f t="shared" si="12"/>
        <v>2277</v>
      </c>
      <c r="F152" s="35">
        <v>2099</v>
      </c>
      <c r="G152" s="36">
        <v>178</v>
      </c>
      <c r="H152" s="34">
        <f t="shared" si="13"/>
        <v>2336</v>
      </c>
      <c r="I152" s="35">
        <v>2111</v>
      </c>
      <c r="J152" s="35">
        <v>225</v>
      </c>
      <c r="K152" s="109">
        <f t="shared" si="14"/>
        <v>12</v>
      </c>
      <c r="L152" s="152">
        <f t="shared" si="15"/>
        <v>5.717008099094807E-3</v>
      </c>
      <c r="M152" s="109">
        <f>+J152-G152</f>
        <v>47</v>
      </c>
      <c r="N152" s="135">
        <f>+M152/G152</f>
        <v>0.2640449438202247</v>
      </c>
      <c r="O152" s="124">
        <f t="shared" si="16"/>
        <v>59</v>
      </c>
      <c r="P152" s="103">
        <f t="shared" si="17"/>
        <v>2.5911286780852E-2</v>
      </c>
      <c r="Q152" s="182"/>
      <c r="R152" s="10"/>
    </row>
    <row r="153" spans="1:18" ht="30.95" customHeight="1" x14ac:dyDescent="0.25">
      <c r="A153" s="37">
        <v>138</v>
      </c>
      <c r="B153" s="97" t="s">
        <v>225</v>
      </c>
      <c r="C153" s="136">
        <v>173675000010</v>
      </c>
      <c r="D153" s="98" t="s">
        <v>226</v>
      </c>
      <c r="E153" s="34">
        <f t="shared" si="12"/>
        <v>1651</v>
      </c>
      <c r="F153" s="35">
        <v>1440</v>
      </c>
      <c r="G153" s="36">
        <v>211</v>
      </c>
      <c r="H153" s="34">
        <f t="shared" si="13"/>
        <v>1514</v>
      </c>
      <c r="I153" s="35">
        <v>1449</v>
      </c>
      <c r="J153" s="35">
        <v>65</v>
      </c>
      <c r="K153" s="109">
        <f t="shared" si="14"/>
        <v>9</v>
      </c>
      <c r="L153" s="152">
        <f t="shared" si="15"/>
        <v>6.2500000000000003E-3</v>
      </c>
      <c r="M153" s="109">
        <f>+J153-G153</f>
        <v>-146</v>
      </c>
      <c r="N153" s="129">
        <f>+M153/G153</f>
        <v>-0.69194312796208535</v>
      </c>
      <c r="O153" s="124">
        <f t="shared" si="16"/>
        <v>-137</v>
      </c>
      <c r="P153" s="49">
        <f t="shared" si="17"/>
        <v>-8.2980012113870377E-2</v>
      </c>
      <c r="Q153" s="182"/>
      <c r="R153" s="10"/>
    </row>
    <row r="154" spans="1:18" ht="30.95" customHeight="1" x14ac:dyDescent="0.25">
      <c r="A154" s="37">
        <v>139</v>
      </c>
      <c r="B154" s="97" t="s">
        <v>170</v>
      </c>
      <c r="C154" s="99">
        <v>273504002183</v>
      </c>
      <c r="D154" s="98" t="s">
        <v>177</v>
      </c>
      <c r="E154" s="34">
        <f t="shared" si="12"/>
        <v>1548</v>
      </c>
      <c r="F154" s="35">
        <v>1548</v>
      </c>
      <c r="G154" s="36">
        <v>0</v>
      </c>
      <c r="H154" s="34">
        <f t="shared" si="13"/>
        <v>1598</v>
      </c>
      <c r="I154" s="35">
        <v>1558</v>
      </c>
      <c r="J154" s="35">
        <v>40</v>
      </c>
      <c r="K154" s="109">
        <f t="shared" si="14"/>
        <v>10</v>
      </c>
      <c r="L154" s="152">
        <f t="shared" si="15"/>
        <v>6.4599483204134363E-3</v>
      </c>
      <c r="M154" s="109">
        <f>+J154-G154</f>
        <v>40</v>
      </c>
      <c r="N154" s="119"/>
      <c r="O154" s="124">
        <f t="shared" si="16"/>
        <v>50</v>
      </c>
      <c r="P154" s="103">
        <f t="shared" si="17"/>
        <v>3.2299741602067181E-2</v>
      </c>
      <c r="Q154" s="182"/>
      <c r="R154" s="10"/>
    </row>
    <row r="155" spans="1:18" ht="30.95" customHeight="1" x14ac:dyDescent="0.25">
      <c r="A155" s="37">
        <v>140</v>
      </c>
      <c r="B155" s="97" t="s">
        <v>83</v>
      </c>
      <c r="C155" s="99">
        <v>273268000506</v>
      </c>
      <c r="D155" s="98" t="s">
        <v>91</v>
      </c>
      <c r="E155" s="34">
        <f t="shared" si="12"/>
        <v>467</v>
      </c>
      <c r="F155" s="35">
        <v>467</v>
      </c>
      <c r="G155" s="36">
        <v>0</v>
      </c>
      <c r="H155" s="34">
        <f t="shared" si="13"/>
        <v>471</v>
      </c>
      <c r="I155" s="35">
        <v>471</v>
      </c>
      <c r="J155" s="35">
        <v>0</v>
      </c>
      <c r="K155" s="109">
        <f t="shared" si="14"/>
        <v>4</v>
      </c>
      <c r="L155" s="152">
        <f t="shared" si="15"/>
        <v>8.5653104925053538E-3</v>
      </c>
      <c r="M155" s="109"/>
      <c r="N155" s="119"/>
      <c r="O155" s="124">
        <f t="shared" si="16"/>
        <v>4</v>
      </c>
      <c r="P155" s="103">
        <f t="shared" si="17"/>
        <v>8.5653104925053538E-3</v>
      </c>
      <c r="Q155" s="182"/>
      <c r="R155" s="10"/>
    </row>
    <row r="156" spans="1:18" ht="30.95" customHeight="1" x14ac:dyDescent="0.25">
      <c r="A156" s="37">
        <v>141</v>
      </c>
      <c r="B156" s="97" t="s">
        <v>110</v>
      </c>
      <c r="C156" s="99">
        <v>173319000072</v>
      </c>
      <c r="D156" s="98" t="s">
        <v>111</v>
      </c>
      <c r="E156" s="34">
        <f t="shared" si="12"/>
        <v>1843</v>
      </c>
      <c r="F156" s="35">
        <v>1843</v>
      </c>
      <c r="G156" s="36">
        <v>0</v>
      </c>
      <c r="H156" s="34">
        <f t="shared" si="13"/>
        <v>1861</v>
      </c>
      <c r="I156" s="35">
        <v>1861</v>
      </c>
      <c r="J156" s="35">
        <v>0</v>
      </c>
      <c r="K156" s="109">
        <f t="shared" si="14"/>
        <v>18</v>
      </c>
      <c r="L156" s="152">
        <f t="shared" si="15"/>
        <v>9.7666847531199131E-3</v>
      </c>
      <c r="M156" s="109"/>
      <c r="N156" s="119"/>
      <c r="O156" s="124">
        <f t="shared" si="16"/>
        <v>18</v>
      </c>
      <c r="P156" s="103">
        <f t="shared" si="17"/>
        <v>9.7666847531199131E-3</v>
      </c>
      <c r="Q156" s="182"/>
      <c r="R156" s="10"/>
    </row>
    <row r="157" spans="1:18" ht="30.95" customHeight="1" x14ac:dyDescent="0.25">
      <c r="A157" s="37">
        <v>142</v>
      </c>
      <c r="B157" s="97" t="s">
        <v>202</v>
      </c>
      <c r="C157" s="99">
        <v>173616000022</v>
      </c>
      <c r="D157" s="98" t="s">
        <v>203</v>
      </c>
      <c r="E157" s="34">
        <f t="shared" si="12"/>
        <v>818</v>
      </c>
      <c r="F157" s="35">
        <v>818</v>
      </c>
      <c r="G157" s="36">
        <v>0</v>
      </c>
      <c r="H157" s="34">
        <f t="shared" si="13"/>
        <v>826</v>
      </c>
      <c r="I157" s="35">
        <v>826</v>
      </c>
      <c r="J157" s="35">
        <v>0</v>
      </c>
      <c r="K157" s="109">
        <f t="shared" si="14"/>
        <v>8</v>
      </c>
      <c r="L157" s="152">
        <f t="shared" si="15"/>
        <v>9.7799511002444987E-3</v>
      </c>
      <c r="M157" s="109"/>
      <c r="N157" s="119"/>
      <c r="O157" s="124">
        <f t="shared" si="16"/>
        <v>8</v>
      </c>
      <c r="P157" s="103">
        <f t="shared" si="17"/>
        <v>9.7799511002444987E-3</v>
      </c>
      <c r="Q157" s="182"/>
      <c r="R157" s="10"/>
    </row>
    <row r="158" spans="1:18" ht="30.95" customHeight="1" x14ac:dyDescent="0.25">
      <c r="A158" s="37">
        <v>143</v>
      </c>
      <c r="B158" s="97" t="s">
        <v>93</v>
      </c>
      <c r="C158" s="99">
        <v>273270000661</v>
      </c>
      <c r="D158" s="98" t="s">
        <v>95</v>
      </c>
      <c r="E158" s="34">
        <f t="shared" si="12"/>
        <v>1012</v>
      </c>
      <c r="F158" s="35">
        <v>1012</v>
      </c>
      <c r="G158" s="36">
        <v>0</v>
      </c>
      <c r="H158" s="34">
        <f t="shared" si="13"/>
        <v>1022</v>
      </c>
      <c r="I158" s="35">
        <v>1022</v>
      </c>
      <c r="J158" s="35">
        <v>0</v>
      </c>
      <c r="K158" s="109">
        <f t="shared" si="14"/>
        <v>10</v>
      </c>
      <c r="L158" s="152">
        <f t="shared" si="15"/>
        <v>9.881422924901186E-3</v>
      </c>
      <c r="M158" s="109"/>
      <c r="N158" s="119"/>
      <c r="O158" s="124">
        <f t="shared" si="16"/>
        <v>10</v>
      </c>
      <c r="P158" s="137">
        <f t="shared" si="17"/>
        <v>9.881422924901186E-3</v>
      </c>
      <c r="Q158" s="182"/>
      <c r="R158" s="10"/>
    </row>
    <row r="159" spans="1:18" ht="30.95" customHeight="1" x14ac:dyDescent="0.25">
      <c r="A159" s="37">
        <v>144</v>
      </c>
      <c r="B159" s="97" t="s">
        <v>49</v>
      </c>
      <c r="C159" s="99">
        <v>173168000105</v>
      </c>
      <c r="D159" s="98" t="s">
        <v>50</v>
      </c>
      <c r="E159" s="34">
        <f t="shared" si="12"/>
        <v>1562</v>
      </c>
      <c r="F159" s="35">
        <v>1297</v>
      </c>
      <c r="G159" s="36">
        <v>265</v>
      </c>
      <c r="H159" s="34">
        <f t="shared" si="13"/>
        <v>1590</v>
      </c>
      <c r="I159" s="35">
        <v>1310</v>
      </c>
      <c r="J159" s="35">
        <v>280</v>
      </c>
      <c r="K159" s="109">
        <f t="shared" si="14"/>
        <v>13</v>
      </c>
      <c r="L159" s="152">
        <f t="shared" si="15"/>
        <v>1.0023130300693909E-2</v>
      </c>
      <c r="M159" s="109">
        <f>+J159-G159</f>
        <v>15</v>
      </c>
      <c r="N159" s="135">
        <f>+M159/G159</f>
        <v>5.6603773584905662E-2</v>
      </c>
      <c r="O159" s="124">
        <f t="shared" si="16"/>
        <v>28</v>
      </c>
      <c r="P159" s="103">
        <f t="shared" si="17"/>
        <v>1.7925736235595392E-2</v>
      </c>
      <c r="Q159" s="182"/>
      <c r="R159" s="10"/>
    </row>
    <row r="160" spans="1:18" ht="30.95" customHeight="1" x14ac:dyDescent="0.25">
      <c r="A160" s="37">
        <v>145</v>
      </c>
      <c r="B160" s="97" t="s">
        <v>110</v>
      </c>
      <c r="C160" s="99">
        <v>273319000859</v>
      </c>
      <c r="D160" s="98" t="s">
        <v>116</v>
      </c>
      <c r="E160" s="34">
        <f t="shared" si="12"/>
        <v>296</v>
      </c>
      <c r="F160" s="35">
        <v>296</v>
      </c>
      <c r="G160" s="36">
        <v>0</v>
      </c>
      <c r="H160" s="34">
        <f t="shared" si="13"/>
        <v>299</v>
      </c>
      <c r="I160" s="35">
        <v>299</v>
      </c>
      <c r="J160" s="35">
        <v>0</v>
      </c>
      <c r="K160" s="109">
        <f t="shared" si="14"/>
        <v>3</v>
      </c>
      <c r="L160" s="152">
        <f t="shared" si="15"/>
        <v>1.0135135135135136E-2</v>
      </c>
      <c r="M160" s="109"/>
      <c r="N160" s="119"/>
      <c r="O160" s="124">
        <f t="shared" si="16"/>
        <v>3</v>
      </c>
      <c r="P160" s="103">
        <f t="shared" si="17"/>
        <v>1.0135135135135136E-2</v>
      </c>
      <c r="Q160" s="182"/>
      <c r="R160" s="10"/>
    </row>
    <row r="161" spans="1:18" ht="30.95" customHeight="1" x14ac:dyDescent="0.25">
      <c r="A161" s="37">
        <v>146</v>
      </c>
      <c r="B161" s="97" t="s">
        <v>202</v>
      </c>
      <c r="C161" s="99">
        <v>273616000892</v>
      </c>
      <c r="D161" s="98" t="s">
        <v>207</v>
      </c>
      <c r="E161" s="34">
        <f t="shared" si="12"/>
        <v>605</v>
      </c>
      <c r="F161" s="35">
        <v>605</v>
      </c>
      <c r="G161" s="36">
        <v>0</v>
      </c>
      <c r="H161" s="34">
        <f t="shared" si="13"/>
        <v>635</v>
      </c>
      <c r="I161" s="35">
        <v>612</v>
      </c>
      <c r="J161" s="35">
        <v>23</v>
      </c>
      <c r="K161" s="109">
        <f t="shared" si="14"/>
        <v>7</v>
      </c>
      <c r="L161" s="152">
        <f t="shared" si="15"/>
        <v>1.1570247933884297E-2</v>
      </c>
      <c r="M161" s="109"/>
      <c r="N161" s="119"/>
      <c r="O161" s="124">
        <f t="shared" si="16"/>
        <v>30</v>
      </c>
      <c r="P161" s="103">
        <f t="shared" si="17"/>
        <v>4.9586776859504134E-2</v>
      </c>
      <c r="Q161" s="182"/>
      <c r="R161" s="10"/>
    </row>
    <row r="162" spans="1:18" ht="30.95" customHeight="1" x14ac:dyDescent="0.25">
      <c r="A162" s="37">
        <v>147</v>
      </c>
      <c r="B162" s="97" t="s">
        <v>74</v>
      </c>
      <c r="C162" s="99">
        <v>273226001171</v>
      </c>
      <c r="D162" s="98" t="s">
        <v>77</v>
      </c>
      <c r="E162" s="34">
        <f t="shared" si="12"/>
        <v>581</v>
      </c>
      <c r="F162" s="35">
        <v>564</v>
      </c>
      <c r="G162" s="36">
        <v>17</v>
      </c>
      <c r="H162" s="34">
        <f t="shared" si="13"/>
        <v>595</v>
      </c>
      <c r="I162" s="35">
        <v>571</v>
      </c>
      <c r="J162" s="35">
        <v>24</v>
      </c>
      <c r="K162" s="109">
        <f t="shared" si="14"/>
        <v>7</v>
      </c>
      <c r="L162" s="152">
        <f t="shared" si="15"/>
        <v>1.2411347517730497E-2</v>
      </c>
      <c r="M162" s="109">
        <f>+J162-G162</f>
        <v>7</v>
      </c>
      <c r="N162" s="135">
        <f>+M162/G162</f>
        <v>0.41176470588235292</v>
      </c>
      <c r="O162" s="124">
        <f t="shared" si="16"/>
        <v>14</v>
      </c>
      <c r="P162" s="137">
        <f t="shared" si="17"/>
        <v>2.4096385542168676E-2</v>
      </c>
      <c r="Q162" s="182"/>
      <c r="R162" s="10"/>
    </row>
    <row r="163" spans="1:18" ht="30.95" customHeight="1" x14ac:dyDescent="0.25">
      <c r="A163" s="37">
        <v>148</v>
      </c>
      <c r="B163" s="97" t="s">
        <v>182</v>
      </c>
      <c r="C163" s="99">
        <v>273547000192</v>
      </c>
      <c r="D163" s="98" t="s">
        <v>184</v>
      </c>
      <c r="E163" s="34">
        <f t="shared" si="12"/>
        <v>474</v>
      </c>
      <c r="F163" s="35">
        <v>474</v>
      </c>
      <c r="G163" s="36">
        <v>0</v>
      </c>
      <c r="H163" s="34">
        <f t="shared" si="13"/>
        <v>480</v>
      </c>
      <c r="I163" s="35">
        <v>480</v>
      </c>
      <c r="J163" s="35">
        <v>0</v>
      </c>
      <c r="K163" s="109">
        <f t="shared" si="14"/>
        <v>6</v>
      </c>
      <c r="L163" s="152">
        <f t="shared" si="15"/>
        <v>1.2658227848101266E-2</v>
      </c>
      <c r="M163" s="109"/>
      <c r="N163" s="119"/>
      <c r="O163" s="124">
        <f t="shared" si="16"/>
        <v>6</v>
      </c>
      <c r="P163" s="103">
        <f t="shared" si="17"/>
        <v>1.2658227848101266E-2</v>
      </c>
      <c r="Q163" s="182"/>
      <c r="R163" s="10"/>
    </row>
    <row r="164" spans="1:18" ht="30.95" customHeight="1" x14ac:dyDescent="0.25">
      <c r="A164" s="37">
        <v>149</v>
      </c>
      <c r="B164" s="97" t="s">
        <v>185</v>
      </c>
      <c r="C164" s="99">
        <v>273555000924</v>
      </c>
      <c r="D164" s="98" t="s">
        <v>191</v>
      </c>
      <c r="E164" s="34">
        <f t="shared" si="12"/>
        <v>1062</v>
      </c>
      <c r="F164" s="35">
        <v>932</v>
      </c>
      <c r="G164" s="36">
        <v>130</v>
      </c>
      <c r="H164" s="34">
        <f t="shared" si="13"/>
        <v>1058</v>
      </c>
      <c r="I164" s="35">
        <v>944</v>
      </c>
      <c r="J164" s="35">
        <v>114</v>
      </c>
      <c r="K164" s="109">
        <f t="shared" si="14"/>
        <v>12</v>
      </c>
      <c r="L164" s="152">
        <f t="shared" si="15"/>
        <v>1.2875536480686695E-2</v>
      </c>
      <c r="M164" s="109">
        <f>+J164-G164</f>
        <v>-16</v>
      </c>
      <c r="N164" s="186">
        <f>+M164/G164</f>
        <v>-0.12307692307692308</v>
      </c>
      <c r="O164" s="124">
        <f t="shared" si="16"/>
        <v>-4</v>
      </c>
      <c r="P164" s="112">
        <f t="shared" si="17"/>
        <v>-3.766478342749529E-3</v>
      </c>
      <c r="Q164" s="182"/>
      <c r="R164" s="10"/>
    </row>
    <row r="165" spans="1:18" ht="30.95" customHeight="1" x14ac:dyDescent="0.25">
      <c r="A165" s="37">
        <v>150</v>
      </c>
      <c r="B165" s="97" t="s">
        <v>39</v>
      </c>
      <c r="C165" s="99">
        <v>173124000817</v>
      </c>
      <c r="D165" s="98" t="s">
        <v>41</v>
      </c>
      <c r="E165" s="34">
        <f t="shared" si="12"/>
        <v>1054</v>
      </c>
      <c r="F165" s="35">
        <v>1054</v>
      </c>
      <c r="G165" s="36">
        <v>0</v>
      </c>
      <c r="H165" s="34">
        <f t="shared" si="13"/>
        <v>1068</v>
      </c>
      <c r="I165" s="35">
        <v>1068</v>
      </c>
      <c r="J165" s="35">
        <v>0</v>
      </c>
      <c r="K165" s="109">
        <f t="shared" si="14"/>
        <v>14</v>
      </c>
      <c r="L165" s="152">
        <f t="shared" si="15"/>
        <v>1.3282732447817837E-2</v>
      </c>
      <c r="M165" s="109"/>
      <c r="N165" s="119"/>
      <c r="O165" s="124">
        <f t="shared" si="16"/>
        <v>14</v>
      </c>
      <c r="P165" s="103">
        <f t="shared" si="17"/>
        <v>1.3282732447817837E-2</v>
      </c>
      <c r="Q165" s="182"/>
      <c r="R165" s="10"/>
    </row>
    <row r="166" spans="1:18" ht="30.95" customHeight="1" x14ac:dyDescent="0.25">
      <c r="A166" s="37">
        <v>151</v>
      </c>
      <c r="B166" s="97" t="s">
        <v>102</v>
      </c>
      <c r="C166" s="99">
        <v>273283000326</v>
      </c>
      <c r="D166" s="98" t="s">
        <v>107</v>
      </c>
      <c r="E166" s="34">
        <f t="shared" si="12"/>
        <v>296</v>
      </c>
      <c r="F166" s="35">
        <v>296</v>
      </c>
      <c r="G166" s="36">
        <v>0</v>
      </c>
      <c r="H166" s="34">
        <f t="shared" si="13"/>
        <v>300</v>
      </c>
      <c r="I166" s="35">
        <v>300</v>
      </c>
      <c r="J166" s="35">
        <v>0</v>
      </c>
      <c r="K166" s="109">
        <f t="shared" si="14"/>
        <v>4</v>
      </c>
      <c r="L166" s="152">
        <f t="shared" si="15"/>
        <v>1.3513513513513514E-2</v>
      </c>
      <c r="M166" s="109"/>
      <c r="N166" s="119"/>
      <c r="O166" s="124">
        <f t="shared" si="16"/>
        <v>4</v>
      </c>
      <c r="P166" s="103">
        <f t="shared" si="17"/>
        <v>1.3513513513513514E-2</v>
      </c>
      <c r="Q166" s="182"/>
      <c r="R166" s="10"/>
    </row>
    <row r="167" spans="1:18" ht="30.95" customHeight="1" x14ac:dyDescent="0.25">
      <c r="A167" s="37">
        <v>152</v>
      </c>
      <c r="B167" s="97" t="s">
        <v>249</v>
      </c>
      <c r="C167" s="99">
        <v>173870000512</v>
      </c>
      <c r="D167" s="98" t="s">
        <v>250</v>
      </c>
      <c r="E167" s="34">
        <f t="shared" si="12"/>
        <v>647</v>
      </c>
      <c r="F167" s="35">
        <v>647</v>
      </c>
      <c r="G167" s="36">
        <v>0</v>
      </c>
      <c r="H167" s="34">
        <f t="shared" si="13"/>
        <v>656</v>
      </c>
      <c r="I167" s="35">
        <v>656</v>
      </c>
      <c r="J167" s="35">
        <v>0</v>
      </c>
      <c r="K167" s="109">
        <f t="shared" si="14"/>
        <v>9</v>
      </c>
      <c r="L167" s="152">
        <f t="shared" si="15"/>
        <v>1.3910355486862442E-2</v>
      </c>
      <c r="M167" s="109"/>
      <c r="N167" s="119"/>
      <c r="O167" s="124">
        <f t="shared" si="16"/>
        <v>9</v>
      </c>
      <c r="P167" s="103">
        <f t="shared" si="17"/>
        <v>1.3910355486862442E-2</v>
      </c>
      <c r="Q167" s="182"/>
      <c r="R167" s="10"/>
    </row>
    <row r="168" spans="1:18" ht="30.95" customHeight="1" x14ac:dyDescent="0.25">
      <c r="A168" s="37">
        <v>153</v>
      </c>
      <c r="B168" s="97" t="s">
        <v>24</v>
      </c>
      <c r="C168" s="99">
        <v>173043000014</v>
      </c>
      <c r="D168" s="98" t="s">
        <v>25</v>
      </c>
      <c r="E168" s="34">
        <f t="shared" si="12"/>
        <v>847</v>
      </c>
      <c r="F168" s="35">
        <v>847</v>
      </c>
      <c r="G168" s="36">
        <v>0</v>
      </c>
      <c r="H168" s="34">
        <f t="shared" si="13"/>
        <v>859</v>
      </c>
      <c r="I168" s="35">
        <v>859</v>
      </c>
      <c r="J168" s="35">
        <v>0</v>
      </c>
      <c r="K168" s="109">
        <f t="shared" si="14"/>
        <v>12</v>
      </c>
      <c r="L168" s="152">
        <f t="shared" si="15"/>
        <v>1.4167650531286895E-2</v>
      </c>
      <c r="M168" s="109"/>
      <c r="N168" s="119"/>
      <c r="O168" s="124">
        <f t="shared" si="16"/>
        <v>12</v>
      </c>
      <c r="P168" s="103">
        <f t="shared" si="17"/>
        <v>1.4167650531286895E-2</v>
      </c>
      <c r="Q168" s="182"/>
      <c r="R168" s="10"/>
    </row>
    <row r="169" spans="1:18" ht="30.95" customHeight="1" x14ac:dyDescent="0.25">
      <c r="A169" s="37">
        <v>154</v>
      </c>
      <c r="B169" s="97" t="s">
        <v>79</v>
      </c>
      <c r="C169" s="99">
        <v>273236000172</v>
      </c>
      <c r="D169" s="98" t="s">
        <v>81</v>
      </c>
      <c r="E169" s="34">
        <f t="shared" si="12"/>
        <v>279</v>
      </c>
      <c r="F169" s="35">
        <v>279</v>
      </c>
      <c r="G169" s="36">
        <v>0</v>
      </c>
      <c r="H169" s="34">
        <f t="shared" si="13"/>
        <v>283</v>
      </c>
      <c r="I169" s="35">
        <v>283</v>
      </c>
      <c r="J169" s="35">
        <v>0</v>
      </c>
      <c r="K169" s="109">
        <f t="shared" si="14"/>
        <v>4</v>
      </c>
      <c r="L169" s="152">
        <f t="shared" si="15"/>
        <v>1.4336917562724014E-2</v>
      </c>
      <c r="M169" s="109"/>
      <c r="N169" s="119"/>
      <c r="O169" s="124">
        <f t="shared" si="16"/>
        <v>4</v>
      </c>
      <c r="P169" s="103">
        <f t="shared" si="17"/>
        <v>1.4336917562724014E-2</v>
      </c>
      <c r="Q169" s="182"/>
      <c r="R169" s="10"/>
    </row>
    <row r="170" spans="1:18" ht="30.95" customHeight="1" x14ac:dyDescent="0.25">
      <c r="A170" s="37">
        <v>155</v>
      </c>
      <c r="B170" s="97" t="s">
        <v>192</v>
      </c>
      <c r="C170" s="99">
        <v>173563000017</v>
      </c>
      <c r="D170" s="98" t="s">
        <v>193</v>
      </c>
      <c r="E170" s="34">
        <f t="shared" si="12"/>
        <v>1081</v>
      </c>
      <c r="F170" s="35">
        <v>1050</v>
      </c>
      <c r="G170" s="36">
        <v>31</v>
      </c>
      <c r="H170" s="34">
        <f t="shared" si="13"/>
        <v>1113</v>
      </c>
      <c r="I170" s="35">
        <v>1066</v>
      </c>
      <c r="J170" s="35">
        <v>47</v>
      </c>
      <c r="K170" s="109">
        <f t="shared" si="14"/>
        <v>16</v>
      </c>
      <c r="L170" s="152">
        <f t="shared" si="15"/>
        <v>1.5238095238095238E-2</v>
      </c>
      <c r="M170" s="109">
        <f>+J170-G170</f>
        <v>16</v>
      </c>
      <c r="N170" s="135">
        <f>+M170/G170</f>
        <v>0.5161290322580645</v>
      </c>
      <c r="O170" s="124">
        <f t="shared" si="16"/>
        <v>32</v>
      </c>
      <c r="P170" s="103">
        <f t="shared" si="17"/>
        <v>2.960222016651249E-2</v>
      </c>
      <c r="Q170" s="182"/>
      <c r="R170" s="10"/>
    </row>
    <row r="171" spans="1:18" ht="30.95" customHeight="1" x14ac:dyDescent="0.25">
      <c r="A171" s="37">
        <v>156</v>
      </c>
      <c r="B171" s="97" t="s">
        <v>127</v>
      </c>
      <c r="C171" s="99">
        <v>173352000037</v>
      </c>
      <c r="D171" s="98" t="s">
        <v>128</v>
      </c>
      <c r="E171" s="34">
        <f t="shared" si="12"/>
        <v>914</v>
      </c>
      <c r="F171" s="35">
        <v>914</v>
      </c>
      <c r="G171" s="36">
        <v>0</v>
      </c>
      <c r="H171" s="34">
        <f t="shared" si="13"/>
        <v>928</v>
      </c>
      <c r="I171" s="35">
        <v>928</v>
      </c>
      <c r="J171" s="35">
        <v>0</v>
      </c>
      <c r="K171" s="109">
        <f t="shared" si="14"/>
        <v>14</v>
      </c>
      <c r="L171" s="152">
        <f t="shared" si="15"/>
        <v>1.5317286652078774E-2</v>
      </c>
      <c r="M171" s="109"/>
      <c r="N171" s="119"/>
      <c r="O171" s="124">
        <f t="shared" si="16"/>
        <v>14</v>
      </c>
      <c r="P171" s="137">
        <f t="shared" si="17"/>
        <v>1.5317286652078774E-2</v>
      </c>
      <c r="Q171" s="182"/>
      <c r="R171" s="10"/>
    </row>
    <row r="172" spans="1:18" ht="30.95" customHeight="1" x14ac:dyDescent="0.25">
      <c r="A172" s="37">
        <v>157</v>
      </c>
      <c r="B172" s="97" t="s">
        <v>230</v>
      </c>
      <c r="C172" s="99">
        <v>273678000040</v>
      </c>
      <c r="D172" s="98" t="s">
        <v>232</v>
      </c>
      <c r="E172" s="34">
        <f t="shared" si="12"/>
        <v>679</v>
      </c>
      <c r="F172" s="35">
        <v>679</v>
      </c>
      <c r="G172" s="36">
        <v>0</v>
      </c>
      <c r="H172" s="34">
        <f t="shared" si="13"/>
        <v>690</v>
      </c>
      <c r="I172" s="35">
        <v>690</v>
      </c>
      <c r="J172" s="35">
        <v>0</v>
      </c>
      <c r="K172" s="109">
        <f t="shared" si="14"/>
        <v>11</v>
      </c>
      <c r="L172" s="152">
        <f t="shared" si="15"/>
        <v>1.6200294550810016E-2</v>
      </c>
      <c r="M172" s="109"/>
      <c r="N172" s="119"/>
      <c r="O172" s="124">
        <f t="shared" si="16"/>
        <v>11</v>
      </c>
      <c r="P172" s="103">
        <f t="shared" si="17"/>
        <v>1.6200294550810016E-2</v>
      </c>
      <c r="Q172" s="182"/>
      <c r="R172" s="10"/>
    </row>
    <row r="173" spans="1:18" ht="30.95" customHeight="1" x14ac:dyDescent="0.25">
      <c r="A173" s="37">
        <v>158</v>
      </c>
      <c r="B173" s="97" t="s">
        <v>249</v>
      </c>
      <c r="C173" s="99">
        <v>273870000193</v>
      </c>
      <c r="D173" s="98" t="s">
        <v>251</v>
      </c>
      <c r="E173" s="34">
        <f t="shared" si="12"/>
        <v>241</v>
      </c>
      <c r="F173" s="35">
        <v>241</v>
      </c>
      <c r="G173" s="36">
        <v>0</v>
      </c>
      <c r="H173" s="34">
        <f t="shared" si="13"/>
        <v>245</v>
      </c>
      <c r="I173" s="35">
        <v>245</v>
      </c>
      <c r="J173" s="35">
        <v>0</v>
      </c>
      <c r="K173" s="109">
        <f t="shared" si="14"/>
        <v>4</v>
      </c>
      <c r="L173" s="152">
        <f t="shared" si="15"/>
        <v>1.6597510373443983E-2</v>
      </c>
      <c r="M173" s="109"/>
      <c r="N173" s="119"/>
      <c r="O173" s="124">
        <f t="shared" si="16"/>
        <v>4</v>
      </c>
      <c r="P173" s="103">
        <f t="shared" si="17"/>
        <v>1.6597510373443983E-2</v>
      </c>
      <c r="Q173" s="182"/>
      <c r="R173" s="10"/>
    </row>
    <row r="174" spans="1:18" ht="30.95" customHeight="1" x14ac:dyDescent="0.25">
      <c r="A174" s="37">
        <v>159</v>
      </c>
      <c r="B174" s="97" t="s">
        <v>164</v>
      </c>
      <c r="C174" s="99">
        <v>173483000083</v>
      </c>
      <c r="D174" s="98" t="s">
        <v>166</v>
      </c>
      <c r="E174" s="34">
        <f t="shared" si="12"/>
        <v>719</v>
      </c>
      <c r="F174" s="35">
        <v>719</v>
      </c>
      <c r="G174" s="36">
        <v>0</v>
      </c>
      <c r="H174" s="34">
        <f t="shared" si="13"/>
        <v>731</v>
      </c>
      <c r="I174" s="35">
        <v>731</v>
      </c>
      <c r="J174" s="35">
        <v>0</v>
      </c>
      <c r="K174" s="109">
        <f t="shared" si="14"/>
        <v>12</v>
      </c>
      <c r="L174" s="152">
        <f t="shared" si="15"/>
        <v>1.6689847009735744E-2</v>
      </c>
      <c r="M174" s="109"/>
      <c r="N174" s="119"/>
      <c r="O174" s="124">
        <f t="shared" si="16"/>
        <v>12</v>
      </c>
      <c r="P174" s="103">
        <f t="shared" si="17"/>
        <v>1.6689847009735744E-2</v>
      </c>
      <c r="Q174" s="182"/>
      <c r="R174" s="10"/>
    </row>
    <row r="175" spans="1:18" ht="30.95" customHeight="1" x14ac:dyDescent="0.25">
      <c r="A175" s="37">
        <v>160</v>
      </c>
      <c r="B175" s="97" t="s">
        <v>235</v>
      </c>
      <c r="C175" s="99">
        <v>173686000020</v>
      </c>
      <c r="D175" s="98" t="s">
        <v>236</v>
      </c>
      <c r="E175" s="34">
        <f t="shared" si="12"/>
        <v>687</v>
      </c>
      <c r="F175" s="35">
        <v>614</v>
      </c>
      <c r="G175" s="36">
        <v>73</v>
      </c>
      <c r="H175" s="34">
        <f t="shared" si="13"/>
        <v>711</v>
      </c>
      <c r="I175" s="35">
        <v>626</v>
      </c>
      <c r="J175" s="35">
        <v>85</v>
      </c>
      <c r="K175" s="109">
        <f t="shared" si="14"/>
        <v>12</v>
      </c>
      <c r="L175" s="152">
        <f t="shared" si="15"/>
        <v>1.9543973941368076E-2</v>
      </c>
      <c r="M175" s="109">
        <f>+J175-G175</f>
        <v>12</v>
      </c>
      <c r="N175" s="135">
        <f>+M175/G175</f>
        <v>0.16438356164383561</v>
      </c>
      <c r="O175" s="124">
        <f t="shared" si="16"/>
        <v>24</v>
      </c>
      <c r="P175" s="103">
        <f t="shared" si="17"/>
        <v>3.4934497816593885E-2</v>
      </c>
      <c r="Q175" s="182"/>
      <c r="R175" s="10"/>
    </row>
    <row r="176" spans="1:18" ht="30.95" customHeight="1" x14ac:dyDescent="0.25">
      <c r="A176" s="37">
        <v>161</v>
      </c>
      <c r="B176" s="169" t="s">
        <v>14</v>
      </c>
      <c r="C176" s="99">
        <v>273024000482</v>
      </c>
      <c r="D176" s="98" t="s">
        <v>16</v>
      </c>
      <c r="E176" s="34">
        <f t="shared" si="12"/>
        <v>246</v>
      </c>
      <c r="F176" s="35">
        <v>246</v>
      </c>
      <c r="G176" s="36">
        <v>0</v>
      </c>
      <c r="H176" s="34">
        <f t="shared" si="13"/>
        <v>251</v>
      </c>
      <c r="I176" s="35">
        <v>251</v>
      </c>
      <c r="J176" s="35">
        <v>0</v>
      </c>
      <c r="K176" s="109">
        <f t="shared" si="14"/>
        <v>5</v>
      </c>
      <c r="L176" s="152">
        <f t="shared" si="15"/>
        <v>2.032520325203252E-2</v>
      </c>
      <c r="M176" s="109"/>
      <c r="N176" s="119"/>
      <c r="O176" s="124">
        <f t="shared" si="16"/>
        <v>5</v>
      </c>
      <c r="P176" s="137">
        <f t="shared" si="17"/>
        <v>2.032520325203252E-2</v>
      </c>
      <c r="Q176" s="182"/>
      <c r="R176" s="10"/>
    </row>
    <row r="177" spans="1:18" ht="30.95" customHeight="1" x14ac:dyDescent="0.25">
      <c r="A177" s="37">
        <v>162</v>
      </c>
      <c r="B177" s="97" t="s">
        <v>192</v>
      </c>
      <c r="C177" s="99">
        <v>273563000615</v>
      </c>
      <c r="D177" s="98" t="s">
        <v>195</v>
      </c>
      <c r="E177" s="34">
        <f t="shared" si="12"/>
        <v>242</v>
      </c>
      <c r="F177" s="35">
        <v>242</v>
      </c>
      <c r="G177" s="36">
        <v>0</v>
      </c>
      <c r="H177" s="34">
        <f t="shared" si="13"/>
        <v>247</v>
      </c>
      <c r="I177" s="35">
        <v>247</v>
      </c>
      <c r="J177" s="35">
        <v>0</v>
      </c>
      <c r="K177" s="109">
        <f t="shared" si="14"/>
        <v>5</v>
      </c>
      <c r="L177" s="152">
        <f t="shared" si="15"/>
        <v>2.0661157024793389E-2</v>
      </c>
      <c r="M177" s="109"/>
      <c r="N177" s="119"/>
      <c r="O177" s="124">
        <f t="shared" si="16"/>
        <v>5</v>
      </c>
      <c r="P177" s="103">
        <f t="shared" si="17"/>
        <v>2.0661157024793389E-2</v>
      </c>
      <c r="Q177" s="182"/>
      <c r="R177" s="10"/>
    </row>
    <row r="178" spans="1:18" ht="30.95" customHeight="1" x14ac:dyDescent="0.25">
      <c r="A178" s="37">
        <v>163</v>
      </c>
      <c r="B178" s="97" t="s">
        <v>62</v>
      </c>
      <c r="C178" s="99">
        <v>173217000035</v>
      </c>
      <c r="D178" s="98" t="s">
        <v>63</v>
      </c>
      <c r="E178" s="34">
        <f t="shared" si="12"/>
        <v>1290</v>
      </c>
      <c r="F178" s="35">
        <v>1290</v>
      </c>
      <c r="G178" s="36">
        <v>0</v>
      </c>
      <c r="H178" s="34">
        <f t="shared" si="13"/>
        <v>1317</v>
      </c>
      <c r="I178" s="35">
        <v>1317</v>
      </c>
      <c r="J178" s="35">
        <v>0</v>
      </c>
      <c r="K178" s="109">
        <f t="shared" si="14"/>
        <v>27</v>
      </c>
      <c r="L178" s="152">
        <f t="shared" si="15"/>
        <v>2.0930232558139535E-2</v>
      </c>
      <c r="M178" s="109"/>
      <c r="N178" s="119"/>
      <c r="O178" s="124">
        <f t="shared" si="16"/>
        <v>27</v>
      </c>
      <c r="P178" s="103">
        <f t="shared" si="17"/>
        <v>2.0930232558139535E-2</v>
      </c>
      <c r="Q178" s="182"/>
      <c r="R178" s="10"/>
    </row>
    <row r="179" spans="1:18" ht="30.95" customHeight="1" x14ac:dyDescent="0.25">
      <c r="A179" s="37">
        <v>164</v>
      </c>
      <c r="B179" s="97" t="s">
        <v>39</v>
      </c>
      <c r="C179" s="99">
        <v>273124000498</v>
      </c>
      <c r="D179" s="98" t="s">
        <v>44</v>
      </c>
      <c r="E179" s="34">
        <f t="shared" si="12"/>
        <v>408</v>
      </c>
      <c r="F179" s="35">
        <v>408</v>
      </c>
      <c r="G179" s="36">
        <v>0</v>
      </c>
      <c r="H179" s="34">
        <f t="shared" si="13"/>
        <v>417</v>
      </c>
      <c r="I179" s="35">
        <v>417</v>
      </c>
      <c r="J179" s="35">
        <v>0</v>
      </c>
      <c r="K179" s="109">
        <f t="shared" si="14"/>
        <v>9</v>
      </c>
      <c r="L179" s="152">
        <f t="shared" si="15"/>
        <v>2.2058823529411766E-2</v>
      </c>
      <c r="M179" s="109"/>
      <c r="N179" s="119"/>
      <c r="O179" s="124">
        <f t="shared" si="16"/>
        <v>9</v>
      </c>
      <c r="P179" s="103">
        <f t="shared" si="17"/>
        <v>2.2058823529411766E-2</v>
      </c>
      <c r="Q179" s="182"/>
      <c r="R179" s="10"/>
    </row>
    <row r="180" spans="1:18" ht="30.95" customHeight="1" x14ac:dyDescent="0.25">
      <c r="A180" s="37">
        <v>165</v>
      </c>
      <c r="B180" s="97" t="s">
        <v>196</v>
      </c>
      <c r="C180" s="99">
        <v>273585000996</v>
      </c>
      <c r="D180" s="98" t="s">
        <v>201</v>
      </c>
      <c r="E180" s="34">
        <f t="shared" si="12"/>
        <v>442</v>
      </c>
      <c r="F180" s="35">
        <v>442</v>
      </c>
      <c r="G180" s="36">
        <v>0</v>
      </c>
      <c r="H180" s="34">
        <f t="shared" si="13"/>
        <v>452</v>
      </c>
      <c r="I180" s="35">
        <v>452</v>
      </c>
      <c r="J180" s="35">
        <v>0</v>
      </c>
      <c r="K180" s="109">
        <f t="shared" si="14"/>
        <v>10</v>
      </c>
      <c r="L180" s="152">
        <f t="shared" si="15"/>
        <v>2.2624434389140271E-2</v>
      </c>
      <c r="M180" s="109"/>
      <c r="N180" s="119"/>
      <c r="O180" s="124">
        <f t="shared" si="16"/>
        <v>10</v>
      </c>
      <c r="P180" s="103">
        <f t="shared" si="17"/>
        <v>2.2624434389140271E-2</v>
      </c>
      <c r="Q180" s="182"/>
      <c r="R180" s="10"/>
    </row>
    <row r="181" spans="1:18" ht="30.95" customHeight="1" x14ac:dyDescent="0.25">
      <c r="A181" s="37">
        <v>166</v>
      </c>
      <c r="B181" s="97" t="s">
        <v>62</v>
      </c>
      <c r="C181" s="99">
        <v>273217001001</v>
      </c>
      <c r="D181" s="98" t="s">
        <v>71</v>
      </c>
      <c r="E181" s="34">
        <f t="shared" si="12"/>
        <v>414</v>
      </c>
      <c r="F181" s="35">
        <v>414</v>
      </c>
      <c r="G181" s="36">
        <v>0</v>
      </c>
      <c r="H181" s="34">
        <f t="shared" si="13"/>
        <v>424</v>
      </c>
      <c r="I181" s="35">
        <v>424</v>
      </c>
      <c r="J181" s="35">
        <v>0</v>
      </c>
      <c r="K181" s="109">
        <f t="shared" si="14"/>
        <v>10</v>
      </c>
      <c r="L181" s="152">
        <f t="shared" si="15"/>
        <v>2.4154589371980676E-2</v>
      </c>
      <c r="M181" s="109"/>
      <c r="N181" s="119"/>
      <c r="O181" s="124">
        <f t="shared" si="16"/>
        <v>10</v>
      </c>
      <c r="P181" s="103">
        <f t="shared" si="17"/>
        <v>2.4154589371980676E-2</v>
      </c>
      <c r="Q181" s="182"/>
      <c r="R181" s="10"/>
    </row>
    <row r="182" spans="1:18" ht="30.95" customHeight="1" x14ac:dyDescent="0.25">
      <c r="A182" s="37">
        <v>167</v>
      </c>
      <c r="B182" s="97" t="s">
        <v>97</v>
      </c>
      <c r="C182" s="99">
        <v>173275000428</v>
      </c>
      <c r="D182" s="98" t="s">
        <v>100</v>
      </c>
      <c r="E182" s="34">
        <f t="shared" si="12"/>
        <v>1212</v>
      </c>
      <c r="F182" s="35">
        <v>1148</v>
      </c>
      <c r="G182" s="36">
        <v>64</v>
      </c>
      <c r="H182" s="34">
        <f t="shared" si="13"/>
        <v>1247</v>
      </c>
      <c r="I182" s="35">
        <v>1176</v>
      </c>
      <c r="J182" s="35">
        <v>71</v>
      </c>
      <c r="K182" s="109">
        <f t="shared" si="14"/>
        <v>28</v>
      </c>
      <c r="L182" s="152">
        <f t="shared" si="15"/>
        <v>2.4390243902439025E-2</v>
      </c>
      <c r="M182" s="109">
        <f>+J182-G182</f>
        <v>7</v>
      </c>
      <c r="N182" s="135">
        <f>+M182/G182</f>
        <v>0.109375</v>
      </c>
      <c r="O182" s="124">
        <f t="shared" si="16"/>
        <v>35</v>
      </c>
      <c r="P182" s="137">
        <f t="shared" si="17"/>
        <v>2.8877887788778877E-2</v>
      </c>
      <c r="Q182" s="182"/>
      <c r="R182" s="10"/>
    </row>
    <row r="183" spans="1:18" ht="30.95" customHeight="1" x14ac:dyDescent="0.25">
      <c r="A183" s="37">
        <v>168</v>
      </c>
      <c r="B183" s="97" t="s">
        <v>102</v>
      </c>
      <c r="C183" s="99">
        <v>273283000245</v>
      </c>
      <c r="D183" s="98" t="s">
        <v>106</v>
      </c>
      <c r="E183" s="34">
        <f t="shared" si="12"/>
        <v>474</v>
      </c>
      <c r="F183" s="35">
        <v>474</v>
      </c>
      <c r="G183" s="36">
        <v>0</v>
      </c>
      <c r="H183" s="34">
        <f t="shared" si="13"/>
        <v>486</v>
      </c>
      <c r="I183" s="35">
        <v>486</v>
      </c>
      <c r="J183" s="35">
        <v>0</v>
      </c>
      <c r="K183" s="109">
        <f t="shared" si="14"/>
        <v>12</v>
      </c>
      <c r="L183" s="152">
        <f t="shared" si="15"/>
        <v>2.5316455696202531E-2</v>
      </c>
      <c r="M183" s="109"/>
      <c r="N183" s="119"/>
      <c r="O183" s="124">
        <f t="shared" si="16"/>
        <v>12</v>
      </c>
      <c r="P183" s="103">
        <f t="shared" si="17"/>
        <v>2.5316455696202531E-2</v>
      </c>
      <c r="Q183" s="182"/>
      <c r="R183" s="10"/>
    </row>
    <row r="184" spans="1:18" ht="30.95" customHeight="1" x14ac:dyDescent="0.25">
      <c r="A184" s="37">
        <v>169</v>
      </c>
      <c r="B184" s="97" t="s">
        <v>102</v>
      </c>
      <c r="C184" s="99">
        <v>173283000020</v>
      </c>
      <c r="D184" s="98" t="s">
        <v>104</v>
      </c>
      <c r="E184" s="34">
        <f t="shared" si="12"/>
        <v>1101</v>
      </c>
      <c r="F184" s="35">
        <v>1101</v>
      </c>
      <c r="G184" s="36">
        <v>0</v>
      </c>
      <c r="H184" s="34">
        <f t="shared" si="13"/>
        <v>1130</v>
      </c>
      <c r="I184" s="35">
        <v>1130</v>
      </c>
      <c r="J184" s="35">
        <v>0</v>
      </c>
      <c r="K184" s="109">
        <f t="shared" si="14"/>
        <v>29</v>
      </c>
      <c r="L184" s="152">
        <f t="shared" si="15"/>
        <v>2.633969118982743E-2</v>
      </c>
      <c r="M184" s="109"/>
      <c r="N184" s="119"/>
      <c r="O184" s="124">
        <f t="shared" si="16"/>
        <v>29</v>
      </c>
      <c r="P184" s="103">
        <f t="shared" si="17"/>
        <v>2.633969118982743E-2</v>
      </c>
      <c r="Q184" s="182"/>
      <c r="R184" s="10"/>
    </row>
    <row r="185" spans="1:18" ht="30.95" customHeight="1" x14ac:dyDescent="0.25">
      <c r="A185" s="37">
        <v>170</v>
      </c>
      <c r="B185" s="97" t="s">
        <v>151</v>
      </c>
      <c r="C185" s="99">
        <v>173443000277</v>
      </c>
      <c r="D185" s="98" t="s">
        <v>154</v>
      </c>
      <c r="E185" s="34">
        <f t="shared" si="12"/>
        <v>1689</v>
      </c>
      <c r="F185" s="35">
        <v>1423</v>
      </c>
      <c r="G185" s="36">
        <v>266</v>
      </c>
      <c r="H185" s="34">
        <f t="shared" si="13"/>
        <v>1702</v>
      </c>
      <c r="I185" s="35">
        <v>1462</v>
      </c>
      <c r="J185" s="35">
        <v>240</v>
      </c>
      <c r="K185" s="109">
        <f t="shared" si="14"/>
        <v>39</v>
      </c>
      <c r="L185" s="152">
        <f t="shared" si="15"/>
        <v>2.7406886858749122E-2</v>
      </c>
      <c r="M185" s="109">
        <f>+J185-G185</f>
        <v>-26</v>
      </c>
      <c r="N185" s="186">
        <f>+M185/G185</f>
        <v>-9.7744360902255634E-2</v>
      </c>
      <c r="O185" s="124">
        <f t="shared" si="16"/>
        <v>13</v>
      </c>
      <c r="P185" s="103">
        <f t="shared" si="17"/>
        <v>7.6968620485494375E-3</v>
      </c>
      <c r="Q185" s="182"/>
      <c r="R185" s="10"/>
    </row>
    <row r="186" spans="1:18" ht="30.95" customHeight="1" x14ac:dyDescent="0.25">
      <c r="A186" s="37">
        <v>171</v>
      </c>
      <c r="B186" s="97" t="s">
        <v>170</v>
      </c>
      <c r="C186" s="99">
        <v>273504000920</v>
      </c>
      <c r="D186" s="98" t="s">
        <v>176</v>
      </c>
      <c r="E186" s="34">
        <f t="shared" si="12"/>
        <v>578</v>
      </c>
      <c r="F186" s="35">
        <v>578</v>
      </c>
      <c r="G186" s="36">
        <v>0</v>
      </c>
      <c r="H186" s="34">
        <f t="shared" si="13"/>
        <v>594</v>
      </c>
      <c r="I186" s="35">
        <v>594</v>
      </c>
      <c r="J186" s="35">
        <v>0</v>
      </c>
      <c r="K186" s="109">
        <f t="shared" si="14"/>
        <v>16</v>
      </c>
      <c r="L186" s="152">
        <f t="shared" si="15"/>
        <v>2.768166089965398E-2</v>
      </c>
      <c r="M186" s="109"/>
      <c r="N186" s="119"/>
      <c r="O186" s="124">
        <f t="shared" si="16"/>
        <v>16</v>
      </c>
      <c r="P186" s="103">
        <f t="shared" si="17"/>
        <v>2.768166089965398E-2</v>
      </c>
      <c r="Q186" s="182"/>
      <c r="R186" s="10"/>
    </row>
    <row r="187" spans="1:18" ht="30.95" customHeight="1" x14ac:dyDescent="0.25">
      <c r="A187" s="37">
        <v>172</v>
      </c>
      <c r="B187" s="156" t="s">
        <v>33</v>
      </c>
      <c r="C187" s="157">
        <v>273067001024</v>
      </c>
      <c r="D187" s="158" t="s">
        <v>35</v>
      </c>
      <c r="E187" s="34">
        <f t="shared" si="12"/>
        <v>307</v>
      </c>
      <c r="F187" s="35">
        <v>252</v>
      </c>
      <c r="G187" s="36">
        <v>55</v>
      </c>
      <c r="H187" s="34">
        <f t="shared" si="13"/>
        <v>311</v>
      </c>
      <c r="I187" s="35">
        <v>259</v>
      </c>
      <c r="J187" s="35">
        <v>52</v>
      </c>
      <c r="K187" s="109">
        <f t="shared" si="14"/>
        <v>7</v>
      </c>
      <c r="L187" s="152">
        <f t="shared" si="15"/>
        <v>2.7777777777777776E-2</v>
      </c>
      <c r="M187" s="109">
        <f>+J187-G187</f>
        <v>-3</v>
      </c>
      <c r="N187" s="134">
        <f>+M187/G187</f>
        <v>-5.4545454545454543E-2</v>
      </c>
      <c r="O187" s="124">
        <f t="shared" si="16"/>
        <v>4</v>
      </c>
      <c r="P187" s="103">
        <f t="shared" si="17"/>
        <v>1.3029315960912053E-2</v>
      </c>
      <c r="Q187" s="182"/>
      <c r="R187" s="10"/>
    </row>
    <row r="188" spans="1:18" ht="30.95" customHeight="1" x14ac:dyDescent="0.25">
      <c r="A188" s="37">
        <v>173</v>
      </c>
      <c r="B188" s="97" t="s">
        <v>151</v>
      </c>
      <c r="C188" s="99">
        <v>173443000315</v>
      </c>
      <c r="D188" s="98" t="s">
        <v>155</v>
      </c>
      <c r="E188" s="34">
        <f t="shared" si="12"/>
        <v>1431</v>
      </c>
      <c r="F188" s="35">
        <v>1431</v>
      </c>
      <c r="G188" s="36">
        <v>0</v>
      </c>
      <c r="H188" s="34">
        <f t="shared" si="13"/>
        <v>1472</v>
      </c>
      <c r="I188" s="35">
        <v>1472</v>
      </c>
      <c r="J188" s="35">
        <v>0</v>
      </c>
      <c r="K188" s="109">
        <f t="shared" si="14"/>
        <v>41</v>
      </c>
      <c r="L188" s="152">
        <f t="shared" si="15"/>
        <v>2.8651292802236199E-2</v>
      </c>
      <c r="M188" s="109"/>
      <c r="N188" s="119"/>
      <c r="O188" s="124">
        <f t="shared" si="16"/>
        <v>41</v>
      </c>
      <c r="P188" s="137">
        <f t="shared" si="17"/>
        <v>2.8651292802236199E-2</v>
      </c>
      <c r="Q188" s="182"/>
      <c r="R188" s="10"/>
    </row>
    <row r="189" spans="1:18" ht="30.95" customHeight="1" x14ac:dyDescent="0.25">
      <c r="A189" s="37">
        <v>174</v>
      </c>
      <c r="B189" s="97" t="s">
        <v>185</v>
      </c>
      <c r="C189" s="99">
        <v>273555000169</v>
      </c>
      <c r="D189" s="98" t="s">
        <v>189</v>
      </c>
      <c r="E189" s="34">
        <f t="shared" si="12"/>
        <v>307</v>
      </c>
      <c r="F189" s="35">
        <v>272</v>
      </c>
      <c r="G189" s="36">
        <v>35</v>
      </c>
      <c r="H189" s="34">
        <f t="shared" si="13"/>
        <v>338</v>
      </c>
      <c r="I189" s="35">
        <v>280</v>
      </c>
      <c r="J189" s="35">
        <v>58</v>
      </c>
      <c r="K189" s="109">
        <f t="shared" si="14"/>
        <v>8</v>
      </c>
      <c r="L189" s="152">
        <f t="shared" si="15"/>
        <v>2.9411764705882353E-2</v>
      </c>
      <c r="M189" s="109">
        <f>+J189-G189</f>
        <v>23</v>
      </c>
      <c r="N189" s="135">
        <f>+M189/G189</f>
        <v>0.65714285714285714</v>
      </c>
      <c r="O189" s="124">
        <f t="shared" si="16"/>
        <v>31</v>
      </c>
      <c r="P189" s="103">
        <f t="shared" si="17"/>
        <v>0.10097719869706841</v>
      </c>
      <c r="Q189" s="182"/>
      <c r="R189" s="10"/>
    </row>
    <row r="190" spans="1:18" ht="30.95" customHeight="1" x14ac:dyDescent="0.25">
      <c r="A190" s="37">
        <v>175</v>
      </c>
      <c r="B190" s="97" t="s">
        <v>39</v>
      </c>
      <c r="C190" s="99">
        <v>173124000019</v>
      </c>
      <c r="D190" s="98" t="s">
        <v>40</v>
      </c>
      <c r="E190" s="34">
        <f t="shared" si="12"/>
        <v>1118</v>
      </c>
      <c r="F190" s="35">
        <v>1118</v>
      </c>
      <c r="G190" s="36">
        <v>0</v>
      </c>
      <c r="H190" s="34">
        <f t="shared" si="13"/>
        <v>1151</v>
      </c>
      <c r="I190" s="35">
        <v>1151</v>
      </c>
      <c r="J190" s="35">
        <v>0</v>
      </c>
      <c r="K190" s="109">
        <f t="shared" si="14"/>
        <v>33</v>
      </c>
      <c r="L190" s="152">
        <f t="shared" si="15"/>
        <v>2.9516994633273702E-2</v>
      </c>
      <c r="M190" s="109"/>
      <c r="N190" s="119"/>
      <c r="O190" s="124">
        <f t="shared" si="16"/>
        <v>33</v>
      </c>
      <c r="P190" s="103">
        <f t="shared" si="17"/>
        <v>2.9516994633273702E-2</v>
      </c>
      <c r="Q190" s="182"/>
      <c r="R190" s="10"/>
    </row>
    <row r="191" spans="1:18" ht="30.95" customHeight="1" x14ac:dyDescent="0.25">
      <c r="A191" s="37">
        <v>176</v>
      </c>
      <c r="B191" s="97" t="s">
        <v>138</v>
      </c>
      <c r="C191" s="99">
        <v>173411000941</v>
      </c>
      <c r="D191" s="98" t="s">
        <v>142</v>
      </c>
      <c r="E191" s="34">
        <f t="shared" si="12"/>
        <v>1171</v>
      </c>
      <c r="F191" s="35">
        <v>1171</v>
      </c>
      <c r="G191" s="36">
        <v>0</v>
      </c>
      <c r="H191" s="34">
        <f t="shared" si="13"/>
        <v>1206</v>
      </c>
      <c r="I191" s="35">
        <v>1206</v>
      </c>
      <c r="J191" s="35">
        <v>0</v>
      </c>
      <c r="K191" s="109">
        <f t="shared" si="14"/>
        <v>35</v>
      </c>
      <c r="L191" s="152">
        <f t="shared" si="15"/>
        <v>2.9888983774551667E-2</v>
      </c>
      <c r="M191" s="109"/>
      <c r="N191" s="119"/>
      <c r="O191" s="124">
        <f t="shared" si="16"/>
        <v>35</v>
      </c>
      <c r="P191" s="103">
        <f t="shared" si="17"/>
        <v>2.9888983774551667E-2</v>
      </c>
      <c r="Q191" s="182"/>
      <c r="R191" s="10"/>
    </row>
    <row r="192" spans="1:18" ht="30.95" customHeight="1" x14ac:dyDescent="0.25">
      <c r="A192" s="37">
        <v>177</v>
      </c>
      <c r="B192" s="97" t="s">
        <v>212</v>
      </c>
      <c r="C192" s="99">
        <v>173624001704</v>
      </c>
      <c r="D192" s="98" t="s">
        <v>214</v>
      </c>
      <c r="E192" s="34">
        <f t="shared" si="12"/>
        <v>529</v>
      </c>
      <c r="F192" s="35">
        <v>529</v>
      </c>
      <c r="G192" s="36">
        <v>0</v>
      </c>
      <c r="H192" s="34">
        <f t="shared" si="13"/>
        <v>545</v>
      </c>
      <c r="I192" s="35">
        <v>545</v>
      </c>
      <c r="J192" s="35">
        <v>0</v>
      </c>
      <c r="K192" s="109">
        <f t="shared" si="14"/>
        <v>16</v>
      </c>
      <c r="L192" s="152">
        <f t="shared" si="15"/>
        <v>3.0245746691871456E-2</v>
      </c>
      <c r="M192" s="109"/>
      <c r="N192" s="119"/>
      <c r="O192" s="124">
        <f t="shared" si="16"/>
        <v>16</v>
      </c>
      <c r="P192" s="103">
        <f t="shared" si="17"/>
        <v>3.0245746691871456E-2</v>
      </c>
      <c r="Q192" s="182"/>
      <c r="R192" s="10"/>
    </row>
    <row r="193" spans="1:18" ht="30.95" customHeight="1" x14ac:dyDescent="0.25">
      <c r="A193" s="37">
        <v>178</v>
      </c>
      <c r="B193" s="97" t="s">
        <v>49</v>
      </c>
      <c r="C193" s="99">
        <v>173168000113</v>
      </c>
      <c r="D193" s="98" t="s">
        <v>51</v>
      </c>
      <c r="E193" s="34">
        <f t="shared" si="12"/>
        <v>1236</v>
      </c>
      <c r="F193" s="35">
        <v>1236</v>
      </c>
      <c r="G193" s="36">
        <v>0</v>
      </c>
      <c r="H193" s="34">
        <f t="shared" si="13"/>
        <v>1274</v>
      </c>
      <c r="I193" s="35">
        <v>1274</v>
      </c>
      <c r="J193" s="35">
        <v>0</v>
      </c>
      <c r="K193" s="109">
        <f t="shared" si="14"/>
        <v>38</v>
      </c>
      <c r="L193" s="152">
        <f t="shared" si="15"/>
        <v>3.0744336569579287E-2</v>
      </c>
      <c r="M193" s="109"/>
      <c r="N193" s="119"/>
      <c r="O193" s="124">
        <f t="shared" si="16"/>
        <v>38</v>
      </c>
      <c r="P193" s="103">
        <f t="shared" si="17"/>
        <v>3.0744336569579287E-2</v>
      </c>
      <c r="Q193" s="182"/>
      <c r="R193" s="10"/>
    </row>
    <row r="194" spans="1:18" ht="30.95" customHeight="1" x14ac:dyDescent="0.25">
      <c r="A194" s="37">
        <v>179</v>
      </c>
      <c r="B194" s="97" t="s">
        <v>157</v>
      </c>
      <c r="C194" s="99">
        <v>273449000141</v>
      </c>
      <c r="D194" s="98" t="s">
        <v>160</v>
      </c>
      <c r="E194" s="34">
        <f t="shared" si="12"/>
        <v>840</v>
      </c>
      <c r="F194" s="35">
        <v>840</v>
      </c>
      <c r="G194" s="36">
        <v>0</v>
      </c>
      <c r="H194" s="34">
        <f t="shared" si="13"/>
        <v>868</v>
      </c>
      <c r="I194" s="35">
        <v>868</v>
      </c>
      <c r="J194" s="35">
        <v>0</v>
      </c>
      <c r="K194" s="109">
        <f t="shared" si="14"/>
        <v>28</v>
      </c>
      <c r="L194" s="152">
        <f t="shared" si="15"/>
        <v>3.3333333333333333E-2</v>
      </c>
      <c r="M194" s="109"/>
      <c r="N194" s="119"/>
      <c r="O194" s="124">
        <f t="shared" si="16"/>
        <v>28</v>
      </c>
      <c r="P194" s="103">
        <f t="shared" si="17"/>
        <v>3.3333333333333333E-2</v>
      </c>
      <c r="Q194" s="182"/>
      <c r="R194" s="10"/>
    </row>
    <row r="195" spans="1:18" ht="30.95" customHeight="1" x14ac:dyDescent="0.25">
      <c r="A195" s="37">
        <v>180</v>
      </c>
      <c r="B195" s="97" t="s">
        <v>122</v>
      </c>
      <c r="C195" s="99">
        <v>173349000093</v>
      </c>
      <c r="D195" s="98" t="s">
        <v>124</v>
      </c>
      <c r="E195" s="34">
        <f t="shared" si="12"/>
        <v>514</v>
      </c>
      <c r="F195" s="35">
        <v>514</v>
      </c>
      <c r="G195" s="36">
        <v>0</v>
      </c>
      <c r="H195" s="34">
        <f t="shared" si="13"/>
        <v>532</v>
      </c>
      <c r="I195" s="35">
        <v>532</v>
      </c>
      <c r="J195" s="35">
        <v>0</v>
      </c>
      <c r="K195" s="109">
        <f t="shared" si="14"/>
        <v>18</v>
      </c>
      <c r="L195" s="152">
        <f t="shared" si="15"/>
        <v>3.5019455252918288E-2</v>
      </c>
      <c r="M195" s="109"/>
      <c r="N195" s="119"/>
      <c r="O195" s="124">
        <f t="shared" si="16"/>
        <v>18</v>
      </c>
      <c r="P195" s="103">
        <f t="shared" si="17"/>
        <v>3.5019455252918288E-2</v>
      </c>
      <c r="Q195" s="182"/>
      <c r="R195" s="10"/>
    </row>
    <row r="196" spans="1:18" ht="30.95" customHeight="1" x14ac:dyDescent="0.25">
      <c r="A196" s="37">
        <v>181</v>
      </c>
      <c r="B196" s="97" t="s">
        <v>161</v>
      </c>
      <c r="C196" s="160">
        <v>273411000695</v>
      </c>
      <c r="D196" s="98" t="s">
        <v>162</v>
      </c>
      <c r="E196" s="34">
        <f t="shared" si="12"/>
        <v>201</v>
      </c>
      <c r="F196" s="35">
        <v>201</v>
      </c>
      <c r="G196" s="36">
        <v>0</v>
      </c>
      <c r="H196" s="34">
        <f t="shared" si="13"/>
        <v>209</v>
      </c>
      <c r="I196" s="35">
        <v>209</v>
      </c>
      <c r="J196" s="35">
        <v>0</v>
      </c>
      <c r="K196" s="109">
        <f t="shared" si="14"/>
        <v>8</v>
      </c>
      <c r="L196" s="152">
        <f t="shared" si="15"/>
        <v>3.9800995024875621E-2</v>
      </c>
      <c r="M196" s="109"/>
      <c r="N196" s="119"/>
      <c r="O196" s="124">
        <f t="shared" si="16"/>
        <v>8</v>
      </c>
      <c r="P196" s="103">
        <f t="shared" si="17"/>
        <v>3.9800995024875621E-2</v>
      </c>
      <c r="Q196" s="182"/>
      <c r="R196" s="10"/>
    </row>
    <row r="197" spans="1:18" ht="30.95" customHeight="1" x14ac:dyDescent="0.25">
      <c r="A197" s="37">
        <v>182</v>
      </c>
      <c r="B197" s="97" t="s">
        <v>24</v>
      </c>
      <c r="C197" s="99">
        <v>273043000027</v>
      </c>
      <c r="D197" s="98" t="s">
        <v>26</v>
      </c>
      <c r="E197" s="34">
        <f t="shared" si="12"/>
        <v>467</v>
      </c>
      <c r="F197" s="35">
        <v>467</v>
      </c>
      <c r="G197" s="36">
        <v>0</v>
      </c>
      <c r="H197" s="34">
        <f t="shared" si="13"/>
        <v>487</v>
      </c>
      <c r="I197" s="35">
        <v>487</v>
      </c>
      <c r="J197" s="35">
        <v>0</v>
      </c>
      <c r="K197" s="109">
        <f t="shared" si="14"/>
        <v>20</v>
      </c>
      <c r="L197" s="152">
        <f t="shared" si="15"/>
        <v>4.2826552462526764E-2</v>
      </c>
      <c r="M197" s="109"/>
      <c r="N197" s="119"/>
      <c r="O197" s="124">
        <f t="shared" si="16"/>
        <v>20</v>
      </c>
      <c r="P197" s="137">
        <f t="shared" si="17"/>
        <v>4.2826552462526764E-2</v>
      </c>
      <c r="Q197" s="182"/>
      <c r="R197" s="10"/>
    </row>
    <row r="198" spans="1:18" ht="30.95" customHeight="1" x14ac:dyDescent="0.25">
      <c r="A198" s="37">
        <v>183</v>
      </c>
      <c r="B198" s="97" t="s">
        <v>33</v>
      </c>
      <c r="C198" s="99">
        <v>273067001482</v>
      </c>
      <c r="D198" s="98" t="s">
        <v>38</v>
      </c>
      <c r="E198" s="34">
        <f t="shared" si="12"/>
        <v>567</v>
      </c>
      <c r="F198" s="35">
        <v>567</v>
      </c>
      <c r="G198" s="36">
        <v>0</v>
      </c>
      <c r="H198" s="34">
        <f t="shared" si="13"/>
        <v>592</v>
      </c>
      <c r="I198" s="35">
        <v>592</v>
      </c>
      <c r="J198" s="35">
        <v>0</v>
      </c>
      <c r="K198" s="109">
        <f t="shared" si="14"/>
        <v>25</v>
      </c>
      <c r="L198" s="152">
        <f t="shared" si="15"/>
        <v>4.4091710758377423E-2</v>
      </c>
      <c r="M198" s="109"/>
      <c r="N198" s="119"/>
      <c r="O198" s="124">
        <f t="shared" si="16"/>
        <v>25</v>
      </c>
      <c r="P198" s="137">
        <f t="shared" si="17"/>
        <v>4.4091710758377423E-2</v>
      </c>
      <c r="Q198" s="182"/>
      <c r="R198" s="10"/>
    </row>
    <row r="199" spans="1:18" ht="30.95" customHeight="1" x14ac:dyDescent="0.25">
      <c r="A199" s="37">
        <v>184</v>
      </c>
      <c r="B199" s="97" t="s">
        <v>170</v>
      </c>
      <c r="C199" s="99">
        <v>273504000415</v>
      </c>
      <c r="D199" s="98" t="s">
        <v>174</v>
      </c>
      <c r="E199" s="34">
        <f t="shared" si="12"/>
        <v>325</v>
      </c>
      <c r="F199" s="35">
        <v>325</v>
      </c>
      <c r="G199" s="36">
        <v>0</v>
      </c>
      <c r="H199" s="34">
        <f t="shared" si="13"/>
        <v>340</v>
      </c>
      <c r="I199" s="35">
        <v>340</v>
      </c>
      <c r="J199" s="35">
        <v>0</v>
      </c>
      <c r="K199" s="109">
        <f t="shared" si="14"/>
        <v>15</v>
      </c>
      <c r="L199" s="152">
        <f t="shared" si="15"/>
        <v>4.6153846153846156E-2</v>
      </c>
      <c r="M199" s="109"/>
      <c r="N199" s="119"/>
      <c r="O199" s="124">
        <f t="shared" si="16"/>
        <v>15</v>
      </c>
      <c r="P199" s="103">
        <f t="shared" si="17"/>
        <v>4.6153846153846156E-2</v>
      </c>
      <c r="Q199" s="182"/>
      <c r="R199" s="10"/>
    </row>
    <row r="200" spans="1:18" ht="30.95" customHeight="1" x14ac:dyDescent="0.25">
      <c r="A200" s="37">
        <v>185</v>
      </c>
      <c r="B200" s="97" t="s">
        <v>202</v>
      </c>
      <c r="C200" s="99">
        <v>273616000302</v>
      </c>
      <c r="D200" s="98" t="s">
        <v>206</v>
      </c>
      <c r="E200" s="34">
        <f t="shared" si="12"/>
        <v>386</v>
      </c>
      <c r="F200" s="35">
        <v>386</v>
      </c>
      <c r="G200" s="36">
        <v>0</v>
      </c>
      <c r="H200" s="34">
        <f t="shared" si="13"/>
        <v>405</v>
      </c>
      <c r="I200" s="35">
        <v>405</v>
      </c>
      <c r="J200" s="35">
        <v>0</v>
      </c>
      <c r="K200" s="109">
        <f t="shared" si="14"/>
        <v>19</v>
      </c>
      <c r="L200" s="152">
        <f t="shared" si="15"/>
        <v>4.9222797927461141E-2</v>
      </c>
      <c r="M200" s="109"/>
      <c r="N200" s="119"/>
      <c r="O200" s="124">
        <f t="shared" si="16"/>
        <v>19</v>
      </c>
      <c r="P200" s="103">
        <f t="shared" si="17"/>
        <v>4.9222797927461141E-2</v>
      </c>
      <c r="Q200" s="182"/>
      <c r="R200" s="10"/>
    </row>
    <row r="201" spans="1:18" ht="30.95" customHeight="1" x14ac:dyDescent="0.25">
      <c r="A201" s="37">
        <v>186</v>
      </c>
      <c r="B201" s="97" t="s">
        <v>138</v>
      </c>
      <c r="C201" s="99">
        <v>173411000046</v>
      </c>
      <c r="D201" s="98" t="s">
        <v>139</v>
      </c>
      <c r="E201" s="34">
        <f t="shared" si="12"/>
        <v>835</v>
      </c>
      <c r="F201" s="35">
        <v>835</v>
      </c>
      <c r="G201" s="36">
        <v>0</v>
      </c>
      <c r="H201" s="34">
        <f t="shared" si="13"/>
        <v>877</v>
      </c>
      <c r="I201" s="35">
        <v>877</v>
      </c>
      <c r="J201" s="35">
        <v>0</v>
      </c>
      <c r="K201" s="109">
        <f t="shared" si="14"/>
        <v>42</v>
      </c>
      <c r="L201" s="152">
        <f t="shared" si="15"/>
        <v>5.0299401197604787E-2</v>
      </c>
      <c r="M201" s="109"/>
      <c r="N201" s="119"/>
      <c r="O201" s="124">
        <f t="shared" si="16"/>
        <v>42</v>
      </c>
      <c r="P201" s="137">
        <f t="shared" si="17"/>
        <v>5.0299401197604787E-2</v>
      </c>
      <c r="Q201" s="182"/>
      <c r="R201" s="10"/>
    </row>
    <row r="202" spans="1:18" ht="30.95" customHeight="1" x14ac:dyDescent="0.25">
      <c r="A202" s="37">
        <v>187</v>
      </c>
      <c r="B202" s="97" t="s">
        <v>127</v>
      </c>
      <c r="C202" s="99">
        <v>273352000163</v>
      </c>
      <c r="D202" s="98" t="s">
        <v>130</v>
      </c>
      <c r="E202" s="34">
        <f t="shared" si="12"/>
        <v>215</v>
      </c>
      <c r="F202" s="35">
        <v>215</v>
      </c>
      <c r="G202" s="36">
        <v>0</v>
      </c>
      <c r="H202" s="34">
        <f t="shared" si="13"/>
        <v>226</v>
      </c>
      <c r="I202" s="35">
        <v>226</v>
      </c>
      <c r="J202" s="35">
        <v>0</v>
      </c>
      <c r="K202" s="109">
        <f t="shared" si="14"/>
        <v>11</v>
      </c>
      <c r="L202" s="152">
        <f t="shared" si="15"/>
        <v>5.1162790697674418E-2</v>
      </c>
      <c r="M202" s="109"/>
      <c r="N202" s="119"/>
      <c r="O202" s="124">
        <f t="shared" si="16"/>
        <v>11</v>
      </c>
      <c r="P202" s="103">
        <f t="shared" si="17"/>
        <v>5.1162790697674418E-2</v>
      </c>
      <c r="Q202" s="182"/>
      <c r="R202" s="10"/>
    </row>
    <row r="203" spans="1:18" ht="30.95" customHeight="1" x14ac:dyDescent="0.25">
      <c r="A203" s="37">
        <v>188</v>
      </c>
      <c r="B203" s="97" t="s">
        <v>185</v>
      </c>
      <c r="C203" s="99">
        <v>273555000754</v>
      </c>
      <c r="D203" s="189" t="s">
        <v>38</v>
      </c>
      <c r="E203" s="34">
        <f t="shared" si="12"/>
        <v>1272</v>
      </c>
      <c r="F203" s="35">
        <v>1208</v>
      </c>
      <c r="G203" s="36">
        <v>64</v>
      </c>
      <c r="H203" s="34">
        <f t="shared" si="13"/>
        <v>1377</v>
      </c>
      <c r="I203" s="35">
        <v>1270</v>
      </c>
      <c r="J203" s="35">
        <v>107</v>
      </c>
      <c r="K203" s="109">
        <f t="shared" si="14"/>
        <v>62</v>
      </c>
      <c r="L203" s="152">
        <f t="shared" si="15"/>
        <v>5.1324503311258277E-2</v>
      </c>
      <c r="M203" s="109">
        <f>+J203-G203</f>
        <v>43</v>
      </c>
      <c r="N203" s="135">
        <f>+M203/G203</f>
        <v>0.671875</v>
      </c>
      <c r="O203" s="124">
        <f t="shared" si="16"/>
        <v>105</v>
      </c>
      <c r="P203" s="103">
        <f t="shared" si="17"/>
        <v>8.254716981132075E-2</v>
      </c>
      <c r="Q203" s="182"/>
      <c r="R203" s="10"/>
    </row>
    <row r="204" spans="1:18" ht="30.95" customHeight="1" x14ac:dyDescent="0.25">
      <c r="A204" s="37">
        <v>189</v>
      </c>
      <c r="B204" s="97" t="s">
        <v>235</v>
      </c>
      <c r="C204" s="99">
        <v>273686000261</v>
      </c>
      <c r="D204" s="98" t="s">
        <v>238</v>
      </c>
      <c r="E204" s="34">
        <f t="shared" si="12"/>
        <v>165</v>
      </c>
      <c r="F204" s="35">
        <v>165</v>
      </c>
      <c r="G204" s="36">
        <v>0</v>
      </c>
      <c r="H204" s="34">
        <f t="shared" si="13"/>
        <v>174</v>
      </c>
      <c r="I204" s="35">
        <v>174</v>
      </c>
      <c r="J204" s="35">
        <v>0</v>
      </c>
      <c r="K204" s="109">
        <f t="shared" si="14"/>
        <v>9</v>
      </c>
      <c r="L204" s="152">
        <f t="shared" si="15"/>
        <v>5.4545454545454543E-2</v>
      </c>
      <c r="M204" s="109"/>
      <c r="N204" s="119"/>
      <c r="O204" s="124">
        <f t="shared" si="16"/>
        <v>9</v>
      </c>
      <c r="P204" s="103">
        <f t="shared" si="17"/>
        <v>5.4545454545454543E-2</v>
      </c>
      <c r="Q204" s="182"/>
      <c r="R204" s="10"/>
    </row>
    <row r="205" spans="1:18" ht="30.95" customHeight="1" x14ac:dyDescent="0.25">
      <c r="A205" s="37">
        <v>190</v>
      </c>
      <c r="B205" s="97" t="s">
        <v>17</v>
      </c>
      <c r="C205" s="99">
        <v>273026000099</v>
      </c>
      <c r="D205" s="98" t="s">
        <v>19</v>
      </c>
      <c r="E205" s="34">
        <f t="shared" si="12"/>
        <v>219</v>
      </c>
      <c r="F205" s="35">
        <v>219</v>
      </c>
      <c r="G205" s="36">
        <v>0</v>
      </c>
      <c r="H205" s="34">
        <f t="shared" si="13"/>
        <v>231</v>
      </c>
      <c r="I205" s="35">
        <v>231</v>
      </c>
      <c r="J205" s="35">
        <v>0</v>
      </c>
      <c r="K205" s="109">
        <f t="shared" si="14"/>
        <v>12</v>
      </c>
      <c r="L205" s="152">
        <f t="shared" si="15"/>
        <v>5.4794520547945202E-2</v>
      </c>
      <c r="M205" s="109"/>
      <c r="N205" s="119"/>
      <c r="O205" s="124">
        <f t="shared" si="16"/>
        <v>12</v>
      </c>
      <c r="P205" s="103">
        <f t="shared" si="17"/>
        <v>5.4794520547945202E-2</v>
      </c>
      <c r="Q205" s="182"/>
      <c r="R205" s="10"/>
    </row>
    <row r="206" spans="1:18" ht="30.95" customHeight="1" x14ac:dyDescent="0.25">
      <c r="A206" s="37">
        <v>191</v>
      </c>
      <c r="B206" s="97" t="s">
        <v>185</v>
      </c>
      <c r="C206" s="99">
        <v>273555000029</v>
      </c>
      <c r="D206" s="98" t="s">
        <v>188</v>
      </c>
      <c r="E206" s="34">
        <f t="shared" si="12"/>
        <v>822</v>
      </c>
      <c r="F206" s="35">
        <v>822</v>
      </c>
      <c r="G206" s="36">
        <v>0</v>
      </c>
      <c r="H206" s="34">
        <f t="shared" si="13"/>
        <v>868</v>
      </c>
      <c r="I206" s="35">
        <v>868</v>
      </c>
      <c r="J206" s="35">
        <v>0</v>
      </c>
      <c r="K206" s="109">
        <f t="shared" si="14"/>
        <v>46</v>
      </c>
      <c r="L206" s="152">
        <f t="shared" si="15"/>
        <v>5.5961070559610707E-2</v>
      </c>
      <c r="M206" s="109"/>
      <c r="N206" s="119"/>
      <c r="O206" s="124">
        <f t="shared" si="16"/>
        <v>46</v>
      </c>
      <c r="P206" s="103">
        <f t="shared" si="17"/>
        <v>5.5961070559610707E-2</v>
      </c>
      <c r="Q206" s="182"/>
      <c r="R206" s="10"/>
    </row>
    <row r="207" spans="1:18" ht="30.95" customHeight="1" x14ac:dyDescent="0.25">
      <c r="A207" s="37">
        <v>192</v>
      </c>
      <c r="B207" s="97" t="s">
        <v>97</v>
      </c>
      <c r="C207" s="99">
        <v>173275000118</v>
      </c>
      <c r="D207" s="98" t="s">
        <v>99</v>
      </c>
      <c r="E207" s="34">
        <f t="shared" si="12"/>
        <v>1122</v>
      </c>
      <c r="F207" s="35">
        <v>999</v>
      </c>
      <c r="G207" s="36">
        <v>123</v>
      </c>
      <c r="H207" s="34">
        <f t="shared" si="13"/>
        <v>1190</v>
      </c>
      <c r="I207" s="35">
        <v>1055</v>
      </c>
      <c r="J207" s="35">
        <v>135</v>
      </c>
      <c r="K207" s="109">
        <f t="shared" si="14"/>
        <v>56</v>
      </c>
      <c r="L207" s="152">
        <f t="shared" si="15"/>
        <v>5.6056056056056056E-2</v>
      </c>
      <c r="M207" s="109">
        <f>+J207-G207</f>
        <v>12</v>
      </c>
      <c r="N207" s="135">
        <f>+M207/G207</f>
        <v>9.7560975609756101E-2</v>
      </c>
      <c r="O207" s="124">
        <f t="shared" si="16"/>
        <v>68</v>
      </c>
      <c r="P207" s="137">
        <f t="shared" si="17"/>
        <v>6.0606060606060608E-2</v>
      </c>
      <c r="Q207" s="182"/>
      <c r="R207" s="10"/>
    </row>
    <row r="208" spans="1:18" ht="30.95" customHeight="1" x14ac:dyDescent="0.25">
      <c r="A208" s="37">
        <v>193</v>
      </c>
      <c r="B208" s="97" t="s">
        <v>249</v>
      </c>
      <c r="C208" s="99">
        <v>173870000521</v>
      </c>
      <c r="D208" s="98" t="s">
        <v>165</v>
      </c>
      <c r="E208" s="34">
        <f t="shared" ref="E208:E227" si="18">+F208+G208</f>
        <v>655</v>
      </c>
      <c r="F208" s="35">
        <v>655</v>
      </c>
      <c r="G208" s="36">
        <v>0</v>
      </c>
      <c r="H208" s="34">
        <f t="shared" ref="H208:H227" si="19">+I208+J208</f>
        <v>692</v>
      </c>
      <c r="I208" s="35">
        <v>692</v>
      </c>
      <c r="J208" s="35">
        <v>0</v>
      </c>
      <c r="K208" s="109">
        <f t="shared" ref="K208:K227" si="20">+I208-F208</f>
        <v>37</v>
      </c>
      <c r="L208" s="152">
        <f t="shared" ref="L208:L227" si="21">+K208/F208</f>
        <v>5.6488549618320609E-2</v>
      </c>
      <c r="M208" s="109"/>
      <c r="N208" s="119"/>
      <c r="O208" s="124">
        <f t="shared" ref="O208:O227" si="22">+H208-E208</f>
        <v>37</v>
      </c>
      <c r="P208" s="103">
        <f t="shared" ref="P208:P227" si="23">+O208/E208</f>
        <v>5.6488549618320609E-2</v>
      </c>
      <c r="Q208" s="182"/>
      <c r="R208" s="10"/>
    </row>
    <row r="209" spans="1:20" ht="30.95" customHeight="1" x14ac:dyDescent="0.25">
      <c r="A209" s="37">
        <v>194</v>
      </c>
      <c r="B209" s="97" t="s">
        <v>151</v>
      </c>
      <c r="C209" s="99">
        <v>173443000030</v>
      </c>
      <c r="D209" s="98" t="s">
        <v>153</v>
      </c>
      <c r="E209" s="34">
        <f t="shared" si="18"/>
        <v>1260</v>
      </c>
      <c r="F209" s="35">
        <v>1260</v>
      </c>
      <c r="G209" s="36">
        <v>0</v>
      </c>
      <c r="H209" s="34">
        <f t="shared" si="19"/>
        <v>1334</v>
      </c>
      <c r="I209" s="35">
        <v>1334</v>
      </c>
      <c r="J209" s="35">
        <v>0</v>
      </c>
      <c r="K209" s="109">
        <f t="shared" si="20"/>
        <v>74</v>
      </c>
      <c r="L209" s="152">
        <f t="shared" si="21"/>
        <v>5.873015873015873E-2</v>
      </c>
      <c r="M209" s="109"/>
      <c r="N209" s="119"/>
      <c r="O209" s="124">
        <f t="shared" si="22"/>
        <v>74</v>
      </c>
      <c r="P209" s="103">
        <f t="shared" si="23"/>
        <v>5.873015873015873E-2</v>
      </c>
      <c r="Q209" s="182"/>
      <c r="R209" s="10"/>
    </row>
    <row r="210" spans="1:20" ht="30.95" customHeight="1" x14ac:dyDescent="0.25">
      <c r="A210" s="37">
        <v>195</v>
      </c>
      <c r="B210" s="97" t="s">
        <v>138</v>
      </c>
      <c r="C210" s="99">
        <v>273411000687</v>
      </c>
      <c r="D210" s="98" t="s">
        <v>148</v>
      </c>
      <c r="E210" s="34">
        <f t="shared" si="18"/>
        <v>247</v>
      </c>
      <c r="F210" s="35">
        <v>228</v>
      </c>
      <c r="G210" s="36">
        <v>19</v>
      </c>
      <c r="H210" s="34">
        <f t="shared" si="19"/>
        <v>263</v>
      </c>
      <c r="I210" s="35">
        <v>242</v>
      </c>
      <c r="J210" s="35">
        <v>21</v>
      </c>
      <c r="K210" s="109">
        <f t="shared" si="20"/>
        <v>14</v>
      </c>
      <c r="L210" s="152">
        <f t="shared" si="21"/>
        <v>6.1403508771929821E-2</v>
      </c>
      <c r="M210" s="109">
        <f>+J210-G210</f>
        <v>2</v>
      </c>
      <c r="N210" s="135">
        <f>+M210/G210</f>
        <v>0.10526315789473684</v>
      </c>
      <c r="O210" s="124">
        <f t="shared" si="22"/>
        <v>16</v>
      </c>
      <c r="P210" s="103">
        <f t="shared" si="23"/>
        <v>6.4777327935222673E-2</v>
      </c>
      <c r="Q210" s="182"/>
      <c r="R210" s="10"/>
    </row>
    <row r="211" spans="1:20" ht="30.95" customHeight="1" x14ac:dyDescent="0.25">
      <c r="A211" s="37">
        <v>196</v>
      </c>
      <c r="B211" s="97" t="s">
        <v>93</v>
      </c>
      <c r="C211" s="99">
        <v>273270000726</v>
      </c>
      <c r="D211" s="98" t="s">
        <v>96</v>
      </c>
      <c r="E211" s="34">
        <f t="shared" si="18"/>
        <v>480</v>
      </c>
      <c r="F211" s="35">
        <v>480</v>
      </c>
      <c r="G211" s="36">
        <v>0</v>
      </c>
      <c r="H211" s="34">
        <f t="shared" si="19"/>
        <v>510</v>
      </c>
      <c r="I211" s="35">
        <v>510</v>
      </c>
      <c r="J211" s="35">
        <v>0</v>
      </c>
      <c r="K211" s="109">
        <f t="shared" si="20"/>
        <v>30</v>
      </c>
      <c r="L211" s="152">
        <f t="shared" si="21"/>
        <v>6.25E-2</v>
      </c>
      <c r="M211" s="109"/>
      <c r="N211" s="119"/>
      <c r="O211" s="124">
        <f t="shared" si="22"/>
        <v>30</v>
      </c>
      <c r="P211" s="103">
        <f t="shared" si="23"/>
        <v>6.25E-2</v>
      </c>
      <c r="Q211" s="182"/>
      <c r="R211" s="10"/>
    </row>
    <row r="212" spans="1:20" ht="30.95" customHeight="1" x14ac:dyDescent="0.25">
      <c r="A212" s="37">
        <v>197</v>
      </c>
      <c r="B212" s="97" t="s">
        <v>62</v>
      </c>
      <c r="C212" s="99">
        <v>273217001044</v>
      </c>
      <c r="D212" s="98" t="s">
        <v>72</v>
      </c>
      <c r="E212" s="34">
        <f t="shared" si="18"/>
        <v>408</v>
      </c>
      <c r="F212" s="35">
        <v>408</v>
      </c>
      <c r="G212" s="36">
        <v>0</v>
      </c>
      <c r="H212" s="34">
        <f t="shared" si="19"/>
        <v>435</v>
      </c>
      <c r="I212" s="35">
        <v>435</v>
      </c>
      <c r="J212" s="35">
        <v>0</v>
      </c>
      <c r="K212" s="109">
        <f t="shared" si="20"/>
        <v>27</v>
      </c>
      <c r="L212" s="152">
        <f t="shared" si="21"/>
        <v>6.6176470588235295E-2</v>
      </c>
      <c r="M212" s="109"/>
      <c r="N212" s="119"/>
      <c r="O212" s="124">
        <f t="shared" si="22"/>
        <v>27</v>
      </c>
      <c r="P212" s="103">
        <f t="shared" si="23"/>
        <v>6.6176470588235295E-2</v>
      </c>
      <c r="Q212" s="182"/>
      <c r="R212" s="10"/>
    </row>
    <row r="213" spans="1:20" ht="30.95" customHeight="1" x14ac:dyDescent="0.25">
      <c r="A213" s="37">
        <v>198</v>
      </c>
      <c r="B213" s="97" t="s">
        <v>47</v>
      </c>
      <c r="C213" s="99">
        <v>273152000231</v>
      </c>
      <c r="D213" s="98" t="s">
        <v>48</v>
      </c>
      <c r="E213" s="34">
        <f t="shared" si="18"/>
        <v>288</v>
      </c>
      <c r="F213" s="35">
        <v>288</v>
      </c>
      <c r="G213" s="36">
        <v>0</v>
      </c>
      <c r="H213" s="34">
        <f t="shared" si="19"/>
        <v>308</v>
      </c>
      <c r="I213" s="35">
        <v>308</v>
      </c>
      <c r="J213" s="35">
        <v>0</v>
      </c>
      <c r="K213" s="109">
        <f t="shared" si="20"/>
        <v>20</v>
      </c>
      <c r="L213" s="152">
        <f t="shared" si="21"/>
        <v>6.9444444444444448E-2</v>
      </c>
      <c r="M213" s="109"/>
      <c r="N213" s="119"/>
      <c r="O213" s="124">
        <f t="shared" si="22"/>
        <v>20</v>
      </c>
      <c r="P213" s="137">
        <f t="shared" si="23"/>
        <v>6.9444444444444448E-2</v>
      </c>
      <c r="Q213" s="182"/>
      <c r="R213" s="10"/>
    </row>
    <row r="214" spans="1:20" ht="30.95" customHeight="1" x14ac:dyDescent="0.25">
      <c r="A214" s="37">
        <v>199</v>
      </c>
      <c r="B214" s="97" t="s">
        <v>28</v>
      </c>
      <c r="C214" s="99">
        <v>173055000893</v>
      </c>
      <c r="D214" s="98" t="s">
        <v>31</v>
      </c>
      <c r="E214" s="34">
        <f t="shared" si="18"/>
        <v>502</v>
      </c>
      <c r="F214" s="35">
        <v>502</v>
      </c>
      <c r="G214" s="36">
        <v>0</v>
      </c>
      <c r="H214" s="34">
        <f t="shared" si="19"/>
        <v>538</v>
      </c>
      <c r="I214" s="35">
        <v>538</v>
      </c>
      <c r="J214" s="35">
        <v>0</v>
      </c>
      <c r="K214" s="109">
        <f t="shared" si="20"/>
        <v>36</v>
      </c>
      <c r="L214" s="152">
        <f t="shared" si="21"/>
        <v>7.1713147410358571E-2</v>
      </c>
      <c r="M214" s="109"/>
      <c r="N214" s="119"/>
      <c r="O214" s="124">
        <f t="shared" si="22"/>
        <v>36</v>
      </c>
      <c r="P214" s="103">
        <f t="shared" si="23"/>
        <v>7.1713147410358571E-2</v>
      </c>
      <c r="Q214" s="182"/>
      <c r="R214" s="10"/>
    </row>
    <row r="215" spans="1:20" ht="30.95" customHeight="1" x14ac:dyDescent="0.25">
      <c r="A215" s="37">
        <v>200</v>
      </c>
      <c r="B215" s="97" t="s">
        <v>202</v>
      </c>
      <c r="C215" s="136">
        <v>273616000141</v>
      </c>
      <c r="D215" s="98" t="s">
        <v>205</v>
      </c>
      <c r="E215" s="34">
        <f t="shared" si="18"/>
        <v>1324</v>
      </c>
      <c r="F215" s="35">
        <v>1324</v>
      </c>
      <c r="G215" s="36">
        <v>0</v>
      </c>
      <c r="H215" s="34">
        <f t="shared" si="19"/>
        <v>1556</v>
      </c>
      <c r="I215" s="35">
        <v>1419</v>
      </c>
      <c r="J215" s="35">
        <v>137</v>
      </c>
      <c r="K215" s="109">
        <f t="shared" si="20"/>
        <v>95</v>
      </c>
      <c r="L215" s="152">
        <f t="shared" si="21"/>
        <v>7.175226586102719E-2</v>
      </c>
      <c r="M215" s="109">
        <f>+J215-G215</f>
        <v>137</v>
      </c>
      <c r="N215" s="119"/>
      <c r="O215" s="124">
        <f t="shared" si="22"/>
        <v>232</v>
      </c>
      <c r="P215" s="137">
        <f t="shared" si="23"/>
        <v>0.17522658610271905</v>
      </c>
      <c r="Q215" s="182"/>
      <c r="R215" s="10"/>
    </row>
    <row r="216" spans="1:20" ht="30.95" customHeight="1" x14ac:dyDescent="0.25">
      <c r="A216" s="37">
        <v>201</v>
      </c>
      <c r="B216" s="97" t="s">
        <v>102</v>
      </c>
      <c r="C216" s="136">
        <v>273283000521</v>
      </c>
      <c r="D216" s="98" t="s">
        <v>108</v>
      </c>
      <c r="E216" s="34">
        <f t="shared" si="18"/>
        <v>487</v>
      </c>
      <c r="F216" s="35">
        <v>487</v>
      </c>
      <c r="G216" s="36">
        <v>0</v>
      </c>
      <c r="H216" s="34">
        <f t="shared" si="19"/>
        <v>524</v>
      </c>
      <c r="I216" s="35">
        <v>524</v>
      </c>
      <c r="J216" s="35">
        <v>0</v>
      </c>
      <c r="K216" s="109">
        <f t="shared" si="20"/>
        <v>37</v>
      </c>
      <c r="L216" s="152">
        <f t="shared" si="21"/>
        <v>7.5975359342915813E-2</v>
      </c>
      <c r="M216" s="109"/>
      <c r="N216" s="119"/>
      <c r="O216" s="124">
        <f t="shared" si="22"/>
        <v>37</v>
      </c>
      <c r="P216" s="103">
        <f t="shared" si="23"/>
        <v>7.5975359342915813E-2</v>
      </c>
      <c r="Q216" s="182"/>
      <c r="R216" s="10"/>
    </row>
    <row r="217" spans="1:20" ht="30.95" customHeight="1" x14ac:dyDescent="0.25">
      <c r="A217" s="37">
        <v>202</v>
      </c>
      <c r="B217" s="97" t="s">
        <v>122</v>
      </c>
      <c r="C217" s="136">
        <v>173349000255</v>
      </c>
      <c r="D217" s="98" t="s">
        <v>125</v>
      </c>
      <c r="E217" s="34">
        <f t="shared" si="18"/>
        <v>632</v>
      </c>
      <c r="F217" s="35">
        <v>408</v>
      </c>
      <c r="G217" s="36">
        <v>224</v>
      </c>
      <c r="H217" s="34">
        <f t="shared" si="19"/>
        <v>698</v>
      </c>
      <c r="I217" s="35">
        <v>441</v>
      </c>
      <c r="J217" s="35">
        <v>257</v>
      </c>
      <c r="K217" s="109">
        <f t="shared" si="20"/>
        <v>33</v>
      </c>
      <c r="L217" s="152">
        <f t="shared" si="21"/>
        <v>8.0882352941176475E-2</v>
      </c>
      <c r="M217" s="109">
        <f>+J217-G217</f>
        <v>33</v>
      </c>
      <c r="N217" s="135">
        <f>+M217/G217</f>
        <v>0.14732142857142858</v>
      </c>
      <c r="O217" s="124">
        <f t="shared" si="22"/>
        <v>66</v>
      </c>
      <c r="P217" s="103">
        <f t="shared" si="23"/>
        <v>0.10443037974683544</v>
      </c>
      <c r="Q217" s="182"/>
      <c r="R217" s="10"/>
    </row>
    <row r="218" spans="1:20" ht="30.95" customHeight="1" x14ac:dyDescent="0.25">
      <c r="A218" s="37">
        <v>203</v>
      </c>
      <c r="B218" s="97" t="s">
        <v>244</v>
      </c>
      <c r="C218" s="99">
        <v>173861000038</v>
      </c>
      <c r="D218" s="98" t="s">
        <v>245</v>
      </c>
      <c r="E218" s="34">
        <f t="shared" si="18"/>
        <v>796</v>
      </c>
      <c r="F218" s="35">
        <v>796</v>
      </c>
      <c r="G218" s="36">
        <v>0</v>
      </c>
      <c r="H218" s="34">
        <f t="shared" si="19"/>
        <v>861</v>
      </c>
      <c r="I218" s="35">
        <v>861</v>
      </c>
      <c r="J218" s="35">
        <v>0</v>
      </c>
      <c r="K218" s="109">
        <f t="shared" si="20"/>
        <v>65</v>
      </c>
      <c r="L218" s="152">
        <f t="shared" si="21"/>
        <v>8.1658291457286439E-2</v>
      </c>
      <c r="M218" s="109"/>
      <c r="N218" s="119"/>
      <c r="O218" s="124">
        <f t="shared" si="22"/>
        <v>65</v>
      </c>
      <c r="P218" s="103">
        <f t="shared" si="23"/>
        <v>8.1658291457286439E-2</v>
      </c>
      <c r="Q218" s="182"/>
      <c r="R218" s="10"/>
    </row>
    <row r="219" spans="1:20" ht="30.95" customHeight="1" x14ac:dyDescent="0.25">
      <c r="A219" s="37">
        <v>204</v>
      </c>
      <c r="B219" s="97" t="s">
        <v>185</v>
      </c>
      <c r="C219" s="99">
        <v>273555000398</v>
      </c>
      <c r="D219" s="98" t="s">
        <v>283</v>
      </c>
      <c r="E219" s="34">
        <f t="shared" si="18"/>
        <v>720</v>
      </c>
      <c r="F219" s="35">
        <v>720</v>
      </c>
      <c r="G219" s="36">
        <v>0</v>
      </c>
      <c r="H219" s="34">
        <f t="shared" si="19"/>
        <v>779</v>
      </c>
      <c r="I219" s="35">
        <v>779</v>
      </c>
      <c r="J219" s="35">
        <v>0</v>
      </c>
      <c r="K219" s="109">
        <f t="shared" si="20"/>
        <v>59</v>
      </c>
      <c r="L219" s="152">
        <f t="shared" si="21"/>
        <v>8.1944444444444445E-2</v>
      </c>
      <c r="M219" s="109"/>
      <c r="N219" s="119"/>
      <c r="O219" s="124">
        <f t="shared" si="22"/>
        <v>59</v>
      </c>
      <c r="P219" s="103">
        <f t="shared" si="23"/>
        <v>8.1944444444444445E-2</v>
      </c>
      <c r="Q219" s="182"/>
      <c r="R219" s="10"/>
    </row>
    <row r="220" spans="1:20" ht="30.95" customHeight="1" x14ac:dyDescent="0.25">
      <c r="A220" s="37">
        <v>205</v>
      </c>
      <c r="B220" s="97" t="s">
        <v>47</v>
      </c>
      <c r="C220" s="99">
        <v>273152000142</v>
      </c>
      <c r="D220" s="98" t="s">
        <v>38</v>
      </c>
      <c r="E220" s="34">
        <f t="shared" si="18"/>
        <v>206</v>
      </c>
      <c r="F220" s="35">
        <v>206</v>
      </c>
      <c r="G220" s="36">
        <v>0</v>
      </c>
      <c r="H220" s="34">
        <f t="shared" si="19"/>
        <v>224</v>
      </c>
      <c r="I220" s="35">
        <v>224</v>
      </c>
      <c r="J220" s="35">
        <v>0</v>
      </c>
      <c r="K220" s="109">
        <f t="shared" si="20"/>
        <v>18</v>
      </c>
      <c r="L220" s="152">
        <f t="shared" si="21"/>
        <v>8.7378640776699032E-2</v>
      </c>
      <c r="M220" s="109"/>
      <c r="N220" s="119"/>
      <c r="O220" s="124">
        <f t="shared" si="22"/>
        <v>18</v>
      </c>
      <c r="P220" s="103">
        <f t="shared" si="23"/>
        <v>8.7378640776699032E-2</v>
      </c>
      <c r="Q220" s="182"/>
      <c r="R220" s="10"/>
    </row>
    <row r="221" spans="1:20" ht="30.95" customHeight="1" x14ac:dyDescent="0.25">
      <c r="A221" s="37">
        <v>206</v>
      </c>
      <c r="B221" s="97" t="s">
        <v>157</v>
      </c>
      <c r="C221" s="99">
        <v>173449000031</v>
      </c>
      <c r="D221" s="98" t="s">
        <v>159</v>
      </c>
      <c r="E221" s="34">
        <f t="shared" si="18"/>
        <v>1800</v>
      </c>
      <c r="F221" s="35">
        <v>1800</v>
      </c>
      <c r="G221" s="36">
        <v>0</v>
      </c>
      <c r="H221" s="34">
        <f t="shared" si="19"/>
        <v>1971</v>
      </c>
      <c r="I221" s="35">
        <v>1971</v>
      </c>
      <c r="J221" s="35">
        <v>0</v>
      </c>
      <c r="K221" s="109">
        <f t="shared" si="20"/>
        <v>171</v>
      </c>
      <c r="L221" s="152">
        <f t="shared" si="21"/>
        <v>9.5000000000000001E-2</v>
      </c>
      <c r="M221" s="109"/>
      <c r="N221" s="119"/>
      <c r="O221" s="124">
        <f t="shared" si="22"/>
        <v>171</v>
      </c>
      <c r="P221" s="103">
        <f t="shared" si="23"/>
        <v>9.5000000000000001E-2</v>
      </c>
      <c r="Q221" s="182"/>
      <c r="R221" s="10"/>
    </row>
    <row r="222" spans="1:20" ht="30.95" customHeight="1" x14ac:dyDescent="0.25">
      <c r="A222" s="37">
        <v>207</v>
      </c>
      <c r="B222" s="97" t="s">
        <v>212</v>
      </c>
      <c r="C222" s="99">
        <v>273624000541</v>
      </c>
      <c r="D222" s="98" t="s">
        <v>217</v>
      </c>
      <c r="E222" s="34">
        <f t="shared" si="18"/>
        <v>218</v>
      </c>
      <c r="F222" s="35">
        <v>218</v>
      </c>
      <c r="G222" s="36">
        <v>0</v>
      </c>
      <c r="H222" s="34">
        <f t="shared" si="19"/>
        <v>239</v>
      </c>
      <c r="I222" s="35">
        <v>239</v>
      </c>
      <c r="J222" s="35">
        <v>0</v>
      </c>
      <c r="K222" s="109">
        <f t="shared" si="20"/>
        <v>21</v>
      </c>
      <c r="L222" s="152">
        <f t="shared" si="21"/>
        <v>9.6330275229357804E-2</v>
      </c>
      <c r="M222" s="109"/>
      <c r="N222" s="119"/>
      <c r="O222" s="124">
        <f t="shared" si="22"/>
        <v>21</v>
      </c>
      <c r="P222" s="103">
        <f t="shared" si="23"/>
        <v>9.6330275229357804E-2</v>
      </c>
      <c r="Q222" s="182"/>
      <c r="R222" s="10"/>
    </row>
    <row r="223" spans="1:20" ht="30.95" customHeight="1" x14ac:dyDescent="0.25">
      <c r="A223" s="37">
        <v>208</v>
      </c>
      <c r="B223" s="97" t="s">
        <v>83</v>
      </c>
      <c r="C223" s="99">
        <v>273268000336</v>
      </c>
      <c r="D223" s="98" t="s">
        <v>89</v>
      </c>
      <c r="E223" s="34">
        <f t="shared" si="18"/>
        <v>288</v>
      </c>
      <c r="F223" s="35">
        <v>288</v>
      </c>
      <c r="G223" s="36">
        <v>0</v>
      </c>
      <c r="H223" s="34">
        <f t="shared" si="19"/>
        <v>317</v>
      </c>
      <c r="I223" s="35">
        <v>317</v>
      </c>
      <c r="J223" s="35">
        <v>0</v>
      </c>
      <c r="K223" s="109">
        <f t="shared" si="20"/>
        <v>29</v>
      </c>
      <c r="L223" s="152">
        <f t="shared" si="21"/>
        <v>0.10069444444444445</v>
      </c>
      <c r="M223" s="109"/>
      <c r="N223" s="119"/>
      <c r="O223" s="124">
        <f t="shared" si="22"/>
        <v>29</v>
      </c>
      <c r="P223" s="103">
        <f t="shared" si="23"/>
        <v>0.10069444444444445</v>
      </c>
      <c r="Q223" s="182"/>
      <c r="R223" s="10"/>
      <c r="T223" s="50"/>
    </row>
    <row r="224" spans="1:20" ht="30.95" customHeight="1" x14ac:dyDescent="0.25">
      <c r="A224" s="37">
        <v>209</v>
      </c>
      <c r="B224" s="97" t="s">
        <v>127</v>
      </c>
      <c r="C224" s="99">
        <v>173352000690</v>
      </c>
      <c r="D224" s="98" t="s">
        <v>129</v>
      </c>
      <c r="E224" s="34">
        <f t="shared" si="18"/>
        <v>491</v>
      </c>
      <c r="F224" s="35">
        <v>491</v>
      </c>
      <c r="G224" s="36">
        <v>0</v>
      </c>
      <c r="H224" s="34">
        <f t="shared" si="19"/>
        <v>549</v>
      </c>
      <c r="I224" s="35">
        <v>549</v>
      </c>
      <c r="J224" s="35">
        <v>0</v>
      </c>
      <c r="K224" s="109">
        <f t="shared" si="20"/>
        <v>58</v>
      </c>
      <c r="L224" s="152">
        <f t="shared" si="21"/>
        <v>0.11812627291242363</v>
      </c>
      <c r="M224" s="109"/>
      <c r="N224" s="119"/>
      <c r="O224" s="124">
        <f t="shared" si="22"/>
        <v>58</v>
      </c>
      <c r="P224" s="137">
        <f t="shared" si="23"/>
        <v>0.11812627291242363</v>
      </c>
      <c r="Q224" s="182"/>
      <c r="R224" s="10"/>
    </row>
    <row r="225" spans="1:18" ht="30.95" customHeight="1" x14ac:dyDescent="0.25">
      <c r="A225" s="37">
        <v>210</v>
      </c>
      <c r="B225" s="97" t="s">
        <v>79</v>
      </c>
      <c r="C225" s="99">
        <v>273236000041</v>
      </c>
      <c r="D225" s="98" t="s">
        <v>32</v>
      </c>
      <c r="E225" s="34">
        <f t="shared" si="18"/>
        <v>199</v>
      </c>
      <c r="F225" s="35">
        <v>199</v>
      </c>
      <c r="G225" s="36">
        <v>0</v>
      </c>
      <c r="H225" s="34">
        <f t="shared" si="19"/>
        <v>223</v>
      </c>
      <c r="I225" s="35">
        <v>223</v>
      </c>
      <c r="J225" s="35">
        <v>0</v>
      </c>
      <c r="K225" s="109">
        <f t="shared" si="20"/>
        <v>24</v>
      </c>
      <c r="L225" s="152">
        <f t="shared" si="21"/>
        <v>0.12060301507537688</v>
      </c>
      <c r="M225" s="109"/>
      <c r="N225" s="119"/>
      <c r="O225" s="124">
        <f t="shared" si="22"/>
        <v>24</v>
      </c>
      <c r="P225" s="103">
        <f t="shared" si="23"/>
        <v>0.12060301507537688</v>
      </c>
      <c r="Q225" s="182"/>
      <c r="R225" s="10"/>
    </row>
    <row r="226" spans="1:18" ht="30.95" customHeight="1" x14ac:dyDescent="0.25">
      <c r="A226" s="37">
        <v>211</v>
      </c>
      <c r="B226" s="97" t="s">
        <v>138</v>
      </c>
      <c r="C226" s="99">
        <v>273411000466</v>
      </c>
      <c r="D226" s="98" t="s">
        <v>144</v>
      </c>
      <c r="E226" s="34">
        <f t="shared" si="18"/>
        <v>231</v>
      </c>
      <c r="F226" s="35">
        <v>231</v>
      </c>
      <c r="G226" s="36">
        <v>0</v>
      </c>
      <c r="H226" s="34">
        <f t="shared" si="19"/>
        <v>261</v>
      </c>
      <c r="I226" s="35">
        <v>261</v>
      </c>
      <c r="J226" s="35">
        <v>0</v>
      </c>
      <c r="K226" s="109">
        <f t="shared" si="20"/>
        <v>30</v>
      </c>
      <c r="L226" s="152">
        <f t="shared" si="21"/>
        <v>0.12987012987012986</v>
      </c>
      <c r="M226" s="109"/>
      <c r="N226" s="119"/>
      <c r="O226" s="124">
        <f t="shared" si="22"/>
        <v>30</v>
      </c>
      <c r="P226" s="103">
        <f t="shared" si="23"/>
        <v>0.12987012987012986</v>
      </c>
      <c r="Q226" s="182"/>
      <c r="R226" s="10"/>
    </row>
    <row r="227" spans="1:18" ht="30.95" customHeight="1" thickBot="1" x14ac:dyDescent="0.3">
      <c r="A227" s="37">
        <v>212</v>
      </c>
      <c r="B227" s="100" t="s">
        <v>185</v>
      </c>
      <c r="C227" s="101">
        <v>173555000601</v>
      </c>
      <c r="D227" s="102" t="s">
        <v>187</v>
      </c>
      <c r="E227" s="51">
        <f t="shared" si="18"/>
        <v>982</v>
      </c>
      <c r="F227" s="52">
        <v>918</v>
      </c>
      <c r="G227" s="53">
        <v>64</v>
      </c>
      <c r="H227" s="51">
        <f t="shared" si="19"/>
        <v>1089</v>
      </c>
      <c r="I227" s="35">
        <v>1064</v>
      </c>
      <c r="J227" s="35">
        <v>25</v>
      </c>
      <c r="K227" s="110">
        <f t="shared" si="20"/>
        <v>146</v>
      </c>
      <c r="L227" s="153">
        <f t="shared" si="21"/>
        <v>0.15904139433551198</v>
      </c>
      <c r="M227" s="110">
        <f>+J227-G227</f>
        <v>-39</v>
      </c>
      <c r="N227" s="193">
        <f>+M227/G227</f>
        <v>-0.609375</v>
      </c>
      <c r="O227" s="125">
        <f t="shared" si="22"/>
        <v>107</v>
      </c>
      <c r="P227" s="104">
        <f t="shared" si="23"/>
        <v>0.10896130346232179</v>
      </c>
      <c r="Q227" s="182"/>
      <c r="R227" s="10"/>
    </row>
    <row r="228" spans="1:18" s="61" customFormat="1" ht="16.5" thickBot="1" x14ac:dyDescent="0.3">
      <c r="A228" s="54"/>
      <c r="B228" s="55"/>
      <c r="C228" s="56"/>
      <c r="D228" s="57" t="s">
        <v>276</v>
      </c>
      <c r="E228" s="58">
        <f t="shared" ref="E228:K228" si="24">SUM(E16:E227)</f>
        <v>148809</v>
      </c>
      <c r="F228" s="59">
        <f t="shared" si="24"/>
        <v>142654</v>
      </c>
      <c r="G228" s="60">
        <f t="shared" si="24"/>
        <v>6155</v>
      </c>
      <c r="H228" s="58">
        <f t="shared" si="24"/>
        <v>148070</v>
      </c>
      <c r="I228" s="59">
        <v>142189</v>
      </c>
      <c r="J228" s="59">
        <v>5881</v>
      </c>
      <c r="K228" s="58">
        <f t="shared" si="24"/>
        <v>-465</v>
      </c>
      <c r="L228" s="154">
        <f t="shared" ref="L228" si="25">+K228/F228</f>
        <v>-3.2596352012561865E-3</v>
      </c>
      <c r="M228" s="58">
        <f>SUM(M16:M227)</f>
        <v>-302</v>
      </c>
      <c r="N228" s="154">
        <f>+M228/G228</f>
        <v>-4.9065800162469538E-2</v>
      </c>
      <c r="O228" s="58">
        <f>SUM(O16:O227)</f>
        <v>-739</v>
      </c>
      <c r="P228" s="154">
        <f t="shared" ref="P228" si="26">+O228/E228</f>
        <v>-4.9660974806631317E-3</v>
      </c>
      <c r="Q228" s="182"/>
      <c r="R228" s="10"/>
    </row>
    <row r="229" spans="1:18" ht="15.75" thickBot="1" x14ac:dyDescent="0.3">
      <c r="A229" s="62" t="s">
        <v>256</v>
      </c>
      <c r="E229" s="141"/>
      <c r="F229" s="141"/>
      <c r="G229" s="142"/>
      <c r="H229" s="190"/>
      <c r="I229" s="170">
        <v>0.99674036479874384</v>
      </c>
      <c r="J229" s="171">
        <v>0.95548334687246139</v>
      </c>
      <c r="K229" s="143"/>
      <c r="L229" s="155"/>
      <c r="M229" s="139"/>
      <c r="N229" s="139"/>
      <c r="O229" s="139"/>
      <c r="P229" s="140"/>
      <c r="Q229" s="182"/>
      <c r="R229" s="10"/>
    </row>
    <row r="230" spans="1:18" x14ac:dyDescent="0.25">
      <c r="H230" s="63"/>
      <c r="I230" s="63"/>
      <c r="J230" s="63"/>
      <c r="K230" s="126"/>
      <c r="O230" s="126"/>
    </row>
    <row r="231" spans="1:18" x14ac:dyDescent="0.25">
      <c r="E231" s="183"/>
      <c r="F231" s="183"/>
      <c r="G231" s="183"/>
      <c r="H231" s="179"/>
      <c r="I231" s="63"/>
      <c r="J231" s="63"/>
      <c r="K231" s="126"/>
      <c r="N231" s="126"/>
    </row>
    <row r="232" spans="1:18" x14ac:dyDescent="0.25">
      <c r="H232" s="64"/>
      <c r="I232" s="64"/>
      <c r="J232" s="64"/>
    </row>
    <row r="233" spans="1:18" x14ac:dyDescent="0.25">
      <c r="B233" s="65"/>
    </row>
    <row r="234" spans="1:18" x14ac:dyDescent="0.25">
      <c r="B234" s="65"/>
    </row>
    <row r="235" spans="1:18" x14ac:dyDescent="0.25">
      <c r="B235" s="65"/>
    </row>
    <row r="236" spans="1:18" x14ac:dyDescent="0.25">
      <c r="B236" s="65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I62" sqref="I62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76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70"/>
      <c r="N1" s="70"/>
      <c r="O1" s="70"/>
    </row>
    <row r="2" spans="1:15" ht="15" customHeight="1" x14ac:dyDescent="0.25">
      <c r="A2" s="198" t="s">
        <v>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70"/>
      <c r="N2" s="70"/>
      <c r="O2" s="70"/>
    </row>
    <row r="3" spans="1:15" ht="15" customHeight="1" x14ac:dyDescent="0.25">
      <c r="A3" s="198" t="s">
        <v>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70"/>
      <c r="N3" s="70"/>
      <c r="O3" s="70"/>
    </row>
    <row r="5" spans="1:15" ht="15.75" customHeight="1" x14ac:dyDescent="0.25">
      <c r="A5" s="3"/>
      <c r="B5" s="3" t="s">
        <v>285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258</v>
      </c>
      <c r="C7" s="71" t="s">
        <v>293</v>
      </c>
    </row>
    <row r="8" spans="1:15" ht="15.95" customHeight="1" x14ac:dyDescent="0.25">
      <c r="A8" s="3"/>
      <c r="B8" s="11" t="s">
        <v>4</v>
      </c>
      <c r="C8" s="72" t="s">
        <v>294</v>
      </c>
    </row>
    <row r="9" spans="1:15" ht="15.95" customHeight="1" x14ac:dyDescent="0.25">
      <c r="A9" s="3"/>
      <c r="B9" s="15" t="s">
        <v>5</v>
      </c>
      <c r="C9" s="16" t="s">
        <v>297</v>
      </c>
    </row>
    <row r="10" spans="1:15" ht="15.95" customHeight="1" x14ac:dyDescent="0.25">
      <c r="A10" s="3"/>
      <c r="B10" s="69" t="s">
        <v>257</v>
      </c>
      <c r="C10" s="16" t="s">
        <v>295</v>
      </c>
    </row>
    <row r="11" spans="1:15" ht="15.95" customHeight="1" x14ac:dyDescent="0.25">
      <c r="A11" s="3"/>
      <c r="B11" s="159" t="s">
        <v>259</v>
      </c>
      <c r="C11" s="205" t="s">
        <v>296</v>
      </c>
      <c r="D11" s="205"/>
      <c r="E11" s="205"/>
      <c r="F11" s="205"/>
      <c r="G11" s="205"/>
      <c r="H11" s="205"/>
      <c r="I11" s="205"/>
      <c r="J11" s="205"/>
      <c r="K11" s="205"/>
      <c r="L11" s="205"/>
    </row>
    <row r="12" spans="1:15" ht="15.75" thickBot="1" x14ac:dyDescent="0.3"/>
    <row r="13" spans="1:15" s="21" customFormat="1" ht="18.75" thickBot="1" x14ac:dyDescent="0.3">
      <c r="A13" s="18"/>
      <c r="B13" s="19"/>
      <c r="C13" s="206" t="s">
        <v>7</v>
      </c>
      <c r="D13" s="207"/>
      <c r="E13" s="208"/>
      <c r="F13" s="209" t="s">
        <v>268</v>
      </c>
      <c r="G13" s="210"/>
      <c r="H13" s="211"/>
      <c r="I13" s="212" t="s">
        <v>271</v>
      </c>
      <c r="J13" s="213"/>
      <c r="K13" s="213"/>
      <c r="L13" s="214"/>
    </row>
    <row r="14" spans="1:15" s="31" customFormat="1" ht="64.5" thickBot="1" x14ac:dyDescent="0.3">
      <c r="A14" s="73" t="s">
        <v>8</v>
      </c>
      <c r="B14" s="23" t="s">
        <v>9</v>
      </c>
      <c r="C14" s="74" t="s">
        <v>267</v>
      </c>
      <c r="D14" s="26" t="s">
        <v>12</v>
      </c>
      <c r="E14" s="27" t="s">
        <v>13</v>
      </c>
      <c r="F14" s="28" t="s">
        <v>287</v>
      </c>
      <c r="G14" s="26" t="s">
        <v>269</v>
      </c>
      <c r="H14" s="67" t="s">
        <v>270</v>
      </c>
      <c r="I14" s="75" t="s">
        <v>272</v>
      </c>
      <c r="J14" s="76" t="s">
        <v>273</v>
      </c>
      <c r="K14" s="76" t="s">
        <v>274</v>
      </c>
      <c r="L14" s="149" t="s">
        <v>275</v>
      </c>
    </row>
    <row r="15" spans="1:15" ht="15.75" x14ac:dyDescent="0.25">
      <c r="A15" s="33">
        <v>1</v>
      </c>
      <c r="B15" s="196" t="s">
        <v>14</v>
      </c>
      <c r="C15" s="78">
        <f t="shared" ref="C15:C60" si="0">+D15+E15</f>
        <v>762</v>
      </c>
      <c r="D15" s="79">
        <v>762</v>
      </c>
      <c r="E15" s="79">
        <v>0</v>
      </c>
      <c r="F15" s="78">
        <f t="shared" ref="F15:F60" si="1">+G15+H15</f>
        <v>755</v>
      </c>
      <c r="G15" s="79">
        <v>755</v>
      </c>
      <c r="H15" s="80">
        <v>0</v>
      </c>
      <c r="I15" s="81">
        <f>+F15-C15</f>
        <v>-7</v>
      </c>
      <c r="J15" s="81">
        <f>+G15-D15</f>
        <v>-7</v>
      </c>
      <c r="K15" s="81">
        <f>+H15-E15</f>
        <v>0</v>
      </c>
      <c r="L15" s="113">
        <f>+I15/C15</f>
        <v>-9.1863517060367453E-3</v>
      </c>
      <c r="M15" s="1"/>
      <c r="N15" s="1"/>
      <c r="O15" s="1"/>
    </row>
    <row r="16" spans="1:15" ht="15.75" x14ac:dyDescent="0.25">
      <c r="A16" s="37">
        <v>2</v>
      </c>
      <c r="B16" s="197" t="s">
        <v>17</v>
      </c>
      <c r="C16" s="78">
        <f t="shared" si="0"/>
        <v>1449</v>
      </c>
      <c r="D16" s="79">
        <v>1449</v>
      </c>
      <c r="E16" s="83">
        <v>0</v>
      </c>
      <c r="F16" s="78">
        <f t="shared" si="1"/>
        <v>1445</v>
      </c>
      <c r="G16" s="79">
        <v>1445</v>
      </c>
      <c r="H16" s="80">
        <v>0</v>
      </c>
      <c r="I16" s="81">
        <f t="shared" ref="I16:I60" si="2">+F16-C16</f>
        <v>-4</v>
      </c>
      <c r="J16" s="81">
        <f t="shared" ref="J16:J60" si="3">+G16-D16</f>
        <v>-4</v>
      </c>
      <c r="K16" s="82">
        <f t="shared" ref="K16:K60" si="4">+H16-E16</f>
        <v>0</v>
      </c>
      <c r="L16" s="112">
        <f t="shared" ref="L16:L60" si="5">+I16/C16</f>
        <v>-2.7605244996549345E-3</v>
      </c>
      <c r="M16" s="1"/>
      <c r="N16" s="1"/>
      <c r="O16" s="1"/>
    </row>
    <row r="17" spans="1:15" ht="15.75" x14ac:dyDescent="0.25">
      <c r="A17" s="37">
        <v>3</v>
      </c>
      <c r="B17" s="46" t="s">
        <v>21</v>
      </c>
      <c r="C17" s="78">
        <f t="shared" si="0"/>
        <v>1033</v>
      </c>
      <c r="D17" s="79">
        <v>1033</v>
      </c>
      <c r="E17" s="83">
        <v>0</v>
      </c>
      <c r="F17" s="78">
        <f t="shared" si="1"/>
        <v>999</v>
      </c>
      <c r="G17" s="79">
        <v>999</v>
      </c>
      <c r="H17" s="80">
        <v>0</v>
      </c>
      <c r="I17" s="81">
        <f t="shared" si="2"/>
        <v>-34</v>
      </c>
      <c r="J17" s="81">
        <f t="shared" si="3"/>
        <v>-34</v>
      </c>
      <c r="K17" s="82">
        <f t="shared" si="4"/>
        <v>0</v>
      </c>
      <c r="L17" s="49">
        <f t="shared" si="5"/>
        <v>-3.2913843175217811E-2</v>
      </c>
      <c r="M17" s="1"/>
      <c r="N17" s="1"/>
      <c r="O17" s="1"/>
    </row>
    <row r="18" spans="1:15" ht="15.75" x14ac:dyDescent="0.25">
      <c r="A18" s="37">
        <f t="shared" ref="A18:A33" si="6">A17+1</f>
        <v>4</v>
      </c>
      <c r="B18" s="97" t="s">
        <v>24</v>
      </c>
      <c r="C18" s="78">
        <f t="shared" si="0"/>
        <v>1835</v>
      </c>
      <c r="D18" s="79">
        <v>1835</v>
      </c>
      <c r="E18" s="83">
        <v>0</v>
      </c>
      <c r="F18" s="78">
        <f t="shared" si="1"/>
        <v>1852</v>
      </c>
      <c r="G18" s="79">
        <v>1852</v>
      </c>
      <c r="H18" s="80">
        <v>0</v>
      </c>
      <c r="I18" s="81">
        <f t="shared" si="2"/>
        <v>17</v>
      </c>
      <c r="J18" s="81">
        <f t="shared" si="3"/>
        <v>17</v>
      </c>
      <c r="K18" s="82">
        <f t="shared" si="4"/>
        <v>0</v>
      </c>
      <c r="L18" s="137">
        <f t="shared" si="5"/>
        <v>9.2643051771117164E-3</v>
      </c>
      <c r="M18" s="1"/>
      <c r="N18" s="1"/>
      <c r="O18" s="1"/>
    </row>
    <row r="19" spans="1:15" ht="15.75" x14ac:dyDescent="0.25">
      <c r="A19" s="37">
        <f t="shared" si="6"/>
        <v>5</v>
      </c>
      <c r="B19" s="46" t="s">
        <v>28</v>
      </c>
      <c r="C19" s="78">
        <f t="shared" si="0"/>
        <v>2337</v>
      </c>
      <c r="D19" s="79">
        <v>2253</v>
      </c>
      <c r="E19" s="83">
        <v>84</v>
      </c>
      <c r="F19" s="78">
        <f t="shared" si="1"/>
        <v>2285</v>
      </c>
      <c r="G19" s="79">
        <v>2201</v>
      </c>
      <c r="H19" s="80">
        <v>84</v>
      </c>
      <c r="I19" s="81">
        <f t="shared" si="2"/>
        <v>-52</v>
      </c>
      <c r="J19" s="81">
        <f t="shared" si="3"/>
        <v>-52</v>
      </c>
      <c r="K19" s="82">
        <f t="shared" si="4"/>
        <v>0</v>
      </c>
      <c r="L19" s="84">
        <f t="shared" si="5"/>
        <v>-2.2250748823277707E-2</v>
      </c>
      <c r="M19" s="1"/>
      <c r="N19" s="1"/>
      <c r="O19" s="1"/>
    </row>
    <row r="20" spans="1:15" ht="15.75" x14ac:dyDescent="0.25">
      <c r="A20" s="37">
        <f t="shared" si="6"/>
        <v>6</v>
      </c>
      <c r="B20" s="46" t="s">
        <v>33</v>
      </c>
      <c r="C20" s="78">
        <f t="shared" si="0"/>
        <v>4700</v>
      </c>
      <c r="D20" s="79">
        <v>4453</v>
      </c>
      <c r="E20" s="83">
        <v>247</v>
      </c>
      <c r="F20" s="78">
        <f t="shared" si="1"/>
        <v>4599</v>
      </c>
      <c r="G20" s="79">
        <v>4422</v>
      </c>
      <c r="H20" s="80">
        <v>177</v>
      </c>
      <c r="I20" s="81">
        <f t="shared" si="2"/>
        <v>-101</v>
      </c>
      <c r="J20" s="81">
        <f t="shared" si="3"/>
        <v>-31</v>
      </c>
      <c r="K20" s="82">
        <f t="shared" si="4"/>
        <v>-70</v>
      </c>
      <c r="L20" s="49">
        <f t="shared" si="5"/>
        <v>-2.148936170212766E-2</v>
      </c>
      <c r="M20" s="1"/>
      <c r="N20" s="1"/>
      <c r="O20" s="1"/>
    </row>
    <row r="21" spans="1:15" ht="15.75" x14ac:dyDescent="0.25">
      <c r="A21" s="37">
        <f t="shared" si="6"/>
        <v>7</v>
      </c>
      <c r="B21" s="97" t="s">
        <v>39</v>
      </c>
      <c r="C21" s="78">
        <f t="shared" si="0"/>
        <v>3383</v>
      </c>
      <c r="D21" s="79">
        <v>3383</v>
      </c>
      <c r="E21" s="83">
        <v>0</v>
      </c>
      <c r="F21" s="78">
        <f t="shared" si="1"/>
        <v>3406</v>
      </c>
      <c r="G21" s="79">
        <v>3406</v>
      </c>
      <c r="H21" s="80">
        <v>0</v>
      </c>
      <c r="I21" s="81">
        <f>+F21-C21</f>
        <v>23</v>
      </c>
      <c r="J21" s="81">
        <f t="shared" si="3"/>
        <v>23</v>
      </c>
      <c r="K21" s="82">
        <f t="shared" si="4"/>
        <v>0</v>
      </c>
      <c r="L21" s="103">
        <f t="shared" si="5"/>
        <v>6.7986993792491868E-3</v>
      </c>
      <c r="M21" s="1"/>
      <c r="N21" s="1"/>
      <c r="O21" s="1"/>
    </row>
    <row r="22" spans="1:15" ht="15.75" x14ac:dyDescent="0.25">
      <c r="A22" s="37">
        <f t="shared" si="6"/>
        <v>8</v>
      </c>
      <c r="B22" s="97" t="s">
        <v>45</v>
      </c>
      <c r="C22" s="78">
        <f t="shared" si="0"/>
        <v>1613</v>
      </c>
      <c r="D22" s="79">
        <v>1613</v>
      </c>
      <c r="E22" s="83">
        <v>0</v>
      </c>
      <c r="F22" s="78">
        <f t="shared" si="1"/>
        <v>1712</v>
      </c>
      <c r="G22" s="79">
        <v>1614</v>
      </c>
      <c r="H22" s="80">
        <v>98</v>
      </c>
      <c r="I22" s="81">
        <f t="shared" si="2"/>
        <v>99</v>
      </c>
      <c r="J22" s="81">
        <f t="shared" si="3"/>
        <v>1</v>
      </c>
      <c r="K22" s="82">
        <f t="shared" si="4"/>
        <v>98</v>
      </c>
      <c r="L22" s="103">
        <f t="shared" si="5"/>
        <v>6.1376317420954743E-2</v>
      </c>
      <c r="M22" s="1"/>
      <c r="N22" s="1"/>
      <c r="O22" s="1"/>
    </row>
    <row r="23" spans="1:15" ht="15.75" x14ac:dyDescent="0.25">
      <c r="A23" s="37">
        <f t="shared" si="6"/>
        <v>9</v>
      </c>
      <c r="B23" s="97" t="s">
        <v>47</v>
      </c>
      <c r="C23" s="78">
        <f t="shared" si="0"/>
        <v>1088</v>
      </c>
      <c r="D23" s="79">
        <v>1088</v>
      </c>
      <c r="E23" s="83">
        <v>0</v>
      </c>
      <c r="F23" s="78">
        <f t="shared" si="1"/>
        <v>1108</v>
      </c>
      <c r="G23" s="79">
        <v>1108</v>
      </c>
      <c r="H23" s="80">
        <v>0</v>
      </c>
      <c r="I23" s="81">
        <f t="shared" si="2"/>
        <v>20</v>
      </c>
      <c r="J23" s="81">
        <f t="shared" si="3"/>
        <v>20</v>
      </c>
      <c r="K23" s="82">
        <f t="shared" si="4"/>
        <v>0</v>
      </c>
      <c r="L23" s="103">
        <f t="shared" si="5"/>
        <v>1.8382352941176471E-2</v>
      </c>
      <c r="M23" s="1"/>
      <c r="N23" s="1"/>
      <c r="O23" s="1"/>
    </row>
    <row r="24" spans="1:15" ht="15.75" x14ac:dyDescent="0.25">
      <c r="A24" s="37">
        <f t="shared" si="6"/>
        <v>10</v>
      </c>
      <c r="B24" s="114" t="s">
        <v>49</v>
      </c>
      <c r="C24" s="78">
        <f t="shared" si="0"/>
        <v>10299</v>
      </c>
      <c r="D24" s="79">
        <v>9856</v>
      </c>
      <c r="E24" s="83">
        <v>443</v>
      </c>
      <c r="F24" s="78">
        <f t="shared" si="1"/>
        <v>10274</v>
      </c>
      <c r="G24" s="79">
        <v>9710</v>
      </c>
      <c r="H24" s="80">
        <v>564</v>
      </c>
      <c r="I24" s="81">
        <f t="shared" si="2"/>
        <v>-25</v>
      </c>
      <c r="J24" s="81">
        <f t="shared" si="3"/>
        <v>-146</v>
      </c>
      <c r="K24" s="82">
        <f t="shared" si="4"/>
        <v>121</v>
      </c>
      <c r="L24" s="181">
        <f t="shared" si="5"/>
        <v>-2.4274201378774638E-3</v>
      </c>
      <c r="M24" s="1"/>
      <c r="N24" s="1"/>
      <c r="O24" s="1"/>
    </row>
    <row r="25" spans="1:15" ht="15.75" x14ac:dyDescent="0.25">
      <c r="A25" s="37">
        <f t="shared" si="6"/>
        <v>11</v>
      </c>
      <c r="B25" s="42" t="s">
        <v>59</v>
      </c>
      <c r="C25" s="78">
        <f t="shared" si="0"/>
        <v>1546</v>
      </c>
      <c r="D25" s="79">
        <v>1492</v>
      </c>
      <c r="E25" s="83">
        <v>54</v>
      </c>
      <c r="F25" s="78">
        <f t="shared" si="1"/>
        <v>1461</v>
      </c>
      <c r="G25" s="79">
        <v>1461</v>
      </c>
      <c r="H25" s="80">
        <v>0</v>
      </c>
      <c r="I25" s="81">
        <f t="shared" si="2"/>
        <v>-85</v>
      </c>
      <c r="J25" s="81">
        <f t="shared" si="3"/>
        <v>-31</v>
      </c>
      <c r="K25" s="82">
        <f t="shared" si="4"/>
        <v>-54</v>
      </c>
      <c r="L25" s="177">
        <f t="shared" si="5"/>
        <v>-5.4980595084087966E-2</v>
      </c>
      <c r="M25" s="1"/>
      <c r="N25" s="1"/>
      <c r="O25" s="1"/>
    </row>
    <row r="26" spans="1:15" ht="15.75" x14ac:dyDescent="0.25">
      <c r="A26" s="37">
        <f t="shared" si="6"/>
        <v>12</v>
      </c>
      <c r="B26" s="41" t="s">
        <v>62</v>
      </c>
      <c r="C26" s="78">
        <f t="shared" si="0"/>
        <v>5572</v>
      </c>
      <c r="D26" s="79">
        <v>5572</v>
      </c>
      <c r="E26" s="83">
        <v>0</v>
      </c>
      <c r="F26" s="78">
        <f t="shared" si="1"/>
        <v>5502</v>
      </c>
      <c r="G26" s="79">
        <v>5502</v>
      </c>
      <c r="H26" s="80">
        <v>0</v>
      </c>
      <c r="I26" s="81">
        <f t="shared" si="2"/>
        <v>-70</v>
      </c>
      <c r="J26" s="81">
        <f t="shared" si="3"/>
        <v>-70</v>
      </c>
      <c r="K26" s="82">
        <f t="shared" si="4"/>
        <v>0</v>
      </c>
      <c r="L26" s="40">
        <f t="shared" si="5"/>
        <v>-1.2562814070351759E-2</v>
      </c>
      <c r="M26" s="1"/>
      <c r="N26" s="1"/>
      <c r="O26" s="1"/>
    </row>
    <row r="27" spans="1:15" ht="15.75" x14ac:dyDescent="0.25">
      <c r="A27" s="37">
        <f t="shared" si="6"/>
        <v>13</v>
      </c>
      <c r="B27" s="114" t="s">
        <v>74</v>
      </c>
      <c r="C27" s="78">
        <f t="shared" si="0"/>
        <v>1809</v>
      </c>
      <c r="D27" s="79">
        <v>1722</v>
      </c>
      <c r="E27" s="83">
        <v>87</v>
      </c>
      <c r="F27" s="78">
        <f t="shared" si="1"/>
        <v>1796</v>
      </c>
      <c r="G27" s="79">
        <v>1716</v>
      </c>
      <c r="H27" s="80">
        <v>80</v>
      </c>
      <c r="I27" s="81">
        <f t="shared" si="2"/>
        <v>-13</v>
      </c>
      <c r="J27" s="81">
        <f t="shared" si="3"/>
        <v>-6</v>
      </c>
      <c r="K27" s="82">
        <f t="shared" si="4"/>
        <v>-7</v>
      </c>
      <c r="L27" s="113">
        <f t="shared" si="5"/>
        <v>-7.1862907683803209E-3</v>
      </c>
      <c r="M27" s="1"/>
      <c r="N27" s="1"/>
      <c r="O27" s="1"/>
    </row>
    <row r="28" spans="1:15" ht="15.75" x14ac:dyDescent="0.25">
      <c r="A28" s="37">
        <f t="shared" si="6"/>
        <v>14</v>
      </c>
      <c r="B28" s="46" t="s">
        <v>79</v>
      </c>
      <c r="C28" s="78">
        <f t="shared" si="0"/>
        <v>1593</v>
      </c>
      <c r="D28" s="79">
        <v>1519</v>
      </c>
      <c r="E28" s="83">
        <v>74</v>
      </c>
      <c r="F28" s="78">
        <f t="shared" si="1"/>
        <v>1559</v>
      </c>
      <c r="G28" s="79">
        <v>1490</v>
      </c>
      <c r="H28" s="80">
        <v>69</v>
      </c>
      <c r="I28" s="81">
        <f t="shared" si="2"/>
        <v>-34</v>
      </c>
      <c r="J28" s="81">
        <f t="shared" si="3"/>
        <v>-29</v>
      </c>
      <c r="K28" s="82">
        <f t="shared" si="4"/>
        <v>-5</v>
      </c>
      <c r="L28" s="49">
        <f t="shared" si="5"/>
        <v>-2.1343377275580666E-2</v>
      </c>
      <c r="M28" s="1"/>
      <c r="N28" s="1"/>
      <c r="O28" s="1"/>
    </row>
    <row r="29" spans="1:15" ht="15.75" x14ac:dyDescent="0.25">
      <c r="A29" s="37">
        <f t="shared" si="6"/>
        <v>15</v>
      </c>
      <c r="B29" s="114" t="s">
        <v>83</v>
      </c>
      <c r="C29" s="78">
        <f t="shared" si="0"/>
        <v>10560</v>
      </c>
      <c r="D29" s="79">
        <v>9986</v>
      </c>
      <c r="E29" s="83">
        <v>574</v>
      </c>
      <c r="F29" s="78">
        <f t="shared" si="1"/>
        <v>10457</v>
      </c>
      <c r="G29" s="79">
        <v>9941</v>
      </c>
      <c r="H29" s="80">
        <v>516</v>
      </c>
      <c r="I29" s="81">
        <f t="shared" si="2"/>
        <v>-103</v>
      </c>
      <c r="J29" s="81">
        <f t="shared" si="3"/>
        <v>-45</v>
      </c>
      <c r="K29" s="82">
        <f t="shared" si="4"/>
        <v>-58</v>
      </c>
      <c r="L29" s="112">
        <f t="shared" si="5"/>
        <v>-9.7537878787878791E-3</v>
      </c>
      <c r="M29" s="1"/>
      <c r="N29" s="1"/>
      <c r="O29" s="1"/>
    </row>
    <row r="30" spans="1:15" ht="15.75" x14ac:dyDescent="0.25">
      <c r="A30" s="37">
        <f t="shared" si="6"/>
        <v>16</v>
      </c>
      <c r="B30" s="97" t="s">
        <v>93</v>
      </c>
      <c r="C30" s="78">
        <f t="shared" si="0"/>
        <v>1758</v>
      </c>
      <c r="D30" s="79">
        <v>1758</v>
      </c>
      <c r="E30" s="83">
        <v>0</v>
      </c>
      <c r="F30" s="78">
        <f t="shared" si="1"/>
        <v>1783</v>
      </c>
      <c r="G30" s="79">
        <v>1783</v>
      </c>
      <c r="H30" s="80">
        <v>0</v>
      </c>
      <c r="I30" s="81">
        <f t="shared" si="2"/>
        <v>25</v>
      </c>
      <c r="J30" s="81">
        <f t="shared" si="3"/>
        <v>25</v>
      </c>
      <c r="K30" s="82">
        <f t="shared" si="4"/>
        <v>0</v>
      </c>
      <c r="L30" s="103">
        <f t="shared" si="5"/>
        <v>1.422070534698521E-2</v>
      </c>
      <c r="M30" s="1"/>
      <c r="N30" s="1"/>
      <c r="O30" s="1"/>
    </row>
    <row r="31" spans="1:15" ht="15.75" x14ac:dyDescent="0.25">
      <c r="A31" s="37">
        <f t="shared" si="6"/>
        <v>17</v>
      </c>
      <c r="B31" s="97" t="s">
        <v>97</v>
      </c>
      <c r="C31" s="78">
        <f t="shared" si="0"/>
        <v>3507</v>
      </c>
      <c r="D31" s="79">
        <v>3247</v>
      </c>
      <c r="E31" s="83">
        <v>260</v>
      </c>
      <c r="F31" s="78">
        <f t="shared" si="1"/>
        <v>3526</v>
      </c>
      <c r="G31" s="79">
        <v>3306</v>
      </c>
      <c r="H31" s="80">
        <v>220</v>
      </c>
      <c r="I31" s="81">
        <f t="shared" si="2"/>
        <v>19</v>
      </c>
      <c r="J31" s="81">
        <f t="shared" si="3"/>
        <v>59</v>
      </c>
      <c r="K31" s="82">
        <f t="shared" si="4"/>
        <v>-40</v>
      </c>
      <c r="L31" s="137">
        <f t="shared" si="5"/>
        <v>5.417735956658112E-3</v>
      </c>
      <c r="M31" s="1"/>
      <c r="N31" s="1"/>
      <c r="O31" s="1"/>
    </row>
    <row r="32" spans="1:15" ht="15.75" x14ac:dyDescent="0.25">
      <c r="A32" s="37">
        <f t="shared" si="6"/>
        <v>18</v>
      </c>
      <c r="B32" s="97" t="s">
        <v>102</v>
      </c>
      <c r="C32" s="78">
        <f t="shared" si="0"/>
        <v>5408</v>
      </c>
      <c r="D32" s="79">
        <v>5408</v>
      </c>
      <c r="E32" s="83">
        <v>0</v>
      </c>
      <c r="F32" s="78">
        <f t="shared" si="1"/>
        <v>5427</v>
      </c>
      <c r="G32" s="79">
        <v>5427</v>
      </c>
      <c r="H32" s="80">
        <v>0</v>
      </c>
      <c r="I32" s="81">
        <f t="shared" si="2"/>
        <v>19</v>
      </c>
      <c r="J32" s="81">
        <f t="shared" si="3"/>
        <v>19</v>
      </c>
      <c r="K32" s="82">
        <f t="shared" si="4"/>
        <v>0</v>
      </c>
      <c r="L32" s="103">
        <f t="shared" si="5"/>
        <v>3.5133136094674558E-3</v>
      </c>
      <c r="M32" s="1"/>
      <c r="N32" s="1"/>
      <c r="O32" s="1"/>
    </row>
    <row r="33" spans="1:15" ht="15.75" x14ac:dyDescent="0.25">
      <c r="A33" s="37">
        <f t="shared" si="6"/>
        <v>19</v>
      </c>
      <c r="B33" s="114" t="s">
        <v>110</v>
      </c>
      <c r="C33" s="78">
        <f t="shared" si="0"/>
        <v>5239</v>
      </c>
      <c r="D33" s="79">
        <v>5108</v>
      </c>
      <c r="E33" s="83">
        <v>131</v>
      </c>
      <c r="F33" s="78">
        <f t="shared" si="1"/>
        <v>5226</v>
      </c>
      <c r="G33" s="79">
        <v>5034</v>
      </c>
      <c r="H33" s="80">
        <v>192</v>
      </c>
      <c r="I33" s="81">
        <f t="shared" si="2"/>
        <v>-13</v>
      </c>
      <c r="J33" s="81">
        <f t="shared" si="3"/>
        <v>-74</v>
      </c>
      <c r="K33" s="82">
        <f t="shared" si="4"/>
        <v>61</v>
      </c>
      <c r="L33" s="112">
        <f t="shared" si="5"/>
        <v>-2.4813895781637717E-3</v>
      </c>
      <c r="M33" s="1"/>
      <c r="N33" s="1"/>
      <c r="O33" s="1"/>
    </row>
    <row r="34" spans="1:15" ht="15.75" x14ac:dyDescent="0.25">
      <c r="A34" s="37">
        <v>1</v>
      </c>
      <c r="B34" s="42" t="s">
        <v>118</v>
      </c>
      <c r="C34" s="78">
        <f t="shared" si="0"/>
        <v>1367</v>
      </c>
      <c r="D34" s="79">
        <v>1291</v>
      </c>
      <c r="E34" s="83">
        <v>76</v>
      </c>
      <c r="F34" s="78">
        <f t="shared" si="1"/>
        <v>1297</v>
      </c>
      <c r="G34" s="79">
        <v>1258</v>
      </c>
      <c r="H34" s="80">
        <v>39</v>
      </c>
      <c r="I34" s="81">
        <f t="shared" si="2"/>
        <v>-70</v>
      </c>
      <c r="J34" s="81">
        <f t="shared" si="3"/>
        <v>-33</v>
      </c>
      <c r="K34" s="82">
        <f t="shared" si="4"/>
        <v>-37</v>
      </c>
      <c r="L34" s="45">
        <f t="shared" si="5"/>
        <v>-5.1207022677395755E-2</v>
      </c>
      <c r="M34" s="1"/>
      <c r="N34" s="1"/>
      <c r="O34" s="1"/>
    </row>
    <row r="35" spans="1:15" ht="15.75" x14ac:dyDescent="0.25">
      <c r="A35" s="37">
        <f t="shared" ref="A35:A60" si="7">A34+1</f>
        <v>2</v>
      </c>
      <c r="B35" s="97" t="s">
        <v>122</v>
      </c>
      <c r="C35" s="78">
        <f t="shared" si="0"/>
        <v>3616</v>
      </c>
      <c r="D35" s="79">
        <v>3202</v>
      </c>
      <c r="E35" s="83">
        <v>414</v>
      </c>
      <c r="F35" s="78">
        <f t="shared" si="1"/>
        <v>3651</v>
      </c>
      <c r="G35" s="79">
        <v>3179</v>
      </c>
      <c r="H35" s="80">
        <v>472</v>
      </c>
      <c r="I35" s="81">
        <f t="shared" si="2"/>
        <v>35</v>
      </c>
      <c r="J35" s="81">
        <f t="shared" si="3"/>
        <v>-23</v>
      </c>
      <c r="K35" s="82">
        <f t="shared" si="4"/>
        <v>58</v>
      </c>
      <c r="L35" s="137">
        <f t="shared" si="5"/>
        <v>9.6792035398230083E-3</v>
      </c>
      <c r="M35" s="1"/>
      <c r="N35" s="1"/>
      <c r="O35" s="1"/>
    </row>
    <row r="36" spans="1:15" ht="15.75" x14ac:dyDescent="0.25">
      <c r="A36" s="37">
        <f t="shared" si="7"/>
        <v>3</v>
      </c>
      <c r="B36" s="97" t="s">
        <v>127</v>
      </c>
      <c r="C36" s="78">
        <f t="shared" si="0"/>
        <v>2432</v>
      </c>
      <c r="D36" s="79">
        <v>2231</v>
      </c>
      <c r="E36" s="83">
        <v>201</v>
      </c>
      <c r="F36" s="78">
        <f t="shared" si="1"/>
        <v>2448</v>
      </c>
      <c r="G36" s="79">
        <v>2292</v>
      </c>
      <c r="H36" s="80">
        <v>156</v>
      </c>
      <c r="I36" s="81">
        <f t="shared" si="2"/>
        <v>16</v>
      </c>
      <c r="J36" s="81">
        <f t="shared" si="3"/>
        <v>61</v>
      </c>
      <c r="K36" s="82">
        <f t="shared" si="4"/>
        <v>-45</v>
      </c>
      <c r="L36" s="103">
        <f t="shared" si="5"/>
        <v>6.5789473684210523E-3</v>
      </c>
      <c r="M36" s="1"/>
      <c r="N36" s="1"/>
      <c r="O36" s="1"/>
    </row>
    <row r="37" spans="1:15" ht="15.75" x14ac:dyDescent="0.25">
      <c r="A37" s="37">
        <f t="shared" si="7"/>
        <v>4</v>
      </c>
      <c r="B37" s="41" t="s">
        <v>134</v>
      </c>
      <c r="C37" s="78">
        <f t="shared" si="0"/>
        <v>3247</v>
      </c>
      <c r="D37" s="79">
        <v>2919</v>
      </c>
      <c r="E37" s="83">
        <v>328</v>
      </c>
      <c r="F37" s="78">
        <f t="shared" si="1"/>
        <v>3205</v>
      </c>
      <c r="G37" s="79">
        <v>2914</v>
      </c>
      <c r="H37" s="80">
        <v>291</v>
      </c>
      <c r="I37" s="81">
        <f t="shared" si="2"/>
        <v>-42</v>
      </c>
      <c r="J37" s="81">
        <f t="shared" si="3"/>
        <v>-5</v>
      </c>
      <c r="K37" s="82">
        <f t="shared" si="4"/>
        <v>-37</v>
      </c>
      <c r="L37" s="40">
        <f t="shared" si="5"/>
        <v>-1.2935016938712659E-2</v>
      </c>
      <c r="M37" s="1"/>
      <c r="N37" s="1"/>
      <c r="O37" s="1"/>
    </row>
    <row r="38" spans="1:15" ht="15.75" x14ac:dyDescent="0.25">
      <c r="A38" s="37">
        <v>2345678</v>
      </c>
      <c r="B38" s="46" t="s">
        <v>138</v>
      </c>
      <c r="C38" s="78">
        <f t="shared" si="0"/>
        <v>7201</v>
      </c>
      <c r="D38" s="79">
        <v>6651</v>
      </c>
      <c r="E38" s="83">
        <v>550</v>
      </c>
      <c r="F38" s="78">
        <f t="shared" si="1"/>
        <v>7027</v>
      </c>
      <c r="G38" s="79">
        <v>6626</v>
      </c>
      <c r="H38" s="80">
        <v>401</v>
      </c>
      <c r="I38" s="81">
        <f t="shared" si="2"/>
        <v>-174</v>
      </c>
      <c r="J38" s="81">
        <f t="shared" si="3"/>
        <v>-25</v>
      </c>
      <c r="K38" s="82">
        <f t="shared" si="4"/>
        <v>-149</v>
      </c>
      <c r="L38" s="84">
        <f t="shared" si="5"/>
        <v>-2.4163310651298432E-2</v>
      </c>
      <c r="M38" s="1"/>
      <c r="N38" s="1"/>
      <c r="O38" s="1"/>
    </row>
    <row r="39" spans="1:15" ht="15.75" x14ac:dyDescent="0.25">
      <c r="A39" s="37">
        <f t="shared" si="7"/>
        <v>2345679</v>
      </c>
      <c r="B39" s="162" t="s">
        <v>151</v>
      </c>
      <c r="C39" s="78">
        <f t="shared" si="0"/>
        <v>6341</v>
      </c>
      <c r="D39" s="79">
        <v>6075</v>
      </c>
      <c r="E39" s="83">
        <v>266</v>
      </c>
      <c r="F39" s="78">
        <f t="shared" si="1"/>
        <v>6382</v>
      </c>
      <c r="G39" s="79">
        <v>6142</v>
      </c>
      <c r="H39" s="80">
        <v>240</v>
      </c>
      <c r="I39" s="81">
        <f t="shared" si="2"/>
        <v>41</v>
      </c>
      <c r="J39" s="81">
        <f t="shared" si="3"/>
        <v>67</v>
      </c>
      <c r="K39" s="82">
        <f t="shared" si="4"/>
        <v>-26</v>
      </c>
      <c r="L39" s="137">
        <f t="shared" si="5"/>
        <v>6.4658571203280238E-3</v>
      </c>
      <c r="M39" s="1"/>
      <c r="N39" s="1"/>
      <c r="O39" s="1"/>
    </row>
    <row r="40" spans="1:15" ht="15.75" x14ac:dyDescent="0.25">
      <c r="A40" s="37">
        <f t="shared" si="7"/>
        <v>2345680</v>
      </c>
      <c r="B40" s="97" t="s">
        <v>157</v>
      </c>
      <c r="C40" s="78">
        <f t="shared" si="0"/>
        <v>6687</v>
      </c>
      <c r="D40" s="79">
        <v>6384</v>
      </c>
      <c r="E40" s="83">
        <v>303</v>
      </c>
      <c r="F40" s="78">
        <f t="shared" si="1"/>
        <v>6690</v>
      </c>
      <c r="G40" s="79">
        <v>6354</v>
      </c>
      <c r="H40" s="80">
        <v>336</v>
      </c>
      <c r="I40" s="81">
        <f t="shared" si="2"/>
        <v>3</v>
      </c>
      <c r="J40" s="81">
        <f t="shared" si="3"/>
        <v>-30</v>
      </c>
      <c r="K40" s="82">
        <f t="shared" si="4"/>
        <v>33</v>
      </c>
      <c r="L40" s="103">
        <f t="shared" si="5"/>
        <v>4.4863167339614175E-4</v>
      </c>
      <c r="M40" s="1"/>
      <c r="N40" s="1"/>
      <c r="O40" s="1"/>
    </row>
    <row r="41" spans="1:15" ht="15.75" x14ac:dyDescent="0.25">
      <c r="A41" s="37">
        <f t="shared" si="7"/>
        <v>2345681</v>
      </c>
      <c r="B41" s="46" t="s">
        <v>161</v>
      </c>
      <c r="C41" s="78">
        <f t="shared" si="0"/>
        <v>746</v>
      </c>
      <c r="D41" s="79">
        <v>746</v>
      </c>
      <c r="E41" s="83">
        <v>0</v>
      </c>
      <c r="F41" s="78">
        <f t="shared" si="1"/>
        <v>716</v>
      </c>
      <c r="G41" s="79">
        <v>716</v>
      </c>
      <c r="H41" s="80">
        <v>0</v>
      </c>
      <c r="I41" s="81">
        <f t="shared" si="2"/>
        <v>-30</v>
      </c>
      <c r="J41" s="81">
        <f t="shared" si="3"/>
        <v>-30</v>
      </c>
      <c r="K41" s="82">
        <f t="shared" si="4"/>
        <v>0</v>
      </c>
      <c r="L41" s="84">
        <f t="shared" si="5"/>
        <v>-4.0214477211796246E-2</v>
      </c>
      <c r="M41" s="1"/>
      <c r="N41" s="1"/>
      <c r="O41" s="1"/>
    </row>
    <row r="42" spans="1:15" ht="15.75" x14ac:dyDescent="0.25">
      <c r="A42" s="37">
        <f t="shared" si="7"/>
        <v>2345682</v>
      </c>
      <c r="B42" s="42" t="s">
        <v>164</v>
      </c>
      <c r="C42" s="78">
        <f t="shared" si="0"/>
        <v>2751</v>
      </c>
      <c r="D42" s="79">
        <v>2634</v>
      </c>
      <c r="E42" s="83">
        <v>117</v>
      </c>
      <c r="F42" s="78">
        <f t="shared" si="1"/>
        <v>2624</v>
      </c>
      <c r="G42" s="79">
        <v>2530</v>
      </c>
      <c r="H42" s="80">
        <v>94</v>
      </c>
      <c r="I42" s="81">
        <f t="shared" si="2"/>
        <v>-127</v>
      </c>
      <c r="J42" s="81">
        <f t="shared" si="3"/>
        <v>-104</v>
      </c>
      <c r="K42" s="82">
        <f t="shared" si="4"/>
        <v>-23</v>
      </c>
      <c r="L42" s="45">
        <f t="shared" si="5"/>
        <v>-4.6165030897855328E-2</v>
      </c>
      <c r="M42" s="1"/>
      <c r="N42" s="1"/>
      <c r="O42" s="1"/>
    </row>
    <row r="43" spans="1:15" ht="15.75" x14ac:dyDescent="0.25">
      <c r="A43" s="37">
        <f t="shared" si="7"/>
        <v>2345683</v>
      </c>
      <c r="B43" s="41" t="s">
        <v>170</v>
      </c>
      <c r="C43" s="78">
        <f t="shared" si="0"/>
        <v>6394</v>
      </c>
      <c r="D43" s="79">
        <v>6362</v>
      </c>
      <c r="E43" s="83">
        <v>32</v>
      </c>
      <c r="F43" s="78">
        <f t="shared" si="1"/>
        <v>6319</v>
      </c>
      <c r="G43" s="79">
        <v>6239</v>
      </c>
      <c r="H43" s="80">
        <v>80</v>
      </c>
      <c r="I43" s="81">
        <f t="shared" si="2"/>
        <v>-75</v>
      </c>
      <c r="J43" s="81">
        <f t="shared" si="3"/>
        <v>-123</v>
      </c>
      <c r="K43" s="82">
        <f t="shared" si="4"/>
        <v>48</v>
      </c>
      <c r="L43" s="40">
        <f t="shared" si="5"/>
        <v>-1.1729746637472631E-2</v>
      </c>
      <c r="M43" s="1"/>
      <c r="N43" s="1"/>
      <c r="O43" s="1"/>
    </row>
    <row r="44" spans="1:15" ht="15.75" x14ac:dyDescent="0.25">
      <c r="A44" s="37">
        <f t="shared" si="7"/>
        <v>2345684</v>
      </c>
      <c r="B44" s="41" t="s">
        <v>179</v>
      </c>
      <c r="C44" s="78">
        <f t="shared" si="0"/>
        <v>1688</v>
      </c>
      <c r="D44" s="79">
        <v>1629</v>
      </c>
      <c r="E44" s="83">
        <v>59</v>
      </c>
      <c r="F44" s="78">
        <f t="shared" si="1"/>
        <v>1661</v>
      </c>
      <c r="G44" s="79">
        <v>1584</v>
      </c>
      <c r="H44" s="80">
        <v>77</v>
      </c>
      <c r="I44" s="81">
        <f t="shared" si="2"/>
        <v>-27</v>
      </c>
      <c r="J44" s="81">
        <f t="shared" si="3"/>
        <v>-45</v>
      </c>
      <c r="K44" s="82">
        <f t="shared" si="4"/>
        <v>18</v>
      </c>
      <c r="L44" s="40">
        <f t="shared" si="5"/>
        <v>-1.5995260663507108E-2</v>
      </c>
      <c r="M44" s="1"/>
      <c r="N44" s="1"/>
      <c r="O44" s="1"/>
    </row>
    <row r="45" spans="1:15" ht="15.75" x14ac:dyDescent="0.25">
      <c r="A45" s="37">
        <f t="shared" si="7"/>
        <v>2345685</v>
      </c>
      <c r="B45" s="114" t="s">
        <v>182</v>
      </c>
      <c r="C45" s="78">
        <f t="shared" si="0"/>
        <v>974</v>
      </c>
      <c r="D45" s="79">
        <v>974</v>
      </c>
      <c r="E45" s="83">
        <v>0</v>
      </c>
      <c r="F45" s="78">
        <f t="shared" si="1"/>
        <v>972</v>
      </c>
      <c r="G45" s="79">
        <v>972</v>
      </c>
      <c r="H45" s="80">
        <v>0</v>
      </c>
      <c r="I45" s="81">
        <f t="shared" si="2"/>
        <v>-2</v>
      </c>
      <c r="J45" s="81">
        <f t="shared" si="3"/>
        <v>-2</v>
      </c>
      <c r="K45" s="82">
        <f t="shared" si="4"/>
        <v>0</v>
      </c>
      <c r="L45" s="112">
        <f t="shared" si="5"/>
        <v>-2.0533880903490761E-3</v>
      </c>
      <c r="M45" s="1"/>
      <c r="N45" s="1"/>
      <c r="O45" s="1"/>
    </row>
    <row r="46" spans="1:15" ht="15.75" x14ac:dyDescent="0.25">
      <c r="A46" s="37">
        <f t="shared" si="7"/>
        <v>2345686</v>
      </c>
      <c r="B46" s="97" t="s">
        <v>185</v>
      </c>
      <c r="C46" s="78">
        <f t="shared" si="0"/>
        <v>6599</v>
      </c>
      <c r="D46" s="79">
        <v>6306</v>
      </c>
      <c r="E46" s="83">
        <v>293</v>
      </c>
      <c r="F46" s="78">
        <f t="shared" si="1"/>
        <v>6918</v>
      </c>
      <c r="G46" s="79">
        <v>6614</v>
      </c>
      <c r="H46" s="80">
        <v>304</v>
      </c>
      <c r="I46" s="81">
        <f t="shared" si="2"/>
        <v>319</v>
      </c>
      <c r="J46" s="81">
        <f t="shared" si="3"/>
        <v>308</v>
      </c>
      <c r="K46" s="82">
        <f t="shared" si="4"/>
        <v>11</v>
      </c>
      <c r="L46" s="103">
        <f t="shared" si="5"/>
        <v>4.8340657675405366E-2</v>
      </c>
      <c r="M46" s="1"/>
      <c r="N46" s="1"/>
      <c r="O46" s="1"/>
    </row>
    <row r="47" spans="1:15" ht="15.75" x14ac:dyDescent="0.25">
      <c r="A47" s="37">
        <f t="shared" si="7"/>
        <v>2345687</v>
      </c>
      <c r="B47" s="97" t="s">
        <v>192</v>
      </c>
      <c r="C47" s="78">
        <f t="shared" si="0"/>
        <v>1693</v>
      </c>
      <c r="D47" s="79">
        <v>1662</v>
      </c>
      <c r="E47" s="83">
        <v>31</v>
      </c>
      <c r="F47" s="78">
        <f t="shared" si="1"/>
        <v>1722</v>
      </c>
      <c r="G47" s="79">
        <v>1675</v>
      </c>
      <c r="H47" s="80">
        <v>47</v>
      </c>
      <c r="I47" s="81">
        <f t="shared" si="2"/>
        <v>29</v>
      </c>
      <c r="J47" s="81">
        <f t="shared" si="3"/>
        <v>13</v>
      </c>
      <c r="K47" s="82">
        <f t="shared" si="4"/>
        <v>16</v>
      </c>
      <c r="L47" s="103">
        <f t="shared" si="5"/>
        <v>1.7129356172474897E-2</v>
      </c>
      <c r="M47" s="1"/>
      <c r="N47" s="1"/>
      <c r="O47" s="1"/>
    </row>
    <row r="48" spans="1:15" ht="15.75" x14ac:dyDescent="0.25">
      <c r="A48" s="37">
        <f t="shared" si="7"/>
        <v>2345688</v>
      </c>
      <c r="B48" s="41" t="s">
        <v>196</v>
      </c>
      <c r="C48" s="78">
        <f t="shared" si="0"/>
        <v>3769</v>
      </c>
      <c r="D48" s="79">
        <v>3573</v>
      </c>
      <c r="E48" s="83">
        <v>196</v>
      </c>
      <c r="F48" s="78">
        <f t="shared" si="1"/>
        <v>3693</v>
      </c>
      <c r="G48" s="79">
        <v>3540</v>
      </c>
      <c r="H48" s="80">
        <v>153</v>
      </c>
      <c r="I48" s="81">
        <f t="shared" si="2"/>
        <v>-76</v>
      </c>
      <c r="J48" s="81">
        <f t="shared" si="3"/>
        <v>-33</v>
      </c>
      <c r="K48" s="82">
        <f t="shared" si="4"/>
        <v>-43</v>
      </c>
      <c r="L48" s="85">
        <f t="shared" si="5"/>
        <v>-2.0164499867338818E-2</v>
      </c>
      <c r="M48" s="1"/>
      <c r="N48" s="1"/>
      <c r="O48" s="1"/>
    </row>
    <row r="49" spans="1:15" ht="15.75" x14ac:dyDescent="0.25">
      <c r="A49" s="37">
        <f t="shared" si="7"/>
        <v>2345689</v>
      </c>
      <c r="B49" s="97" t="s">
        <v>202</v>
      </c>
      <c r="C49" s="78">
        <f t="shared" si="0"/>
        <v>4871</v>
      </c>
      <c r="D49" s="79">
        <v>4757</v>
      </c>
      <c r="E49" s="83">
        <v>114</v>
      </c>
      <c r="F49" s="78">
        <f t="shared" si="1"/>
        <v>5104</v>
      </c>
      <c r="G49" s="79">
        <v>4856</v>
      </c>
      <c r="H49" s="80">
        <v>248</v>
      </c>
      <c r="I49" s="81">
        <f t="shared" si="2"/>
        <v>233</v>
      </c>
      <c r="J49" s="81">
        <f t="shared" si="3"/>
        <v>99</v>
      </c>
      <c r="K49" s="82">
        <f t="shared" si="4"/>
        <v>134</v>
      </c>
      <c r="L49" s="137">
        <f t="shared" si="5"/>
        <v>4.7834120303839045E-2</v>
      </c>
      <c r="M49" s="1"/>
      <c r="N49" s="1"/>
      <c r="O49" s="1"/>
    </row>
    <row r="50" spans="1:15" ht="15.75" x14ac:dyDescent="0.25">
      <c r="A50" s="37">
        <f t="shared" si="7"/>
        <v>2345690</v>
      </c>
      <c r="B50" s="114" t="s">
        <v>209</v>
      </c>
      <c r="C50" s="78">
        <f t="shared" si="0"/>
        <v>1115</v>
      </c>
      <c r="D50" s="79">
        <v>1087</v>
      </c>
      <c r="E50" s="83">
        <v>28</v>
      </c>
      <c r="F50" s="78">
        <f t="shared" si="1"/>
        <v>1109</v>
      </c>
      <c r="G50" s="79">
        <v>1079</v>
      </c>
      <c r="H50" s="80">
        <v>30</v>
      </c>
      <c r="I50" s="81">
        <f t="shared" si="2"/>
        <v>-6</v>
      </c>
      <c r="J50" s="81">
        <f t="shared" si="3"/>
        <v>-8</v>
      </c>
      <c r="K50" s="82">
        <f t="shared" si="4"/>
        <v>2</v>
      </c>
      <c r="L50" s="113">
        <f t="shared" si="5"/>
        <v>-5.3811659192825115E-3</v>
      </c>
      <c r="M50" s="1"/>
      <c r="N50" s="1"/>
      <c r="O50" s="1"/>
    </row>
    <row r="51" spans="1:15" ht="15.75" x14ac:dyDescent="0.25">
      <c r="A51" s="37">
        <f t="shared" si="7"/>
        <v>2345691</v>
      </c>
      <c r="B51" s="46" t="s">
        <v>212</v>
      </c>
      <c r="C51" s="78">
        <f t="shared" si="0"/>
        <v>5323</v>
      </c>
      <c r="D51" s="79">
        <v>4955</v>
      </c>
      <c r="E51" s="83">
        <v>368</v>
      </c>
      <c r="F51" s="78">
        <f t="shared" si="1"/>
        <v>5146</v>
      </c>
      <c r="G51" s="79">
        <v>4866</v>
      </c>
      <c r="H51" s="80">
        <v>280</v>
      </c>
      <c r="I51" s="81">
        <f t="shared" si="2"/>
        <v>-177</v>
      </c>
      <c r="J51" s="81">
        <f t="shared" si="3"/>
        <v>-89</v>
      </c>
      <c r="K51" s="82">
        <f t="shared" si="4"/>
        <v>-88</v>
      </c>
      <c r="L51" s="49">
        <f t="shared" si="5"/>
        <v>-3.3251925605861356E-2</v>
      </c>
      <c r="M51" s="1"/>
      <c r="N51" s="1"/>
      <c r="O51" s="1"/>
    </row>
    <row r="52" spans="1:15" ht="15.75" x14ac:dyDescent="0.25">
      <c r="A52" s="37">
        <f t="shared" si="7"/>
        <v>2345692</v>
      </c>
      <c r="B52" s="42" t="s">
        <v>221</v>
      </c>
      <c r="C52" s="78">
        <f t="shared" si="0"/>
        <v>2560</v>
      </c>
      <c r="D52" s="79">
        <v>2465</v>
      </c>
      <c r="E52" s="83">
        <v>95</v>
      </c>
      <c r="F52" s="78">
        <f t="shared" si="1"/>
        <v>2453</v>
      </c>
      <c r="G52" s="79">
        <v>2377</v>
      </c>
      <c r="H52" s="80">
        <v>76</v>
      </c>
      <c r="I52" s="81">
        <f t="shared" si="2"/>
        <v>-107</v>
      </c>
      <c r="J52" s="81">
        <f t="shared" si="3"/>
        <v>-88</v>
      </c>
      <c r="K52" s="82">
        <f t="shared" si="4"/>
        <v>-19</v>
      </c>
      <c r="L52" s="45">
        <f t="shared" si="5"/>
        <v>-4.1796874999999997E-2</v>
      </c>
      <c r="M52" s="1"/>
      <c r="N52" s="1"/>
      <c r="O52" s="1"/>
    </row>
    <row r="53" spans="1:15" ht="15.75" x14ac:dyDescent="0.25">
      <c r="A53" s="37">
        <f t="shared" si="7"/>
        <v>2345693</v>
      </c>
      <c r="B53" s="42" t="s">
        <v>225</v>
      </c>
      <c r="C53" s="78">
        <f t="shared" si="0"/>
        <v>3218</v>
      </c>
      <c r="D53" s="79">
        <v>2826</v>
      </c>
      <c r="E53" s="83">
        <v>392</v>
      </c>
      <c r="F53" s="78">
        <f t="shared" si="1"/>
        <v>3037</v>
      </c>
      <c r="G53" s="79">
        <v>2800</v>
      </c>
      <c r="H53" s="80">
        <v>237</v>
      </c>
      <c r="I53" s="81">
        <f t="shared" si="2"/>
        <v>-181</v>
      </c>
      <c r="J53" s="81">
        <f t="shared" si="3"/>
        <v>-26</v>
      </c>
      <c r="K53" s="82">
        <f t="shared" si="4"/>
        <v>-155</v>
      </c>
      <c r="L53" s="45">
        <f t="shared" si="5"/>
        <v>-5.6246115599751401E-2</v>
      </c>
      <c r="M53" s="1"/>
      <c r="N53" s="1"/>
      <c r="O53" s="1"/>
    </row>
    <row r="54" spans="1:15" ht="15.75" x14ac:dyDescent="0.25">
      <c r="A54" s="37">
        <f t="shared" si="7"/>
        <v>2345694</v>
      </c>
      <c r="B54" s="114" t="s">
        <v>230</v>
      </c>
      <c r="C54" s="78">
        <f t="shared" si="0"/>
        <v>2516</v>
      </c>
      <c r="D54" s="79">
        <v>2463</v>
      </c>
      <c r="E54" s="83">
        <v>53</v>
      </c>
      <c r="F54" s="78">
        <f t="shared" si="1"/>
        <v>2512</v>
      </c>
      <c r="G54" s="79">
        <v>2471</v>
      </c>
      <c r="H54" s="80">
        <v>41</v>
      </c>
      <c r="I54" s="81">
        <f t="shared" si="2"/>
        <v>-4</v>
      </c>
      <c r="J54" s="81">
        <f t="shared" si="3"/>
        <v>8</v>
      </c>
      <c r="K54" s="82">
        <f t="shared" si="4"/>
        <v>-12</v>
      </c>
      <c r="L54" s="112">
        <f t="shared" si="5"/>
        <v>-1.589825119236884E-3</v>
      </c>
      <c r="M54" s="1"/>
      <c r="N54" s="1"/>
      <c r="O54" s="1"/>
    </row>
    <row r="55" spans="1:15" ht="15.75" x14ac:dyDescent="0.25">
      <c r="A55" s="37">
        <f t="shared" si="7"/>
        <v>2345695</v>
      </c>
      <c r="B55" s="97" t="s">
        <v>235</v>
      </c>
      <c r="C55" s="78">
        <f t="shared" si="0"/>
        <v>1260</v>
      </c>
      <c r="D55" s="79">
        <v>1187</v>
      </c>
      <c r="E55" s="83">
        <v>73</v>
      </c>
      <c r="F55" s="78">
        <f t="shared" si="1"/>
        <v>1282</v>
      </c>
      <c r="G55" s="79">
        <v>1197</v>
      </c>
      <c r="H55" s="80">
        <v>85</v>
      </c>
      <c r="I55" s="81">
        <f t="shared" si="2"/>
        <v>22</v>
      </c>
      <c r="J55" s="81">
        <f t="shared" si="3"/>
        <v>10</v>
      </c>
      <c r="K55" s="82">
        <f t="shared" si="4"/>
        <v>12</v>
      </c>
      <c r="L55" s="137">
        <f t="shared" si="5"/>
        <v>1.7460317460317461E-2</v>
      </c>
      <c r="M55" s="1"/>
      <c r="N55" s="1"/>
      <c r="O55" s="1"/>
    </row>
    <row r="56" spans="1:15" ht="15.75" x14ac:dyDescent="0.25">
      <c r="A56" s="37">
        <f t="shared" si="7"/>
        <v>2345696</v>
      </c>
      <c r="B56" s="97" t="s">
        <v>239</v>
      </c>
      <c r="C56" s="78">
        <f t="shared" si="0"/>
        <v>568</v>
      </c>
      <c r="D56" s="79">
        <v>568</v>
      </c>
      <c r="E56" s="83">
        <v>0</v>
      </c>
      <c r="F56" s="78">
        <f t="shared" si="1"/>
        <v>571</v>
      </c>
      <c r="G56" s="79">
        <v>571</v>
      </c>
      <c r="H56" s="80">
        <v>0</v>
      </c>
      <c r="I56" s="81">
        <f t="shared" si="2"/>
        <v>3</v>
      </c>
      <c r="J56" s="81">
        <f t="shared" si="3"/>
        <v>3</v>
      </c>
      <c r="K56" s="82">
        <f t="shared" si="4"/>
        <v>0</v>
      </c>
      <c r="L56" s="103">
        <f t="shared" si="5"/>
        <v>5.2816901408450703E-3</v>
      </c>
      <c r="M56" s="1"/>
      <c r="N56" s="1"/>
      <c r="O56" s="1"/>
    </row>
    <row r="57" spans="1:15" ht="15.75" x14ac:dyDescent="0.25">
      <c r="A57" s="37">
        <f t="shared" si="7"/>
        <v>2345697</v>
      </c>
      <c r="B57" s="46" t="s">
        <v>241</v>
      </c>
      <c r="C57" s="78">
        <f t="shared" si="0"/>
        <v>990</v>
      </c>
      <c r="D57" s="79">
        <v>990</v>
      </c>
      <c r="E57" s="83">
        <v>0</v>
      </c>
      <c r="F57" s="78">
        <f t="shared" si="1"/>
        <v>969</v>
      </c>
      <c r="G57" s="79">
        <v>969</v>
      </c>
      <c r="H57" s="80">
        <v>0</v>
      </c>
      <c r="I57" s="81">
        <f t="shared" si="2"/>
        <v>-21</v>
      </c>
      <c r="J57" s="81">
        <f t="shared" si="3"/>
        <v>-21</v>
      </c>
      <c r="K57" s="82">
        <f t="shared" si="4"/>
        <v>0</v>
      </c>
      <c r="L57" s="49">
        <f t="shared" si="5"/>
        <v>-2.1212121212121213E-2</v>
      </c>
      <c r="M57" s="1"/>
      <c r="N57" s="1"/>
      <c r="O57" s="1"/>
    </row>
    <row r="58" spans="1:15" ht="15.75" x14ac:dyDescent="0.25">
      <c r="A58" s="37">
        <f t="shared" si="7"/>
        <v>2345698</v>
      </c>
      <c r="B58" s="97" t="s">
        <v>244</v>
      </c>
      <c r="C58" s="78">
        <f t="shared" si="0"/>
        <v>2624</v>
      </c>
      <c r="D58" s="79">
        <v>2412</v>
      </c>
      <c r="E58" s="83">
        <v>212</v>
      </c>
      <c r="F58" s="78">
        <f t="shared" si="1"/>
        <v>2626</v>
      </c>
      <c r="G58" s="79">
        <v>2432</v>
      </c>
      <c r="H58" s="80">
        <v>194</v>
      </c>
      <c r="I58" s="81">
        <f t="shared" si="2"/>
        <v>2</v>
      </c>
      <c r="J58" s="81">
        <f t="shared" si="3"/>
        <v>20</v>
      </c>
      <c r="K58" s="82">
        <f t="shared" si="4"/>
        <v>-18</v>
      </c>
      <c r="L58" s="103">
        <f t="shared" si="5"/>
        <v>7.6219512195121954E-4</v>
      </c>
      <c r="M58" s="1"/>
      <c r="N58" s="1"/>
      <c r="O58" s="1"/>
    </row>
    <row r="59" spans="1:15" ht="15.75" x14ac:dyDescent="0.25">
      <c r="A59" s="37">
        <f t="shared" si="7"/>
        <v>2345699</v>
      </c>
      <c r="B59" s="97" t="s">
        <v>249</v>
      </c>
      <c r="C59" s="78">
        <f t="shared" si="0"/>
        <v>1808</v>
      </c>
      <c r="D59" s="79">
        <v>1808</v>
      </c>
      <c r="E59" s="83">
        <v>0</v>
      </c>
      <c r="F59" s="78">
        <f t="shared" si="1"/>
        <v>1838</v>
      </c>
      <c r="G59" s="79">
        <v>1838</v>
      </c>
      <c r="H59" s="80">
        <v>0</v>
      </c>
      <c r="I59" s="81">
        <f t="shared" si="2"/>
        <v>30</v>
      </c>
      <c r="J59" s="81">
        <f t="shared" si="3"/>
        <v>30</v>
      </c>
      <c r="K59" s="82">
        <f t="shared" si="4"/>
        <v>0</v>
      </c>
      <c r="L59" s="103">
        <f t="shared" si="5"/>
        <v>1.6592920353982302E-2</v>
      </c>
      <c r="M59" s="1"/>
      <c r="N59" s="1"/>
      <c r="O59" s="1"/>
    </row>
    <row r="60" spans="1:15" ht="16.5" thickBot="1" x14ac:dyDescent="0.3">
      <c r="A60" s="37">
        <f t="shared" si="7"/>
        <v>2345700</v>
      </c>
      <c r="B60" s="46" t="s">
        <v>253</v>
      </c>
      <c r="C60" s="78">
        <f t="shared" si="0"/>
        <v>960</v>
      </c>
      <c r="D60" s="79">
        <v>960</v>
      </c>
      <c r="E60" s="83">
        <v>0</v>
      </c>
      <c r="F60" s="86">
        <f t="shared" si="1"/>
        <v>926</v>
      </c>
      <c r="G60" s="87">
        <v>926</v>
      </c>
      <c r="H60" s="88">
        <v>0</v>
      </c>
      <c r="I60" s="89">
        <f t="shared" si="2"/>
        <v>-34</v>
      </c>
      <c r="J60" s="89">
        <f t="shared" si="3"/>
        <v>-34</v>
      </c>
      <c r="K60" s="90">
        <f t="shared" si="4"/>
        <v>0</v>
      </c>
      <c r="L60" s="178">
        <f t="shared" si="5"/>
        <v>-3.5416666666666666E-2</v>
      </c>
      <c r="M60" s="1"/>
      <c r="N60" s="1"/>
      <c r="O60" s="1"/>
    </row>
    <row r="61" spans="1:15" s="61" customFormat="1" ht="16.5" thickBot="1" x14ac:dyDescent="0.3">
      <c r="A61" s="37"/>
      <c r="B61" s="56"/>
      <c r="C61" s="91">
        <f t="shared" ref="C61:H61" si="8">SUM(C15:C60)</f>
        <v>148809</v>
      </c>
      <c r="D61" s="92">
        <f t="shared" si="8"/>
        <v>142654</v>
      </c>
      <c r="E61" s="92">
        <f t="shared" si="8"/>
        <v>6155</v>
      </c>
      <c r="F61" s="107">
        <f t="shared" si="8"/>
        <v>148070</v>
      </c>
      <c r="G61" s="108">
        <f t="shared" si="8"/>
        <v>142189</v>
      </c>
      <c r="H61" s="93">
        <f t="shared" si="8"/>
        <v>5881</v>
      </c>
      <c r="I61" s="91">
        <f>SUM(I15:I60)</f>
        <v>-739</v>
      </c>
      <c r="J61" s="94">
        <f>SUM(J15:J60)</f>
        <v>-465</v>
      </c>
      <c r="K61" s="94">
        <f>SUM(K15:K60)</f>
        <v>-274</v>
      </c>
      <c r="L61" s="95">
        <f>+I61/C61</f>
        <v>-4.9660974806631317E-3</v>
      </c>
    </row>
    <row r="62" spans="1:15" ht="15.75" thickBot="1" x14ac:dyDescent="0.3">
      <c r="F62" s="184">
        <f>+F61/C61</f>
        <v>0.99503390251933688</v>
      </c>
      <c r="G62" s="172">
        <f>+G61/D61</f>
        <v>0.99674036479874384</v>
      </c>
      <c r="H62" s="173">
        <f>+H61/E61</f>
        <v>0.95548334687246139</v>
      </c>
      <c r="I62" s="184">
        <f>+I61/C61</f>
        <v>-4.9660974806631317E-3</v>
      </c>
      <c r="J62" s="174">
        <f>+J61/D61</f>
        <v>-3.2596352012561865E-3</v>
      </c>
      <c r="K62" s="175">
        <f>+K61/E61</f>
        <v>-4.4516653127538587E-2</v>
      </c>
      <c r="L62" s="95"/>
      <c r="N62" s="1"/>
    </row>
    <row r="63" spans="1:15" x14ac:dyDescent="0.25">
      <c r="A63" s="62" t="s">
        <v>260</v>
      </c>
    </row>
  </sheetData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Juan Pablo Hernandez Gomez</cp:lastModifiedBy>
  <cp:lastPrinted>2020-02-04T22:14:12Z</cp:lastPrinted>
  <dcterms:created xsi:type="dcterms:W3CDTF">2019-01-08T17:06:12Z</dcterms:created>
  <dcterms:modified xsi:type="dcterms:W3CDTF">2020-10-08T18:25:51Z</dcterms:modified>
</cp:coreProperties>
</file>