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lila_camelo_sedtolima_gov_co/Documents/COBERTURA 2022/REPORTES DE MATRICULA/RANKIN 2022/"/>
    </mc:Choice>
  </mc:AlternateContent>
  <xr:revisionPtr revIDLastSave="264" documentId="8_{AC2F505F-4CC5-4851-A66E-9E7C94F2CC61}" xr6:coauthVersionLast="47" xr6:coauthVersionMax="47" xr10:uidLastSave="{EE1D0D5B-31E0-40B4-BAA7-A54632655C00}"/>
  <bookViews>
    <workbookView xWindow="-120" yWindow="-120" windowWidth="29040" windowHeight="15840" xr2:uid="{00000000-000D-0000-FFFF-FFFF00000000}"/>
  </bookViews>
  <sheets>
    <sheet name="COMPARATIVO" sheetId="87" r:id="rId1"/>
    <sheet name="RANKING" sheetId="86" r:id="rId2"/>
    <sheet name="MUNICIPIO" sheetId="37" r:id="rId3"/>
  </sheets>
  <externalReferences>
    <externalReference r:id="rId4"/>
  </externalReferences>
  <definedNames>
    <definedName name="_xlnm._FilterDatabase" localSheetId="0" hidden="1">COMPARATIVO!$A$15:$W$229</definedName>
    <definedName name="_xlnm._FilterDatabase" localSheetId="2" hidden="1">MUNICIPIO!$A$14:$O$64</definedName>
    <definedName name="_xlnm._FilterDatabase" localSheetId="1" hidden="1">RANKING!$A$15:$W$231</definedName>
    <definedName name="_xlnm.Print_Area" localSheetId="0">COMPARATIVO!$A$16:$P$229</definedName>
    <definedName name="_xlnm.Print_Area" localSheetId="2">MUNICIPIO!$A$15:$L$62</definedName>
    <definedName name="_xlnm.Print_Area" localSheetId="1">RANKING!$A$16:$P$229</definedName>
    <definedName name="_xlnm.Print_Titles" localSheetId="0">COMPARATIVO!$1:$15</definedName>
    <definedName name="_xlnm.Print_Titles" localSheetId="2">MUNICIPIO!$1:$14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8" i="87" l="1"/>
  <c r="F228" i="87"/>
  <c r="J169" i="87"/>
  <c r="I169" i="87"/>
  <c r="K169" i="87" s="1"/>
  <c r="L169" i="87" s="1"/>
  <c r="E169" i="87"/>
  <c r="J171" i="87"/>
  <c r="I171" i="87"/>
  <c r="K171" i="87" s="1"/>
  <c r="L171" i="87" s="1"/>
  <c r="E171" i="87"/>
  <c r="J206" i="87"/>
  <c r="I206" i="87"/>
  <c r="K206" i="87" s="1"/>
  <c r="L206" i="87" s="1"/>
  <c r="E206" i="87"/>
  <c r="J204" i="87"/>
  <c r="M204" i="87" s="1"/>
  <c r="I204" i="87"/>
  <c r="E204" i="87"/>
  <c r="J31" i="87"/>
  <c r="M31" i="87" s="1"/>
  <c r="I31" i="87"/>
  <c r="K31" i="87" s="1"/>
  <c r="L31" i="87" s="1"/>
  <c r="E31" i="87"/>
  <c r="J131" i="87"/>
  <c r="I131" i="87"/>
  <c r="K131" i="87" s="1"/>
  <c r="L131" i="87" s="1"/>
  <c r="E131" i="87"/>
  <c r="J93" i="87"/>
  <c r="I93" i="87"/>
  <c r="K93" i="87" s="1"/>
  <c r="L93" i="87" s="1"/>
  <c r="E93" i="87"/>
  <c r="J34" i="87"/>
  <c r="I34" i="87"/>
  <c r="H34" i="87" s="1"/>
  <c r="E34" i="87"/>
  <c r="J202" i="87"/>
  <c r="I202" i="87"/>
  <c r="K202" i="87" s="1"/>
  <c r="L202" i="87" s="1"/>
  <c r="E202" i="87"/>
  <c r="J183" i="87"/>
  <c r="M183" i="87" s="1"/>
  <c r="I183" i="87"/>
  <c r="K183" i="87" s="1"/>
  <c r="L183" i="87" s="1"/>
  <c r="E183" i="87"/>
  <c r="J109" i="87"/>
  <c r="I109" i="87"/>
  <c r="K109" i="87" s="1"/>
  <c r="L109" i="87" s="1"/>
  <c r="E109" i="87"/>
  <c r="J25" i="87"/>
  <c r="I25" i="87"/>
  <c r="K25" i="87" s="1"/>
  <c r="L25" i="87" s="1"/>
  <c r="E25" i="87"/>
  <c r="J97" i="87"/>
  <c r="I97" i="87"/>
  <c r="K97" i="87" s="1"/>
  <c r="L97" i="87" s="1"/>
  <c r="E97" i="87"/>
  <c r="J23" i="87"/>
  <c r="I23" i="87"/>
  <c r="K23" i="87" s="1"/>
  <c r="L23" i="87" s="1"/>
  <c r="E23" i="87"/>
  <c r="J92" i="87"/>
  <c r="I92" i="87"/>
  <c r="K92" i="87" s="1"/>
  <c r="L92" i="87" s="1"/>
  <c r="E92" i="87"/>
  <c r="J88" i="87"/>
  <c r="I88" i="87"/>
  <c r="K88" i="87" s="1"/>
  <c r="L88" i="87" s="1"/>
  <c r="E88" i="87"/>
  <c r="J191" i="87"/>
  <c r="I191" i="87"/>
  <c r="E191" i="87"/>
  <c r="J212" i="87"/>
  <c r="I212" i="87"/>
  <c r="E212" i="87"/>
  <c r="J40" i="87"/>
  <c r="M40" i="87" s="1"/>
  <c r="N40" i="87" s="1"/>
  <c r="I40" i="87"/>
  <c r="K40" i="87" s="1"/>
  <c r="L40" i="87" s="1"/>
  <c r="E40" i="87"/>
  <c r="J124" i="87"/>
  <c r="I124" i="87"/>
  <c r="K124" i="87" s="1"/>
  <c r="L124" i="87" s="1"/>
  <c r="E124" i="87"/>
  <c r="J126" i="87"/>
  <c r="I126" i="87"/>
  <c r="E126" i="87"/>
  <c r="J173" i="87"/>
  <c r="M173" i="87" s="1"/>
  <c r="I173" i="87"/>
  <c r="K173" i="87" s="1"/>
  <c r="L173" i="87" s="1"/>
  <c r="E173" i="87"/>
  <c r="J226" i="87"/>
  <c r="I226" i="87"/>
  <c r="K226" i="87" s="1"/>
  <c r="L226" i="87" s="1"/>
  <c r="E226" i="87"/>
  <c r="J42" i="87"/>
  <c r="I42" i="87"/>
  <c r="K42" i="87" s="1"/>
  <c r="L42" i="87" s="1"/>
  <c r="E42" i="87"/>
  <c r="J121" i="87"/>
  <c r="I121" i="87"/>
  <c r="K121" i="87" s="1"/>
  <c r="L121" i="87" s="1"/>
  <c r="E121" i="87"/>
  <c r="J36" i="87"/>
  <c r="I36" i="87"/>
  <c r="K36" i="87" s="1"/>
  <c r="L36" i="87" s="1"/>
  <c r="E36" i="87"/>
  <c r="J41" i="87"/>
  <c r="I41" i="87"/>
  <c r="K41" i="87" s="1"/>
  <c r="L41" i="87" s="1"/>
  <c r="E41" i="87"/>
  <c r="J99" i="87"/>
  <c r="I99" i="87"/>
  <c r="K99" i="87" s="1"/>
  <c r="L99" i="87" s="1"/>
  <c r="E99" i="87"/>
  <c r="J80" i="87"/>
  <c r="I80" i="87"/>
  <c r="K80" i="87" s="1"/>
  <c r="L80" i="87" s="1"/>
  <c r="E80" i="87"/>
  <c r="J57" i="87"/>
  <c r="I57" i="87"/>
  <c r="K57" i="87" s="1"/>
  <c r="L57" i="87" s="1"/>
  <c r="E57" i="87"/>
  <c r="J100" i="87"/>
  <c r="I100" i="87"/>
  <c r="K100" i="87" s="1"/>
  <c r="L100" i="87" s="1"/>
  <c r="E100" i="87"/>
  <c r="J107" i="87"/>
  <c r="M107" i="87" s="1"/>
  <c r="I107" i="87"/>
  <c r="K107" i="87" s="1"/>
  <c r="L107" i="87" s="1"/>
  <c r="E107" i="87"/>
  <c r="K21" i="87"/>
  <c r="L21" i="87" s="1"/>
  <c r="J21" i="87"/>
  <c r="I21" i="87"/>
  <c r="E21" i="87"/>
  <c r="J27" i="87"/>
  <c r="M27" i="87" s="1"/>
  <c r="I27" i="87"/>
  <c r="E27" i="87"/>
  <c r="J78" i="87"/>
  <c r="I78" i="87"/>
  <c r="K78" i="87" s="1"/>
  <c r="L78" i="87" s="1"/>
  <c r="E78" i="87"/>
  <c r="J119" i="87"/>
  <c r="M119" i="87" s="1"/>
  <c r="I119" i="87"/>
  <c r="K119" i="87" s="1"/>
  <c r="L119" i="87" s="1"/>
  <c r="E119" i="87"/>
  <c r="J200" i="87"/>
  <c r="I200" i="87"/>
  <c r="K200" i="87" s="1"/>
  <c r="L200" i="87" s="1"/>
  <c r="E200" i="87"/>
  <c r="J167" i="87"/>
  <c r="M167" i="87" s="1"/>
  <c r="N167" i="87" s="1"/>
  <c r="I167" i="87"/>
  <c r="K167" i="87" s="1"/>
  <c r="L167" i="87" s="1"/>
  <c r="E167" i="87"/>
  <c r="J32" i="87"/>
  <c r="I32" i="87"/>
  <c r="K32" i="87" s="1"/>
  <c r="L32" i="87" s="1"/>
  <c r="E32" i="87"/>
  <c r="J45" i="87"/>
  <c r="I45" i="87"/>
  <c r="K45" i="87" s="1"/>
  <c r="L45" i="87" s="1"/>
  <c r="E45" i="87"/>
  <c r="J152" i="87"/>
  <c r="I152" i="87"/>
  <c r="K152" i="87" s="1"/>
  <c r="L152" i="87" s="1"/>
  <c r="E152" i="87"/>
  <c r="J218" i="87"/>
  <c r="I218" i="87"/>
  <c r="K218" i="87" s="1"/>
  <c r="L218" i="87" s="1"/>
  <c r="E218" i="87"/>
  <c r="J151" i="87"/>
  <c r="I151" i="87"/>
  <c r="E151" i="87"/>
  <c r="J37" i="87"/>
  <c r="I37" i="87"/>
  <c r="E37" i="87"/>
  <c r="J149" i="87"/>
  <c r="I149" i="87"/>
  <c r="E149" i="87"/>
  <c r="J28" i="87"/>
  <c r="I28" i="87"/>
  <c r="E28" i="87"/>
  <c r="J129" i="87"/>
  <c r="I129" i="87"/>
  <c r="E129" i="87"/>
  <c r="J74" i="87"/>
  <c r="I74" i="87"/>
  <c r="K74" i="87" s="1"/>
  <c r="L74" i="87" s="1"/>
  <c r="E74" i="87"/>
  <c r="J222" i="87"/>
  <c r="I222" i="87"/>
  <c r="E222" i="87"/>
  <c r="J217" i="87"/>
  <c r="I217" i="87"/>
  <c r="E217" i="87"/>
  <c r="J106" i="87"/>
  <c r="I106" i="87"/>
  <c r="E106" i="87"/>
  <c r="J143" i="87"/>
  <c r="I143" i="87"/>
  <c r="K143" i="87" s="1"/>
  <c r="L143" i="87" s="1"/>
  <c r="E143" i="87"/>
  <c r="J187" i="87"/>
  <c r="I187" i="87"/>
  <c r="K187" i="87" s="1"/>
  <c r="L187" i="87" s="1"/>
  <c r="E187" i="87"/>
  <c r="J223" i="87"/>
  <c r="I223" i="87"/>
  <c r="K223" i="87" s="1"/>
  <c r="L223" i="87" s="1"/>
  <c r="E223" i="87"/>
  <c r="J224" i="87"/>
  <c r="I224" i="87"/>
  <c r="K224" i="87" s="1"/>
  <c r="L224" i="87" s="1"/>
  <c r="E224" i="87"/>
  <c r="J163" i="87"/>
  <c r="M163" i="87" s="1"/>
  <c r="I163" i="87"/>
  <c r="E163" i="87"/>
  <c r="J39" i="87"/>
  <c r="I39" i="87"/>
  <c r="K39" i="87" s="1"/>
  <c r="L39" i="87" s="1"/>
  <c r="E39" i="87"/>
  <c r="J141" i="87"/>
  <c r="I141" i="87"/>
  <c r="E141" i="87"/>
  <c r="J62" i="87"/>
  <c r="I62" i="87"/>
  <c r="K62" i="87" s="1"/>
  <c r="L62" i="87" s="1"/>
  <c r="E62" i="87"/>
  <c r="J18" i="87"/>
  <c r="I18" i="87"/>
  <c r="K18" i="87" s="1"/>
  <c r="L18" i="87" s="1"/>
  <c r="E18" i="87"/>
  <c r="J159" i="87"/>
  <c r="I159" i="87"/>
  <c r="E159" i="87"/>
  <c r="J46" i="87"/>
  <c r="I46" i="87"/>
  <c r="E46" i="87"/>
  <c r="J61" i="87"/>
  <c r="I61" i="87"/>
  <c r="E61" i="87"/>
  <c r="J53" i="87"/>
  <c r="M53" i="87" s="1"/>
  <c r="I53" i="87"/>
  <c r="E53" i="87"/>
  <c r="J51" i="87"/>
  <c r="I51" i="87"/>
  <c r="K51" i="87" s="1"/>
  <c r="L51" i="87" s="1"/>
  <c r="E51" i="87"/>
  <c r="J174" i="87"/>
  <c r="M174" i="87" s="1"/>
  <c r="N174" i="87" s="1"/>
  <c r="I174" i="87"/>
  <c r="K174" i="87" s="1"/>
  <c r="L174" i="87" s="1"/>
  <c r="E174" i="87"/>
  <c r="J164" i="87"/>
  <c r="I164" i="87"/>
  <c r="K164" i="87" s="1"/>
  <c r="L164" i="87" s="1"/>
  <c r="E164" i="87"/>
  <c r="J172" i="87"/>
  <c r="M172" i="87" s="1"/>
  <c r="I172" i="87"/>
  <c r="K172" i="87" s="1"/>
  <c r="L172" i="87" s="1"/>
  <c r="E172" i="87"/>
  <c r="J101" i="87"/>
  <c r="I101" i="87"/>
  <c r="E101" i="87"/>
  <c r="J84" i="87"/>
  <c r="I84" i="87"/>
  <c r="K84" i="87" s="1"/>
  <c r="L84" i="87" s="1"/>
  <c r="E84" i="87"/>
  <c r="J146" i="87"/>
  <c r="I146" i="87"/>
  <c r="E146" i="87"/>
  <c r="J196" i="87"/>
  <c r="I196" i="87"/>
  <c r="K196" i="87" s="1"/>
  <c r="L196" i="87" s="1"/>
  <c r="E196" i="87"/>
  <c r="J203" i="87"/>
  <c r="I203" i="87"/>
  <c r="E203" i="87"/>
  <c r="J64" i="87"/>
  <c r="I64" i="87"/>
  <c r="E64" i="87"/>
  <c r="J103" i="87"/>
  <c r="I103" i="87"/>
  <c r="E103" i="87"/>
  <c r="J63" i="87"/>
  <c r="I63" i="87"/>
  <c r="E63" i="87"/>
  <c r="J188" i="87"/>
  <c r="I188" i="87"/>
  <c r="E188" i="87"/>
  <c r="J185" i="87"/>
  <c r="M185" i="87" s="1"/>
  <c r="I185" i="87"/>
  <c r="E185" i="87"/>
  <c r="J128" i="87"/>
  <c r="M128" i="87" s="1"/>
  <c r="I128" i="87"/>
  <c r="E128" i="87"/>
  <c r="J145" i="87"/>
  <c r="I145" i="87"/>
  <c r="K145" i="87" s="1"/>
  <c r="L145" i="87" s="1"/>
  <c r="E145" i="87"/>
  <c r="J225" i="87"/>
  <c r="I225" i="87"/>
  <c r="E225" i="87"/>
  <c r="J96" i="87"/>
  <c r="I96" i="87"/>
  <c r="K96" i="87" s="1"/>
  <c r="L96" i="87" s="1"/>
  <c r="E96" i="87"/>
  <c r="J138" i="87"/>
  <c r="I138" i="87"/>
  <c r="E138" i="87"/>
  <c r="J154" i="87"/>
  <c r="I154" i="87"/>
  <c r="E154" i="87"/>
  <c r="J66" i="87"/>
  <c r="I66" i="87"/>
  <c r="E66" i="87"/>
  <c r="J112" i="87"/>
  <c r="I112" i="87"/>
  <c r="E112" i="87"/>
  <c r="J175" i="87"/>
  <c r="I175" i="87"/>
  <c r="E175" i="87"/>
  <c r="J214" i="87"/>
  <c r="I214" i="87"/>
  <c r="K214" i="87" s="1"/>
  <c r="L214" i="87" s="1"/>
  <c r="E214" i="87"/>
  <c r="J168" i="87"/>
  <c r="I168" i="87"/>
  <c r="E168" i="87"/>
  <c r="J134" i="87"/>
  <c r="I134" i="87"/>
  <c r="K134" i="87" s="1"/>
  <c r="L134" i="87" s="1"/>
  <c r="E134" i="87"/>
  <c r="J144" i="87"/>
  <c r="I144" i="87"/>
  <c r="E144" i="87"/>
  <c r="J55" i="87"/>
  <c r="I55" i="87"/>
  <c r="K55" i="87" s="1"/>
  <c r="L55" i="87" s="1"/>
  <c r="E55" i="87"/>
  <c r="J76" i="87"/>
  <c r="M76" i="87" s="1"/>
  <c r="I76" i="87"/>
  <c r="E76" i="87"/>
  <c r="J70" i="87"/>
  <c r="M70" i="87" s="1"/>
  <c r="I70" i="87"/>
  <c r="K70" i="87" s="1"/>
  <c r="L70" i="87" s="1"/>
  <c r="E70" i="87"/>
  <c r="J198" i="87"/>
  <c r="I198" i="87"/>
  <c r="K198" i="87" s="1"/>
  <c r="L198" i="87" s="1"/>
  <c r="E198" i="87"/>
  <c r="J54" i="87"/>
  <c r="I54" i="87"/>
  <c r="K54" i="87" s="1"/>
  <c r="L54" i="87" s="1"/>
  <c r="E54" i="87"/>
  <c r="J30" i="87"/>
  <c r="M30" i="87" s="1"/>
  <c r="N30" i="87" s="1"/>
  <c r="I30" i="87"/>
  <c r="K30" i="87" s="1"/>
  <c r="L30" i="87" s="1"/>
  <c r="E30" i="87"/>
  <c r="J192" i="87"/>
  <c r="I192" i="87"/>
  <c r="K192" i="87" s="1"/>
  <c r="L192" i="87" s="1"/>
  <c r="E192" i="87"/>
  <c r="J65" i="87"/>
  <c r="I65" i="87"/>
  <c r="K65" i="87" s="1"/>
  <c r="L65" i="87" s="1"/>
  <c r="E65" i="87"/>
  <c r="J207" i="87"/>
  <c r="M207" i="87" s="1"/>
  <c r="I207" i="87"/>
  <c r="K207" i="87" s="1"/>
  <c r="L207" i="87" s="1"/>
  <c r="E207" i="87"/>
  <c r="J194" i="87"/>
  <c r="I194" i="87"/>
  <c r="E194" i="87"/>
  <c r="J216" i="87"/>
  <c r="I216" i="87"/>
  <c r="K216" i="87" s="1"/>
  <c r="L216" i="87" s="1"/>
  <c r="E216" i="87"/>
  <c r="J210" i="87"/>
  <c r="I210" i="87"/>
  <c r="E210" i="87"/>
  <c r="J43" i="87"/>
  <c r="I43" i="87"/>
  <c r="K43" i="87" s="1"/>
  <c r="L43" i="87" s="1"/>
  <c r="E43" i="87"/>
  <c r="J208" i="87"/>
  <c r="I208" i="87"/>
  <c r="E208" i="87"/>
  <c r="J176" i="87"/>
  <c r="I176" i="87"/>
  <c r="K176" i="87" s="1"/>
  <c r="L176" i="87" s="1"/>
  <c r="E176" i="87"/>
  <c r="J209" i="87"/>
  <c r="I209" i="87"/>
  <c r="E209" i="87"/>
  <c r="J116" i="87"/>
  <c r="I116" i="87"/>
  <c r="K116" i="87" s="1"/>
  <c r="L116" i="87" s="1"/>
  <c r="E116" i="87"/>
  <c r="J24" i="87"/>
  <c r="I24" i="87"/>
  <c r="E24" i="87"/>
  <c r="J104" i="87"/>
  <c r="I104" i="87"/>
  <c r="K104" i="87" s="1"/>
  <c r="L104" i="87" s="1"/>
  <c r="E104" i="87"/>
  <c r="J91" i="87"/>
  <c r="M91" i="87" s="1"/>
  <c r="I91" i="87"/>
  <c r="E91" i="87"/>
  <c r="J72" i="87"/>
  <c r="M72" i="87" s="1"/>
  <c r="I72" i="87"/>
  <c r="K72" i="87" s="1"/>
  <c r="L72" i="87" s="1"/>
  <c r="E72" i="87"/>
  <c r="J113" i="87"/>
  <c r="I113" i="87"/>
  <c r="K113" i="87" s="1"/>
  <c r="L113" i="87" s="1"/>
  <c r="E113" i="87"/>
  <c r="J165" i="87"/>
  <c r="I165" i="87"/>
  <c r="K165" i="87" s="1"/>
  <c r="L165" i="87" s="1"/>
  <c r="E165" i="87"/>
  <c r="J83" i="87"/>
  <c r="I83" i="87"/>
  <c r="K83" i="87" s="1"/>
  <c r="L83" i="87" s="1"/>
  <c r="E83" i="87"/>
  <c r="J153" i="87"/>
  <c r="I153" i="87"/>
  <c r="K153" i="87" s="1"/>
  <c r="L153" i="87" s="1"/>
  <c r="E153" i="87"/>
  <c r="J199" i="87"/>
  <c r="I199" i="87"/>
  <c r="K199" i="87" s="1"/>
  <c r="L199" i="87" s="1"/>
  <c r="E199" i="87"/>
  <c r="J73" i="87"/>
  <c r="M73" i="87" s="1"/>
  <c r="I73" i="87"/>
  <c r="K73" i="87" s="1"/>
  <c r="L73" i="87" s="1"/>
  <c r="E73" i="87"/>
  <c r="J148" i="87"/>
  <c r="I148" i="87"/>
  <c r="K148" i="87" s="1"/>
  <c r="L148" i="87" s="1"/>
  <c r="E148" i="87"/>
  <c r="J156" i="87"/>
  <c r="I156" i="87"/>
  <c r="K156" i="87" s="1"/>
  <c r="L156" i="87" s="1"/>
  <c r="E156" i="87"/>
  <c r="J102" i="87"/>
  <c r="M102" i="87" s="1"/>
  <c r="I102" i="87"/>
  <c r="K102" i="87" s="1"/>
  <c r="L102" i="87" s="1"/>
  <c r="E102" i="87"/>
  <c r="J178" i="87"/>
  <c r="I178" i="87"/>
  <c r="K178" i="87" s="1"/>
  <c r="L178" i="87" s="1"/>
  <c r="E178" i="87"/>
  <c r="J77" i="87"/>
  <c r="I77" i="87"/>
  <c r="K77" i="87" s="1"/>
  <c r="L77" i="87" s="1"/>
  <c r="E77" i="87"/>
  <c r="J184" i="87"/>
  <c r="M184" i="87" s="1"/>
  <c r="I184" i="87"/>
  <c r="E184" i="87"/>
  <c r="J79" i="87"/>
  <c r="I79" i="87"/>
  <c r="K79" i="87" s="1"/>
  <c r="L79" i="87" s="1"/>
  <c r="E79" i="87"/>
  <c r="J60" i="87"/>
  <c r="I60" i="87"/>
  <c r="K60" i="87" s="1"/>
  <c r="L60" i="87" s="1"/>
  <c r="E60" i="87"/>
  <c r="J49" i="87"/>
  <c r="M49" i="87" s="1"/>
  <c r="I49" i="87"/>
  <c r="K49" i="87" s="1"/>
  <c r="L49" i="87" s="1"/>
  <c r="E49" i="87"/>
  <c r="J166" i="87"/>
  <c r="I166" i="87"/>
  <c r="K166" i="87" s="1"/>
  <c r="L166" i="87" s="1"/>
  <c r="E166" i="87"/>
  <c r="J140" i="87"/>
  <c r="I140" i="87"/>
  <c r="E140" i="87"/>
  <c r="J130" i="87"/>
  <c r="M130" i="87" s="1"/>
  <c r="I130" i="87"/>
  <c r="K130" i="87" s="1"/>
  <c r="L130" i="87" s="1"/>
  <c r="E130" i="87"/>
  <c r="J90" i="87"/>
  <c r="M90" i="87" s="1"/>
  <c r="I90" i="87"/>
  <c r="K90" i="87" s="1"/>
  <c r="L90" i="87" s="1"/>
  <c r="E90" i="87"/>
  <c r="J117" i="87"/>
  <c r="I117" i="87"/>
  <c r="K117" i="87" s="1"/>
  <c r="L117" i="87" s="1"/>
  <c r="E117" i="87"/>
  <c r="J122" i="87"/>
  <c r="M122" i="87" s="1"/>
  <c r="I122" i="87"/>
  <c r="K122" i="87" s="1"/>
  <c r="L122" i="87" s="1"/>
  <c r="E122" i="87"/>
  <c r="J137" i="87"/>
  <c r="I137" i="87"/>
  <c r="K137" i="87" s="1"/>
  <c r="L137" i="87" s="1"/>
  <c r="E137" i="87"/>
  <c r="J227" i="87"/>
  <c r="I227" i="87"/>
  <c r="K227" i="87" s="1"/>
  <c r="L227" i="87" s="1"/>
  <c r="E227" i="87"/>
  <c r="J136" i="87"/>
  <c r="M136" i="87" s="1"/>
  <c r="I136" i="87"/>
  <c r="E136" i="87"/>
  <c r="J181" i="87"/>
  <c r="I181" i="87"/>
  <c r="K181" i="87" s="1"/>
  <c r="L181" i="87" s="1"/>
  <c r="E181" i="87"/>
  <c r="J33" i="87"/>
  <c r="I33" i="87"/>
  <c r="K33" i="87" s="1"/>
  <c r="L33" i="87" s="1"/>
  <c r="E33" i="87"/>
  <c r="J115" i="87"/>
  <c r="I115" i="87"/>
  <c r="K115" i="87" s="1"/>
  <c r="L115" i="87" s="1"/>
  <c r="E115" i="87"/>
  <c r="J71" i="87"/>
  <c r="I71" i="87"/>
  <c r="E71" i="87"/>
  <c r="J56" i="87"/>
  <c r="I56" i="87"/>
  <c r="E56" i="87"/>
  <c r="J67" i="87"/>
  <c r="I67" i="87"/>
  <c r="K67" i="87" s="1"/>
  <c r="L67" i="87" s="1"/>
  <c r="E67" i="87"/>
  <c r="J139" i="87"/>
  <c r="I139" i="87"/>
  <c r="E139" i="87"/>
  <c r="J20" i="87"/>
  <c r="I20" i="87"/>
  <c r="E20" i="87"/>
  <c r="J16" i="87"/>
  <c r="I16" i="87"/>
  <c r="E16" i="87"/>
  <c r="J201" i="87"/>
  <c r="M201" i="87" s="1"/>
  <c r="I201" i="87"/>
  <c r="K201" i="87" s="1"/>
  <c r="L201" i="87" s="1"/>
  <c r="E201" i="87"/>
  <c r="J52" i="87"/>
  <c r="I52" i="87"/>
  <c r="K52" i="87" s="1"/>
  <c r="L52" i="87" s="1"/>
  <c r="E52" i="87"/>
  <c r="J59" i="87"/>
  <c r="I59" i="87"/>
  <c r="K59" i="87" s="1"/>
  <c r="L59" i="87" s="1"/>
  <c r="E59" i="87"/>
  <c r="J95" i="87"/>
  <c r="I95" i="87"/>
  <c r="E95" i="87"/>
  <c r="J182" i="87"/>
  <c r="I182" i="87"/>
  <c r="K182" i="87" s="1"/>
  <c r="L182" i="87" s="1"/>
  <c r="E182" i="87"/>
  <c r="J158" i="87"/>
  <c r="I158" i="87"/>
  <c r="K158" i="87" s="1"/>
  <c r="L158" i="87" s="1"/>
  <c r="E158" i="87"/>
  <c r="J48" i="87"/>
  <c r="I48" i="87"/>
  <c r="K48" i="87" s="1"/>
  <c r="L48" i="87" s="1"/>
  <c r="E48" i="87"/>
  <c r="J110" i="87"/>
  <c r="I110" i="87"/>
  <c r="K110" i="87" s="1"/>
  <c r="L110" i="87" s="1"/>
  <c r="E110" i="87"/>
  <c r="J155" i="87"/>
  <c r="I155" i="87"/>
  <c r="K155" i="87" s="1"/>
  <c r="L155" i="87" s="1"/>
  <c r="E155" i="87"/>
  <c r="J205" i="87"/>
  <c r="I205" i="87"/>
  <c r="E205" i="87"/>
  <c r="J157" i="87"/>
  <c r="I157" i="87"/>
  <c r="K157" i="87" s="1"/>
  <c r="L157" i="87" s="1"/>
  <c r="E157" i="87"/>
  <c r="J58" i="87"/>
  <c r="I58" i="87"/>
  <c r="K58" i="87" s="1"/>
  <c r="L58" i="87" s="1"/>
  <c r="E58" i="87"/>
  <c r="J221" i="87"/>
  <c r="I221" i="87"/>
  <c r="K221" i="87" s="1"/>
  <c r="L221" i="87" s="1"/>
  <c r="E221" i="87"/>
  <c r="J17" i="87"/>
  <c r="I17" i="87"/>
  <c r="K17" i="87" s="1"/>
  <c r="L17" i="87" s="1"/>
  <c r="E17" i="87"/>
  <c r="J190" i="87"/>
  <c r="I190" i="87"/>
  <c r="K190" i="87" s="1"/>
  <c r="L190" i="87" s="1"/>
  <c r="E190" i="87"/>
  <c r="J189" i="87"/>
  <c r="M189" i="87" s="1"/>
  <c r="I189" i="87"/>
  <c r="K189" i="87" s="1"/>
  <c r="L189" i="87" s="1"/>
  <c r="E189" i="87"/>
  <c r="J82" i="87"/>
  <c r="I82" i="87"/>
  <c r="K82" i="87" s="1"/>
  <c r="L82" i="87" s="1"/>
  <c r="E82" i="87"/>
  <c r="J105" i="87"/>
  <c r="I105" i="87"/>
  <c r="K105" i="87" s="1"/>
  <c r="L105" i="87" s="1"/>
  <c r="E105" i="87"/>
  <c r="J180" i="87"/>
  <c r="I180" i="87"/>
  <c r="E180" i="87"/>
  <c r="J220" i="87"/>
  <c r="I220" i="87"/>
  <c r="K220" i="87" s="1"/>
  <c r="L220" i="87" s="1"/>
  <c r="E220" i="87"/>
  <c r="J85" i="87"/>
  <c r="I85" i="87"/>
  <c r="K85" i="87" s="1"/>
  <c r="L85" i="87" s="1"/>
  <c r="E85" i="87"/>
  <c r="J142" i="87"/>
  <c r="I142" i="87"/>
  <c r="K142" i="87" s="1"/>
  <c r="L142" i="87" s="1"/>
  <c r="E142" i="87"/>
  <c r="J47" i="87"/>
  <c r="I47" i="87"/>
  <c r="E47" i="87"/>
  <c r="J50" i="87"/>
  <c r="M50" i="87" s="1"/>
  <c r="I50" i="87"/>
  <c r="E50" i="87"/>
  <c r="J160" i="87"/>
  <c r="M160" i="87" s="1"/>
  <c r="N160" i="87" s="1"/>
  <c r="I160" i="87"/>
  <c r="E160" i="87"/>
  <c r="J94" i="87"/>
  <c r="I94" i="87"/>
  <c r="E94" i="87"/>
  <c r="J132" i="87"/>
  <c r="I132" i="87"/>
  <c r="E132" i="87"/>
  <c r="J123" i="87"/>
  <c r="I123" i="87"/>
  <c r="K123" i="87" s="1"/>
  <c r="L123" i="87" s="1"/>
  <c r="E123" i="87"/>
  <c r="J86" i="87"/>
  <c r="I86" i="87"/>
  <c r="E86" i="87"/>
  <c r="J26" i="87"/>
  <c r="I26" i="87"/>
  <c r="K26" i="87" s="1"/>
  <c r="L26" i="87" s="1"/>
  <c r="E26" i="87"/>
  <c r="J186" i="87"/>
  <c r="M186" i="87" s="1"/>
  <c r="N186" i="87" s="1"/>
  <c r="I186" i="87"/>
  <c r="E186" i="87"/>
  <c r="J147" i="87"/>
  <c r="I147" i="87"/>
  <c r="K147" i="87" s="1"/>
  <c r="L147" i="87" s="1"/>
  <c r="E147" i="87"/>
  <c r="J150" i="87"/>
  <c r="I150" i="87"/>
  <c r="E150" i="87"/>
  <c r="J179" i="87"/>
  <c r="I179" i="87"/>
  <c r="E179" i="87"/>
  <c r="J44" i="87"/>
  <c r="I44" i="87"/>
  <c r="E44" i="87"/>
  <c r="J69" i="87"/>
  <c r="I69" i="87"/>
  <c r="K69" i="87" s="1"/>
  <c r="L69" i="87" s="1"/>
  <c r="E69" i="87"/>
  <c r="J35" i="87"/>
  <c r="I35" i="87"/>
  <c r="K35" i="87" s="1"/>
  <c r="L35" i="87" s="1"/>
  <c r="E35" i="87"/>
  <c r="J161" i="87"/>
  <c r="I161" i="87"/>
  <c r="K161" i="87" s="1"/>
  <c r="L161" i="87" s="1"/>
  <c r="E161" i="87"/>
  <c r="J29" i="87"/>
  <c r="I29" i="87"/>
  <c r="K29" i="87" s="1"/>
  <c r="L29" i="87" s="1"/>
  <c r="E29" i="87"/>
  <c r="J22" i="87"/>
  <c r="I22" i="87"/>
  <c r="K22" i="87" s="1"/>
  <c r="L22" i="87" s="1"/>
  <c r="E22" i="87"/>
  <c r="J19" i="87"/>
  <c r="I19" i="87"/>
  <c r="K19" i="87" s="1"/>
  <c r="L19" i="87" s="1"/>
  <c r="E19" i="87"/>
  <c r="J81" i="87"/>
  <c r="I81" i="87"/>
  <c r="K81" i="87" s="1"/>
  <c r="L81" i="87" s="1"/>
  <c r="E81" i="87"/>
  <c r="J75" i="87"/>
  <c r="I75" i="87"/>
  <c r="E75" i="87"/>
  <c r="J68" i="87"/>
  <c r="M68" i="87" s="1"/>
  <c r="I68" i="87"/>
  <c r="K68" i="87" s="1"/>
  <c r="L68" i="87" s="1"/>
  <c r="E68" i="87"/>
  <c r="J111" i="87"/>
  <c r="I111" i="87"/>
  <c r="K111" i="87" s="1"/>
  <c r="L111" i="87" s="1"/>
  <c r="E111" i="87"/>
  <c r="J125" i="87"/>
  <c r="I125" i="87"/>
  <c r="K125" i="87" s="1"/>
  <c r="L125" i="87" s="1"/>
  <c r="E125" i="87"/>
  <c r="J89" i="87"/>
  <c r="M89" i="87" s="1"/>
  <c r="N89" i="87" s="1"/>
  <c r="I89" i="87"/>
  <c r="K89" i="87" s="1"/>
  <c r="L89" i="87" s="1"/>
  <c r="E89" i="87"/>
  <c r="J120" i="87"/>
  <c r="I120" i="87"/>
  <c r="K120" i="87" s="1"/>
  <c r="L120" i="87" s="1"/>
  <c r="E120" i="87"/>
  <c r="J193" i="87"/>
  <c r="I193" i="87"/>
  <c r="K193" i="87" s="1"/>
  <c r="L193" i="87" s="1"/>
  <c r="E193" i="87"/>
  <c r="J170" i="87"/>
  <c r="I170" i="87"/>
  <c r="K170" i="87" s="1"/>
  <c r="L170" i="87" s="1"/>
  <c r="E170" i="87"/>
  <c r="J38" i="87"/>
  <c r="I38" i="87"/>
  <c r="K38" i="87" s="1"/>
  <c r="L38" i="87" s="1"/>
  <c r="E38" i="87"/>
  <c r="J215" i="87"/>
  <c r="I215" i="87"/>
  <c r="K215" i="87" s="1"/>
  <c r="L215" i="87" s="1"/>
  <c r="E215" i="87"/>
  <c r="J197" i="87"/>
  <c r="I197" i="87"/>
  <c r="E197" i="87"/>
  <c r="J219" i="87"/>
  <c r="I219" i="87"/>
  <c r="E219" i="87"/>
  <c r="J195" i="87"/>
  <c r="I195" i="87"/>
  <c r="K195" i="87" s="1"/>
  <c r="L195" i="87" s="1"/>
  <c r="E195" i="87"/>
  <c r="J162" i="87"/>
  <c r="I162" i="87"/>
  <c r="E162" i="87"/>
  <c r="J177" i="87"/>
  <c r="M177" i="87" s="1"/>
  <c r="I177" i="87"/>
  <c r="E177" i="87"/>
  <c r="J114" i="87"/>
  <c r="I114" i="87"/>
  <c r="K114" i="87" s="1"/>
  <c r="L114" i="87" s="1"/>
  <c r="E114" i="87"/>
  <c r="J213" i="87"/>
  <c r="I213" i="87"/>
  <c r="K213" i="87" s="1"/>
  <c r="L213" i="87" s="1"/>
  <c r="E213" i="87"/>
  <c r="J211" i="87"/>
  <c r="I211" i="87"/>
  <c r="E211" i="87"/>
  <c r="J127" i="87"/>
  <c r="M127" i="87" s="1"/>
  <c r="I127" i="87"/>
  <c r="K127" i="87" s="1"/>
  <c r="L127" i="87" s="1"/>
  <c r="E127" i="87"/>
  <c r="J87" i="87"/>
  <c r="I87" i="87"/>
  <c r="K87" i="87" s="1"/>
  <c r="L87" i="87" s="1"/>
  <c r="E87" i="87"/>
  <c r="J133" i="87"/>
  <c r="I133" i="87"/>
  <c r="E133" i="87"/>
  <c r="J98" i="87"/>
  <c r="I98" i="87"/>
  <c r="K98" i="87" s="1"/>
  <c r="L98" i="87" s="1"/>
  <c r="E98" i="87"/>
  <c r="J118" i="87"/>
  <c r="I118" i="87"/>
  <c r="K118" i="87" s="1"/>
  <c r="L118" i="87" s="1"/>
  <c r="E118" i="87"/>
  <c r="J108" i="87"/>
  <c r="I108" i="87"/>
  <c r="K108" i="87" s="1"/>
  <c r="L108" i="87" s="1"/>
  <c r="E108" i="87"/>
  <c r="J135" i="87"/>
  <c r="M135" i="87" s="1"/>
  <c r="I135" i="87"/>
  <c r="K135" i="87" s="1"/>
  <c r="E135" i="87"/>
  <c r="C12" i="87"/>
  <c r="G228" i="86"/>
  <c r="F228" i="86"/>
  <c r="J93" i="86"/>
  <c r="H93" i="86" s="1"/>
  <c r="O93" i="86" s="1"/>
  <c r="P93" i="86" s="1"/>
  <c r="I93" i="86"/>
  <c r="K93" i="86" s="1"/>
  <c r="L93" i="86" s="1"/>
  <c r="E93" i="86"/>
  <c r="J205" i="86"/>
  <c r="I205" i="86"/>
  <c r="K205" i="86" s="1"/>
  <c r="L205" i="86" s="1"/>
  <c r="E205" i="86"/>
  <c r="J147" i="86"/>
  <c r="I147" i="86"/>
  <c r="K147" i="86" s="1"/>
  <c r="L147" i="86" s="1"/>
  <c r="E147" i="86"/>
  <c r="J173" i="86"/>
  <c r="I173" i="86"/>
  <c r="K173" i="86" s="1"/>
  <c r="L173" i="86" s="1"/>
  <c r="E173" i="86"/>
  <c r="J174" i="86"/>
  <c r="I174" i="86"/>
  <c r="K174" i="86" s="1"/>
  <c r="L174" i="86" s="1"/>
  <c r="E174" i="86"/>
  <c r="J179" i="86"/>
  <c r="I179" i="86"/>
  <c r="K179" i="86" s="1"/>
  <c r="L179" i="86" s="1"/>
  <c r="E179" i="86"/>
  <c r="J70" i="86"/>
  <c r="I70" i="86"/>
  <c r="K70" i="86" s="1"/>
  <c r="L70" i="86" s="1"/>
  <c r="E70" i="86"/>
  <c r="J63" i="86"/>
  <c r="I63" i="86"/>
  <c r="K63" i="86" s="1"/>
  <c r="L63" i="86" s="1"/>
  <c r="E63" i="86"/>
  <c r="J29" i="86"/>
  <c r="M29" i="86" s="1"/>
  <c r="N29" i="86" s="1"/>
  <c r="I29" i="86"/>
  <c r="K29" i="86" s="1"/>
  <c r="L29" i="86" s="1"/>
  <c r="E29" i="86"/>
  <c r="J186" i="86"/>
  <c r="M186" i="86" s="1"/>
  <c r="N186" i="86" s="1"/>
  <c r="I186" i="86"/>
  <c r="E186" i="86"/>
  <c r="J178" i="86"/>
  <c r="I178" i="86"/>
  <c r="K178" i="86" s="1"/>
  <c r="L178" i="86" s="1"/>
  <c r="E178" i="86"/>
  <c r="J126" i="86"/>
  <c r="I126" i="86"/>
  <c r="E126" i="86"/>
  <c r="J31" i="86"/>
  <c r="I31" i="86"/>
  <c r="K31" i="86" s="1"/>
  <c r="L31" i="86" s="1"/>
  <c r="E31" i="86"/>
  <c r="J140" i="86"/>
  <c r="I140" i="86"/>
  <c r="E140" i="86"/>
  <c r="J24" i="86"/>
  <c r="I24" i="86"/>
  <c r="K24" i="86" s="1"/>
  <c r="L24" i="86" s="1"/>
  <c r="E24" i="86"/>
  <c r="J210" i="86"/>
  <c r="I210" i="86"/>
  <c r="E210" i="86"/>
  <c r="J23" i="86"/>
  <c r="M23" i="86" s="1"/>
  <c r="N23" i="86" s="1"/>
  <c r="I23" i="86"/>
  <c r="K23" i="86" s="1"/>
  <c r="L23" i="86" s="1"/>
  <c r="E23" i="86"/>
  <c r="J125" i="86"/>
  <c r="I125" i="86"/>
  <c r="K125" i="86" s="1"/>
  <c r="L125" i="86" s="1"/>
  <c r="E125" i="86"/>
  <c r="J121" i="86"/>
  <c r="I121" i="86"/>
  <c r="K121" i="86" s="1"/>
  <c r="L121" i="86" s="1"/>
  <c r="E121" i="86"/>
  <c r="J123" i="86"/>
  <c r="I123" i="86"/>
  <c r="K123" i="86" s="1"/>
  <c r="L123" i="86" s="1"/>
  <c r="E123" i="86"/>
  <c r="J128" i="86"/>
  <c r="M128" i="86" s="1"/>
  <c r="N128" i="86" s="1"/>
  <c r="I128" i="86"/>
  <c r="E128" i="86"/>
  <c r="J225" i="86"/>
  <c r="I225" i="86"/>
  <c r="K225" i="86" s="1"/>
  <c r="L225" i="86" s="1"/>
  <c r="E225" i="86"/>
  <c r="J73" i="86"/>
  <c r="I73" i="86"/>
  <c r="E73" i="86"/>
  <c r="J224" i="86"/>
  <c r="M224" i="86" s="1"/>
  <c r="N224" i="86" s="1"/>
  <c r="I224" i="86"/>
  <c r="K224" i="86" s="1"/>
  <c r="L224" i="86" s="1"/>
  <c r="E224" i="86"/>
  <c r="J155" i="86"/>
  <c r="M155" i="86" s="1"/>
  <c r="N155" i="86" s="1"/>
  <c r="I155" i="86"/>
  <c r="E155" i="86"/>
  <c r="J219" i="86"/>
  <c r="I219" i="86"/>
  <c r="K219" i="86" s="1"/>
  <c r="L219" i="86" s="1"/>
  <c r="E219" i="86"/>
  <c r="J82" i="86"/>
  <c r="M82" i="86" s="1"/>
  <c r="N82" i="86" s="1"/>
  <c r="I82" i="86"/>
  <c r="K82" i="86" s="1"/>
  <c r="L82" i="86" s="1"/>
  <c r="E82" i="86"/>
  <c r="J191" i="86"/>
  <c r="I191" i="86"/>
  <c r="K191" i="86" s="1"/>
  <c r="L191" i="86" s="1"/>
  <c r="E191" i="86"/>
  <c r="J111" i="86"/>
  <c r="I111" i="86"/>
  <c r="K111" i="86" s="1"/>
  <c r="L111" i="86" s="1"/>
  <c r="E111" i="86"/>
  <c r="J133" i="86"/>
  <c r="I133" i="86"/>
  <c r="K133" i="86" s="1"/>
  <c r="L133" i="86" s="1"/>
  <c r="E133" i="86"/>
  <c r="J30" i="86"/>
  <c r="I30" i="86"/>
  <c r="K30" i="86" s="1"/>
  <c r="L30" i="86" s="1"/>
  <c r="E30" i="86"/>
  <c r="J156" i="86"/>
  <c r="I156" i="86"/>
  <c r="K156" i="86" s="1"/>
  <c r="L156" i="86" s="1"/>
  <c r="E156" i="86"/>
  <c r="J28" i="86"/>
  <c r="I28" i="86"/>
  <c r="K28" i="86" s="1"/>
  <c r="L28" i="86" s="1"/>
  <c r="E28" i="86"/>
  <c r="J127" i="86"/>
  <c r="I127" i="86"/>
  <c r="K127" i="86" s="1"/>
  <c r="L127" i="86" s="1"/>
  <c r="E127" i="86"/>
  <c r="J34" i="86"/>
  <c r="I34" i="86"/>
  <c r="K34" i="86" s="1"/>
  <c r="L34" i="86" s="1"/>
  <c r="E34" i="86"/>
  <c r="J130" i="86"/>
  <c r="I130" i="86"/>
  <c r="K130" i="86" s="1"/>
  <c r="L130" i="86" s="1"/>
  <c r="E130" i="86"/>
  <c r="J211" i="86"/>
  <c r="M211" i="86" s="1"/>
  <c r="N211" i="86" s="1"/>
  <c r="I211" i="86"/>
  <c r="K211" i="86" s="1"/>
  <c r="L211" i="86" s="1"/>
  <c r="E211" i="86"/>
  <c r="J68" i="86"/>
  <c r="I68" i="86"/>
  <c r="E68" i="86"/>
  <c r="J67" i="86"/>
  <c r="M67" i="86" s="1"/>
  <c r="I67" i="86"/>
  <c r="K67" i="86" s="1"/>
  <c r="L67" i="86" s="1"/>
  <c r="E67" i="86"/>
  <c r="J151" i="86"/>
  <c r="I151" i="86"/>
  <c r="K151" i="86" s="1"/>
  <c r="L151" i="86" s="1"/>
  <c r="E151" i="86"/>
  <c r="J175" i="86"/>
  <c r="M175" i="86" s="1"/>
  <c r="N175" i="86" s="1"/>
  <c r="I175" i="86"/>
  <c r="K175" i="86" s="1"/>
  <c r="L175" i="86" s="1"/>
  <c r="E175" i="86"/>
  <c r="J52" i="86"/>
  <c r="M52" i="86" s="1"/>
  <c r="N52" i="86" s="1"/>
  <c r="I52" i="86"/>
  <c r="E52" i="86"/>
  <c r="J150" i="86"/>
  <c r="M150" i="86" s="1"/>
  <c r="N150" i="86" s="1"/>
  <c r="I150" i="86"/>
  <c r="E150" i="86"/>
  <c r="J104" i="86"/>
  <c r="M104" i="86" s="1"/>
  <c r="N104" i="86" s="1"/>
  <c r="I104" i="86"/>
  <c r="K104" i="86" s="1"/>
  <c r="L104" i="86" s="1"/>
  <c r="E104" i="86"/>
  <c r="J218" i="86"/>
  <c r="M218" i="86" s="1"/>
  <c r="N218" i="86" s="1"/>
  <c r="I218" i="86"/>
  <c r="K218" i="86" s="1"/>
  <c r="L218" i="86" s="1"/>
  <c r="E218" i="86"/>
  <c r="J78" i="86"/>
  <c r="I78" i="86"/>
  <c r="E78" i="86"/>
  <c r="J91" i="86"/>
  <c r="I91" i="86"/>
  <c r="E91" i="86"/>
  <c r="J64" i="86"/>
  <c r="I64" i="86"/>
  <c r="K64" i="86" s="1"/>
  <c r="L64" i="86" s="1"/>
  <c r="E64" i="86"/>
  <c r="J49" i="86"/>
  <c r="I49" i="86"/>
  <c r="E49" i="86"/>
  <c r="J106" i="86"/>
  <c r="I106" i="86"/>
  <c r="E106" i="86"/>
  <c r="J26" i="86"/>
  <c r="M26" i="86" s="1"/>
  <c r="N26" i="86" s="1"/>
  <c r="I26" i="86"/>
  <c r="K26" i="86" s="1"/>
  <c r="L26" i="86" s="1"/>
  <c r="E26" i="86"/>
  <c r="J122" i="86"/>
  <c r="I122" i="86"/>
  <c r="E122" i="86"/>
  <c r="J141" i="86"/>
  <c r="I141" i="86"/>
  <c r="E141" i="86"/>
  <c r="J162" i="86"/>
  <c r="M162" i="86" s="1"/>
  <c r="N162" i="86" s="1"/>
  <c r="I162" i="86"/>
  <c r="E162" i="86"/>
  <c r="J206" i="86"/>
  <c r="M206" i="86" s="1"/>
  <c r="N206" i="86" s="1"/>
  <c r="I206" i="86"/>
  <c r="K206" i="86" s="1"/>
  <c r="L206" i="86" s="1"/>
  <c r="E206" i="86"/>
  <c r="J160" i="86"/>
  <c r="M160" i="86" s="1"/>
  <c r="N160" i="86" s="1"/>
  <c r="I160" i="86"/>
  <c r="K160" i="86" s="1"/>
  <c r="L160" i="86" s="1"/>
  <c r="E160" i="86"/>
  <c r="J226" i="86"/>
  <c r="I226" i="86"/>
  <c r="K226" i="86" s="1"/>
  <c r="L226" i="86" s="1"/>
  <c r="E226" i="86"/>
  <c r="J33" i="86"/>
  <c r="I33" i="86"/>
  <c r="E33" i="86"/>
  <c r="J227" i="86"/>
  <c r="M227" i="86" s="1"/>
  <c r="N227" i="86" s="1"/>
  <c r="I227" i="86"/>
  <c r="K227" i="86" s="1"/>
  <c r="L227" i="86" s="1"/>
  <c r="E227" i="86"/>
  <c r="J139" i="86"/>
  <c r="I139" i="86"/>
  <c r="K139" i="86" s="1"/>
  <c r="L139" i="86" s="1"/>
  <c r="E139" i="86"/>
  <c r="J190" i="86"/>
  <c r="M190" i="86" s="1"/>
  <c r="N190" i="86" s="1"/>
  <c r="I190" i="86"/>
  <c r="E190" i="86"/>
  <c r="J100" i="86"/>
  <c r="I100" i="86"/>
  <c r="K100" i="86" s="1"/>
  <c r="L100" i="86" s="1"/>
  <c r="E100" i="86"/>
  <c r="J114" i="86"/>
  <c r="I114" i="86"/>
  <c r="E114" i="86"/>
  <c r="J161" i="86"/>
  <c r="I161" i="86"/>
  <c r="K161" i="86" s="1"/>
  <c r="L161" i="86" s="1"/>
  <c r="E161" i="86"/>
  <c r="J172" i="86"/>
  <c r="M172" i="86" s="1"/>
  <c r="N172" i="86" s="1"/>
  <c r="I172" i="86"/>
  <c r="E172" i="86"/>
  <c r="J27" i="86"/>
  <c r="I27" i="86"/>
  <c r="K27" i="86" s="1"/>
  <c r="L27" i="86" s="1"/>
  <c r="E27" i="86"/>
  <c r="J45" i="86"/>
  <c r="I45" i="86"/>
  <c r="K45" i="86" s="1"/>
  <c r="L45" i="86" s="1"/>
  <c r="E45" i="86"/>
  <c r="J58" i="86"/>
  <c r="M58" i="86" s="1"/>
  <c r="N58" i="86" s="1"/>
  <c r="I58" i="86"/>
  <c r="E58" i="86"/>
  <c r="J167" i="86"/>
  <c r="I167" i="86"/>
  <c r="K167" i="86" s="1"/>
  <c r="L167" i="86" s="1"/>
  <c r="E167" i="86"/>
  <c r="J77" i="86"/>
  <c r="I77" i="86"/>
  <c r="E77" i="86"/>
  <c r="J72" i="86"/>
  <c r="I72" i="86"/>
  <c r="K72" i="86" s="1"/>
  <c r="L72" i="86" s="1"/>
  <c r="E72" i="86"/>
  <c r="J108" i="86"/>
  <c r="I108" i="86"/>
  <c r="E108" i="86"/>
  <c r="J74" i="86"/>
  <c r="I74" i="86"/>
  <c r="K74" i="86" s="1"/>
  <c r="L74" i="86" s="1"/>
  <c r="E74" i="86"/>
  <c r="J144" i="86"/>
  <c r="M144" i="86" s="1"/>
  <c r="N144" i="86" s="1"/>
  <c r="I144" i="86"/>
  <c r="K144" i="86" s="1"/>
  <c r="L144" i="86" s="1"/>
  <c r="E144" i="86"/>
  <c r="J112" i="86"/>
  <c r="I112" i="86"/>
  <c r="E112" i="86"/>
  <c r="J187" i="86"/>
  <c r="I187" i="86"/>
  <c r="K187" i="86" s="1"/>
  <c r="L187" i="86" s="1"/>
  <c r="E187" i="86"/>
  <c r="J185" i="86"/>
  <c r="I185" i="86"/>
  <c r="K185" i="86" s="1"/>
  <c r="L185" i="86" s="1"/>
  <c r="E185" i="86"/>
  <c r="J50" i="86"/>
  <c r="I50" i="86"/>
  <c r="E50" i="86"/>
  <c r="J183" i="86"/>
  <c r="I183" i="86"/>
  <c r="K183" i="86" s="1"/>
  <c r="L183" i="86" s="1"/>
  <c r="E183" i="86"/>
  <c r="J109" i="86"/>
  <c r="I109" i="86"/>
  <c r="E109" i="86"/>
  <c r="J51" i="86"/>
  <c r="I51" i="86"/>
  <c r="K51" i="86" s="1"/>
  <c r="L51" i="86" s="1"/>
  <c r="E51" i="86"/>
  <c r="J157" i="86"/>
  <c r="I157" i="86"/>
  <c r="K157" i="86" s="1"/>
  <c r="L157" i="86" s="1"/>
  <c r="E157" i="86"/>
  <c r="J148" i="86"/>
  <c r="I148" i="86"/>
  <c r="E148" i="86"/>
  <c r="J137" i="86"/>
  <c r="I137" i="86"/>
  <c r="E137" i="86"/>
  <c r="J176" i="86"/>
  <c r="M176" i="86" s="1"/>
  <c r="N176" i="86" s="1"/>
  <c r="I176" i="86"/>
  <c r="K176" i="86" s="1"/>
  <c r="L176" i="86" s="1"/>
  <c r="E176" i="86"/>
  <c r="J61" i="86"/>
  <c r="I61" i="86"/>
  <c r="K61" i="86" s="1"/>
  <c r="L61" i="86" s="1"/>
  <c r="E61" i="86"/>
  <c r="J170" i="86"/>
  <c r="I170" i="86"/>
  <c r="K170" i="86" s="1"/>
  <c r="L170" i="86" s="1"/>
  <c r="E170" i="86"/>
  <c r="J99" i="86"/>
  <c r="M99" i="86" s="1"/>
  <c r="N99" i="86" s="1"/>
  <c r="I99" i="86"/>
  <c r="K99" i="86" s="1"/>
  <c r="L99" i="86" s="1"/>
  <c r="E99" i="86"/>
  <c r="J85" i="86"/>
  <c r="I85" i="86"/>
  <c r="K85" i="86" s="1"/>
  <c r="L85" i="86" s="1"/>
  <c r="E85" i="86"/>
  <c r="J145" i="86"/>
  <c r="I145" i="86"/>
  <c r="K145" i="86" s="1"/>
  <c r="L145" i="86" s="1"/>
  <c r="E145" i="86"/>
  <c r="J94" i="86"/>
  <c r="I94" i="86"/>
  <c r="E94" i="86"/>
  <c r="J92" i="86"/>
  <c r="M92" i="86" s="1"/>
  <c r="N92" i="86" s="1"/>
  <c r="I92" i="86"/>
  <c r="K92" i="86" s="1"/>
  <c r="L92" i="86" s="1"/>
  <c r="E92" i="86"/>
  <c r="J16" i="86"/>
  <c r="M16" i="86" s="1"/>
  <c r="N16" i="86" s="1"/>
  <c r="I16" i="86"/>
  <c r="K16" i="86" s="1"/>
  <c r="L16" i="86" s="1"/>
  <c r="E16" i="86"/>
  <c r="J138" i="86"/>
  <c r="I138" i="86"/>
  <c r="E138" i="86"/>
  <c r="J20" i="86"/>
  <c r="I20" i="86"/>
  <c r="K20" i="86" s="1"/>
  <c r="L20" i="86" s="1"/>
  <c r="E20" i="86"/>
  <c r="J56" i="86"/>
  <c r="I56" i="86"/>
  <c r="K56" i="86" s="1"/>
  <c r="L56" i="86" s="1"/>
  <c r="E56" i="86"/>
  <c r="J222" i="86"/>
  <c r="I222" i="86"/>
  <c r="E222" i="86"/>
  <c r="J98" i="86"/>
  <c r="M98" i="86" s="1"/>
  <c r="N98" i="86" s="1"/>
  <c r="I98" i="86"/>
  <c r="K98" i="86" s="1"/>
  <c r="L98" i="86" s="1"/>
  <c r="E98" i="86"/>
  <c r="J181" i="86"/>
  <c r="I181" i="86"/>
  <c r="E181" i="86"/>
  <c r="J149" i="86"/>
  <c r="M149" i="86" s="1"/>
  <c r="N149" i="86" s="1"/>
  <c r="I149" i="86"/>
  <c r="K149" i="86" s="1"/>
  <c r="L149" i="86" s="1"/>
  <c r="E149" i="86"/>
  <c r="J22" i="86"/>
  <c r="M22" i="86" s="1"/>
  <c r="N22" i="86" s="1"/>
  <c r="I22" i="86"/>
  <c r="K22" i="86" s="1"/>
  <c r="L22" i="86" s="1"/>
  <c r="E22" i="86"/>
  <c r="J207" i="86"/>
  <c r="I207" i="86"/>
  <c r="E207" i="86"/>
  <c r="J37" i="86"/>
  <c r="I37" i="86"/>
  <c r="K37" i="86" s="1"/>
  <c r="L37" i="86" s="1"/>
  <c r="E37" i="86"/>
  <c r="J208" i="86"/>
  <c r="I208" i="86"/>
  <c r="K208" i="86" s="1"/>
  <c r="L208" i="86" s="1"/>
  <c r="E208" i="86"/>
  <c r="J55" i="86"/>
  <c r="M55" i="86" s="1"/>
  <c r="N55" i="86" s="1"/>
  <c r="I55" i="86"/>
  <c r="K55" i="86" s="1"/>
  <c r="L55" i="86" s="1"/>
  <c r="E55" i="86"/>
  <c r="J95" i="86"/>
  <c r="M95" i="86" s="1"/>
  <c r="N95" i="86" s="1"/>
  <c r="I95" i="86"/>
  <c r="K95" i="86" s="1"/>
  <c r="L95" i="86" s="1"/>
  <c r="E95" i="86"/>
  <c r="J203" i="86"/>
  <c r="I203" i="86"/>
  <c r="K203" i="86" s="1"/>
  <c r="L203" i="86" s="1"/>
  <c r="E203" i="86"/>
  <c r="J35" i="86"/>
  <c r="I35" i="86"/>
  <c r="K35" i="86" s="1"/>
  <c r="L35" i="86" s="1"/>
  <c r="E35" i="86"/>
  <c r="J192" i="86"/>
  <c r="M192" i="86" s="1"/>
  <c r="N192" i="86" s="1"/>
  <c r="I192" i="86"/>
  <c r="E192" i="86"/>
  <c r="J18" i="86"/>
  <c r="I18" i="86"/>
  <c r="E18" i="86"/>
  <c r="J96" i="86"/>
  <c r="I96" i="86"/>
  <c r="K96" i="86" s="1"/>
  <c r="L96" i="86" s="1"/>
  <c r="E96" i="86"/>
  <c r="J120" i="86"/>
  <c r="I120" i="86"/>
  <c r="H120" i="86" s="1"/>
  <c r="E120" i="86"/>
  <c r="J89" i="86"/>
  <c r="M89" i="86" s="1"/>
  <c r="N89" i="86" s="1"/>
  <c r="I89" i="86"/>
  <c r="K89" i="86" s="1"/>
  <c r="L89" i="86" s="1"/>
  <c r="E89" i="86"/>
  <c r="J25" i="86"/>
  <c r="I25" i="86"/>
  <c r="K25" i="86" s="1"/>
  <c r="L25" i="86" s="1"/>
  <c r="E25" i="86"/>
  <c r="J115" i="86"/>
  <c r="M115" i="86" s="1"/>
  <c r="N115" i="86" s="1"/>
  <c r="I115" i="86"/>
  <c r="E115" i="86"/>
  <c r="J142" i="86"/>
  <c r="I142" i="86"/>
  <c r="H142" i="86" s="1"/>
  <c r="E142" i="86"/>
  <c r="J38" i="86"/>
  <c r="I38" i="86"/>
  <c r="K38" i="86" s="1"/>
  <c r="L38" i="86" s="1"/>
  <c r="E38" i="86"/>
  <c r="J75" i="86"/>
  <c r="I75" i="86"/>
  <c r="K75" i="86" s="1"/>
  <c r="L75" i="86" s="1"/>
  <c r="E75" i="86"/>
  <c r="J217" i="86"/>
  <c r="I217" i="86"/>
  <c r="K217" i="86" s="1"/>
  <c r="L217" i="86" s="1"/>
  <c r="E217" i="86"/>
  <c r="J17" i="86"/>
  <c r="I17" i="86"/>
  <c r="K17" i="86" s="1"/>
  <c r="L17" i="86" s="1"/>
  <c r="E17" i="86"/>
  <c r="J196" i="86"/>
  <c r="M196" i="86" s="1"/>
  <c r="N196" i="86" s="1"/>
  <c r="I196" i="86"/>
  <c r="K196" i="86" s="1"/>
  <c r="L196" i="86" s="1"/>
  <c r="E196" i="86"/>
  <c r="J177" i="86"/>
  <c r="I177" i="86"/>
  <c r="K177" i="86" s="1"/>
  <c r="L177" i="86" s="1"/>
  <c r="E177" i="86"/>
  <c r="J65" i="86"/>
  <c r="I65" i="86"/>
  <c r="K65" i="86" s="1"/>
  <c r="L65" i="86" s="1"/>
  <c r="E65" i="86"/>
  <c r="J118" i="86"/>
  <c r="I118" i="86"/>
  <c r="K118" i="86" s="1"/>
  <c r="L118" i="86" s="1"/>
  <c r="E118" i="86"/>
  <c r="J153" i="86"/>
  <c r="I153" i="86"/>
  <c r="E153" i="86"/>
  <c r="J107" i="86"/>
  <c r="M107" i="86" s="1"/>
  <c r="N107" i="86" s="1"/>
  <c r="I107" i="86"/>
  <c r="E107" i="86"/>
  <c r="J159" i="86"/>
  <c r="I159" i="86"/>
  <c r="K159" i="86" s="1"/>
  <c r="L159" i="86" s="1"/>
  <c r="E159" i="86"/>
  <c r="J197" i="86"/>
  <c r="I197" i="86"/>
  <c r="E197" i="86"/>
  <c r="J200" i="86"/>
  <c r="I200" i="86"/>
  <c r="K200" i="86" s="1"/>
  <c r="L200" i="86" s="1"/>
  <c r="E200" i="86"/>
  <c r="J19" i="86"/>
  <c r="I19" i="86"/>
  <c r="E19" i="86"/>
  <c r="J215" i="86"/>
  <c r="I215" i="86"/>
  <c r="K215" i="86" s="1"/>
  <c r="L215" i="86" s="1"/>
  <c r="E215" i="86"/>
  <c r="J146" i="86"/>
  <c r="I146" i="86"/>
  <c r="K146" i="86" s="1"/>
  <c r="L146" i="86" s="1"/>
  <c r="E146" i="86"/>
  <c r="J79" i="86"/>
  <c r="I79" i="86"/>
  <c r="K79" i="86" s="1"/>
  <c r="L79" i="86" s="1"/>
  <c r="E79" i="86"/>
  <c r="J57" i="86"/>
  <c r="I57" i="86"/>
  <c r="E57" i="86"/>
  <c r="J221" i="86"/>
  <c r="I221" i="86"/>
  <c r="K221" i="86" s="1"/>
  <c r="L221" i="86" s="1"/>
  <c r="E221" i="86"/>
  <c r="J213" i="86"/>
  <c r="I213" i="86"/>
  <c r="E213" i="86"/>
  <c r="J117" i="86"/>
  <c r="M117" i="86" s="1"/>
  <c r="N117" i="86" s="1"/>
  <c r="I117" i="86"/>
  <c r="K117" i="86" s="1"/>
  <c r="L117" i="86" s="1"/>
  <c r="E117" i="86"/>
  <c r="J97" i="86"/>
  <c r="M97" i="86" s="1"/>
  <c r="N97" i="86" s="1"/>
  <c r="I97" i="86"/>
  <c r="E97" i="86"/>
  <c r="J36" i="86"/>
  <c r="M36" i="86" s="1"/>
  <c r="N36" i="86" s="1"/>
  <c r="I36" i="86"/>
  <c r="K36" i="86" s="1"/>
  <c r="L36" i="86" s="1"/>
  <c r="E36" i="86"/>
  <c r="J212" i="86"/>
  <c r="M212" i="86" s="1"/>
  <c r="I212" i="86"/>
  <c r="K212" i="86" s="1"/>
  <c r="L212" i="86" s="1"/>
  <c r="E212" i="86"/>
  <c r="J21" i="86"/>
  <c r="I21" i="86"/>
  <c r="K21" i="86" s="1"/>
  <c r="L21" i="86" s="1"/>
  <c r="E21" i="86"/>
  <c r="J54" i="86"/>
  <c r="I54" i="86"/>
  <c r="K54" i="86" s="1"/>
  <c r="L54" i="86" s="1"/>
  <c r="E54" i="86"/>
  <c r="J62" i="86"/>
  <c r="I62" i="86"/>
  <c r="K62" i="86" s="1"/>
  <c r="L62" i="86" s="1"/>
  <c r="E62" i="86"/>
  <c r="J158" i="86"/>
  <c r="I158" i="86"/>
  <c r="K158" i="86" s="1"/>
  <c r="L158" i="86" s="1"/>
  <c r="E158" i="86"/>
  <c r="J113" i="86"/>
  <c r="I113" i="86"/>
  <c r="K113" i="86" s="1"/>
  <c r="L113" i="86" s="1"/>
  <c r="E113" i="86"/>
  <c r="J66" i="86"/>
  <c r="I66" i="86"/>
  <c r="K66" i="86" s="1"/>
  <c r="L66" i="86" s="1"/>
  <c r="E66" i="86"/>
  <c r="J41" i="86"/>
  <c r="I41" i="86"/>
  <c r="K41" i="86" s="1"/>
  <c r="L41" i="86" s="1"/>
  <c r="E41" i="86"/>
  <c r="J199" i="86"/>
  <c r="I199" i="86"/>
  <c r="K199" i="86" s="1"/>
  <c r="L199" i="86" s="1"/>
  <c r="E199" i="86"/>
  <c r="J103" i="86"/>
  <c r="M103" i="86" s="1"/>
  <c r="N103" i="86" s="1"/>
  <c r="I103" i="86"/>
  <c r="E103" i="86"/>
  <c r="J193" i="86"/>
  <c r="I193" i="86"/>
  <c r="K193" i="86" s="1"/>
  <c r="L193" i="86" s="1"/>
  <c r="E193" i="86"/>
  <c r="J105" i="86"/>
  <c r="I105" i="86"/>
  <c r="K105" i="86" s="1"/>
  <c r="L105" i="86" s="1"/>
  <c r="E105" i="86"/>
  <c r="J135" i="86"/>
  <c r="M135" i="86" s="1"/>
  <c r="N135" i="86" s="1"/>
  <c r="I135" i="86"/>
  <c r="E135" i="86"/>
  <c r="J40" i="86"/>
  <c r="I40" i="86"/>
  <c r="K40" i="86" s="1"/>
  <c r="L40" i="86" s="1"/>
  <c r="E40" i="86"/>
  <c r="J180" i="86"/>
  <c r="I180" i="86"/>
  <c r="E180" i="86"/>
  <c r="J110" i="86"/>
  <c r="M110" i="86" s="1"/>
  <c r="I110" i="86"/>
  <c r="K110" i="86" s="1"/>
  <c r="L110" i="86" s="1"/>
  <c r="E110" i="86"/>
  <c r="J116" i="86"/>
  <c r="M116" i="86" s="1"/>
  <c r="N116" i="86" s="1"/>
  <c r="I116" i="86"/>
  <c r="K116" i="86" s="1"/>
  <c r="L116" i="86" s="1"/>
  <c r="E116" i="86"/>
  <c r="J88" i="86"/>
  <c r="I88" i="86"/>
  <c r="E88" i="86"/>
  <c r="J134" i="86"/>
  <c r="M134" i="86" s="1"/>
  <c r="N134" i="86" s="1"/>
  <c r="I134" i="86"/>
  <c r="E134" i="86"/>
  <c r="J47" i="86"/>
  <c r="I47" i="86"/>
  <c r="E47" i="86"/>
  <c r="J39" i="86"/>
  <c r="M39" i="86" s="1"/>
  <c r="N39" i="86" s="1"/>
  <c r="I39" i="86"/>
  <c r="K39" i="86" s="1"/>
  <c r="L39" i="86" s="1"/>
  <c r="E39" i="86"/>
  <c r="J86" i="86"/>
  <c r="I86" i="86"/>
  <c r="K86" i="86" s="1"/>
  <c r="L86" i="86" s="1"/>
  <c r="E86" i="86"/>
  <c r="J143" i="86"/>
  <c r="I143" i="86"/>
  <c r="E143" i="86"/>
  <c r="J129" i="86"/>
  <c r="I129" i="86"/>
  <c r="K129" i="86" s="1"/>
  <c r="L129" i="86" s="1"/>
  <c r="E129" i="86"/>
  <c r="J154" i="86"/>
  <c r="I154" i="86"/>
  <c r="H154" i="86" s="1"/>
  <c r="E154" i="86"/>
  <c r="J152" i="86"/>
  <c r="I152" i="86"/>
  <c r="K152" i="86" s="1"/>
  <c r="L152" i="86" s="1"/>
  <c r="E152" i="86"/>
  <c r="J169" i="86"/>
  <c r="I169" i="86"/>
  <c r="K169" i="86" s="1"/>
  <c r="L169" i="86" s="1"/>
  <c r="E169" i="86"/>
  <c r="J165" i="86"/>
  <c r="I165" i="86"/>
  <c r="K165" i="86" s="1"/>
  <c r="L165" i="86" s="1"/>
  <c r="E165" i="86"/>
  <c r="J102" i="86"/>
  <c r="I102" i="86"/>
  <c r="K102" i="86" s="1"/>
  <c r="L102" i="86" s="1"/>
  <c r="E102" i="86"/>
  <c r="J80" i="86"/>
  <c r="I80" i="86"/>
  <c r="K80" i="86" s="1"/>
  <c r="L80" i="86" s="1"/>
  <c r="E80" i="86"/>
  <c r="J71" i="86"/>
  <c r="I71" i="86"/>
  <c r="K71" i="86" s="1"/>
  <c r="L71" i="86" s="1"/>
  <c r="E71" i="86"/>
  <c r="J198" i="86"/>
  <c r="I198" i="86"/>
  <c r="K198" i="86" s="1"/>
  <c r="L198" i="86" s="1"/>
  <c r="E198" i="86"/>
  <c r="J87" i="86"/>
  <c r="I87" i="86"/>
  <c r="E87" i="86"/>
  <c r="J136" i="86"/>
  <c r="I136" i="86"/>
  <c r="K136" i="86" s="1"/>
  <c r="L136" i="86" s="1"/>
  <c r="E136" i="86"/>
  <c r="J132" i="86"/>
  <c r="I132" i="86"/>
  <c r="K132" i="86" s="1"/>
  <c r="L132" i="86" s="1"/>
  <c r="E132" i="86"/>
  <c r="J164" i="86"/>
  <c r="M164" i="86" s="1"/>
  <c r="I164" i="86"/>
  <c r="K164" i="86" s="1"/>
  <c r="L164" i="86" s="1"/>
  <c r="E164" i="86"/>
  <c r="J81" i="86"/>
  <c r="I81" i="86"/>
  <c r="K81" i="86" s="1"/>
  <c r="L81" i="86" s="1"/>
  <c r="E81" i="86"/>
  <c r="J163" i="86"/>
  <c r="M163" i="86" s="1"/>
  <c r="N163" i="86" s="1"/>
  <c r="I163" i="86"/>
  <c r="K163" i="86" s="1"/>
  <c r="L163" i="86" s="1"/>
  <c r="E163" i="86"/>
  <c r="J59" i="86"/>
  <c r="M59" i="86" s="1"/>
  <c r="I59" i="86"/>
  <c r="K59" i="86" s="1"/>
  <c r="L59" i="86" s="1"/>
  <c r="E59" i="86"/>
  <c r="J101" i="86"/>
  <c r="M101" i="86" s="1"/>
  <c r="I101" i="86"/>
  <c r="K101" i="86" s="1"/>
  <c r="L101" i="86" s="1"/>
  <c r="E101" i="86"/>
  <c r="J76" i="86"/>
  <c r="I76" i="86"/>
  <c r="K76" i="86" s="1"/>
  <c r="L76" i="86" s="1"/>
  <c r="E76" i="86"/>
  <c r="J60" i="86"/>
  <c r="I60" i="86"/>
  <c r="K60" i="86" s="1"/>
  <c r="L60" i="86" s="1"/>
  <c r="E60" i="86"/>
  <c r="J166" i="86"/>
  <c r="M166" i="86" s="1"/>
  <c r="N166" i="86" s="1"/>
  <c r="I166" i="86"/>
  <c r="K166" i="86" s="1"/>
  <c r="L166" i="86" s="1"/>
  <c r="E166" i="86"/>
  <c r="J188" i="86"/>
  <c r="I188" i="86"/>
  <c r="E188" i="86"/>
  <c r="J48" i="86"/>
  <c r="M48" i="86" s="1"/>
  <c r="N48" i="86" s="1"/>
  <c r="I48" i="86"/>
  <c r="K48" i="86" s="1"/>
  <c r="L48" i="86" s="1"/>
  <c r="E48" i="86"/>
  <c r="J124" i="86"/>
  <c r="I124" i="86"/>
  <c r="E124" i="86"/>
  <c r="J204" i="86"/>
  <c r="I204" i="86"/>
  <c r="K204" i="86" s="1"/>
  <c r="L204" i="86" s="1"/>
  <c r="E204" i="86"/>
  <c r="J201" i="86"/>
  <c r="I201" i="86"/>
  <c r="K201" i="86" s="1"/>
  <c r="L201" i="86" s="1"/>
  <c r="E201" i="86"/>
  <c r="J209" i="86"/>
  <c r="M209" i="86" s="1"/>
  <c r="N209" i="86" s="1"/>
  <c r="I209" i="86"/>
  <c r="K209" i="86" s="1"/>
  <c r="L209" i="86" s="1"/>
  <c r="E209" i="86"/>
  <c r="J171" i="86"/>
  <c r="I171" i="86"/>
  <c r="K171" i="86" s="1"/>
  <c r="L171" i="86" s="1"/>
  <c r="E171" i="86"/>
  <c r="J32" i="86"/>
  <c r="I32" i="86"/>
  <c r="K32" i="86" s="1"/>
  <c r="L32" i="86" s="1"/>
  <c r="E32" i="86"/>
  <c r="J184" i="86"/>
  <c r="I184" i="86"/>
  <c r="K184" i="86" s="1"/>
  <c r="L184" i="86" s="1"/>
  <c r="E184" i="86"/>
  <c r="J202" i="86"/>
  <c r="I202" i="86"/>
  <c r="K202" i="86" s="1"/>
  <c r="L202" i="86" s="1"/>
  <c r="E202" i="86"/>
  <c r="J46" i="86"/>
  <c r="I46" i="86"/>
  <c r="E46" i="86"/>
  <c r="J220" i="86"/>
  <c r="I220" i="86"/>
  <c r="K220" i="86" s="1"/>
  <c r="L220" i="86" s="1"/>
  <c r="E220" i="86"/>
  <c r="J90" i="86"/>
  <c r="M90" i="86" s="1"/>
  <c r="N90" i="86" s="1"/>
  <c r="I90" i="86"/>
  <c r="K90" i="86" s="1"/>
  <c r="L90" i="86" s="1"/>
  <c r="E90" i="86"/>
  <c r="J189" i="86"/>
  <c r="I189" i="86"/>
  <c r="K189" i="86" s="1"/>
  <c r="L189" i="86" s="1"/>
  <c r="E189" i="86"/>
  <c r="J223" i="86"/>
  <c r="M223" i="86" s="1"/>
  <c r="N223" i="86" s="1"/>
  <c r="I223" i="86"/>
  <c r="E223" i="86"/>
  <c r="J131" i="86"/>
  <c r="M131" i="86" s="1"/>
  <c r="N131" i="86" s="1"/>
  <c r="I131" i="86"/>
  <c r="K131" i="86" s="1"/>
  <c r="L131" i="86" s="1"/>
  <c r="E131" i="86"/>
  <c r="J44" i="86"/>
  <c r="I44" i="86"/>
  <c r="K44" i="86" s="1"/>
  <c r="L44" i="86" s="1"/>
  <c r="E44" i="86"/>
  <c r="J182" i="86"/>
  <c r="I182" i="86"/>
  <c r="K182" i="86" s="1"/>
  <c r="L182" i="86" s="1"/>
  <c r="E182" i="86"/>
  <c r="J194" i="86"/>
  <c r="M194" i="86" s="1"/>
  <c r="I194" i="86"/>
  <c r="K194" i="86" s="1"/>
  <c r="L194" i="86" s="1"/>
  <c r="E194" i="86"/>
  <c r="J53" i="86"/>
  <c r="I53" i="86"/>
  <c r="K53" i="86" s="1"/>
  <c r="L53" i="86" s="1"/>
  <c r="E53" i="86"/>
  <c r="J216" i="86"/>
  <c r="I216" i="86"/>
  <c r="K216" i="86" s="1"/>
  <c r="L216" i="86" s="1"/>
  <c r="E216" i="86"/>
  <c r="J119" i="86"/>
  <c r="I119" i="86"/>
  <c r="E119" i="86"/>
  <c r="J214" i="86"/>
  <c r="I214" i="86"/>
  <c r="H214" i="86" s="1"/>
  <c r="E214" i="86"/>
  <c r="J43" i="86"/>
  <c r="I43" i="86"/>
  <c r="E43" i="86"/>
  <c r="J195" i="86"/>
  <c r="I195" i="86"/>
  <c r="K195" i="86" s="1"/>
  <c r="L195" i="86" s="1"/>
  <c r="E195" i="86"/>
  <c r="J84" i="86"/>
  <c r="I84" i="86"/>
  <c r="K84" i="86" s="1"/>
  <c r="L84" i="86" s="1"/>
  <c r="E84" i="86"/>
  <c r="J42" i="86"/>
  <c r="I42" i="86"/>
  <c r="E42" i="86"/>
  <c r="J168" i="86"/>
  <c r="I168" i="86"/>
  <c r="K168" i="86" s="1"/>
  <c r="L168" i="86" s="1"/>
  <c r="E168" i="86"/>
  <c r="J69" i="86"/>
  <c r="I69" i="86"/>
  <c r="K69" i="86" s="1"/>
  <c r="L69" i="86" s="1"/>
  <c r="E69" i="86"/>
  <c r="J83" i="86"/>
  <c r="I83" i="86"/>
  <c r="K83" i="86" s="1"/>
  <c r="E83" i="86"/>
  <c r="C12" i="86"/>
  <c r="H108" i="86" l="1"/>
  <c r="H103" i="86"/>
  <c r="H134" i="86"/>
  <c r="H181" i="87"/>
  <c r="H133" i="86"/>
  <c r="H17" i="86"/>
  <c r="O17" i="86" s="1"/>
  <c r="P17" i="86" s="1"/>
  <c r="H199" i="87"/>
  <c r="O34" i="87"/>
  <c r="P34" i="87" s="1"/>
  <c r="H179" i="87"/>
  <c r="H136" i="87"/>
  <c r="H219" i="87"/>
  <c r="H165" i="87"/>
  <c r="H75" i="87"/>
  <c r="H186" i="87"/>
  <c r="H126" i="87"/>
  <c r="O126" i="87" s="1"/>
  <c r="P126" i="87" s="1"/>
  <c r="H180" i="87"/>
  <c r="H114" i="86"/>
  <c r="H110" i="87"/>
  <c r="H108" i="87"/>
  <c r="O108" i="87" s="1"/>
  <c r="P108" i="87" s="1"/>
  <c r="H47" i="87"/>
  <c r="O47" i="87" s="1"/>
  <c r="P47" i="87" s="1"/>
  <c r="H205" i="87"/>
  <c r="O205" i="87" s="1"/>
  <c r="P205" i="87" s="1"/>
  <c r="H123" i="87"/>
  <c r="O123" i="87" s="1"/>
  <c r="P123" i="87" s="1"/>
  <c r="H20" i="87"/>
  <c r="O20" i="87" s="1"/>
  <c r="P20" i="87" s="1"/>
  <c r="H44" i="87"/>
  <c r="O44" i="87" s="1"/>
  <c r="P44" i="87" s="1"/>
  <c r="H178" i="87"/>
  <c r="O178" i="87" s="1"/>
  <c r="P178" i="87" s="1"/>
  <c r="H68" i="87"/>
  <c r="N27" i="87"/>
  <c r="N127" i="87"/>
  <c r="H71" i="87"/>
  <c r="H154" i="87"/>
  <c r="O154" i="87" s="1"/>
  <c r="P154" i="87" s="1"/>
  <c r="H61" i="87"/>
  <c r="O61" i="87" s="1"/>
  <c r="P61" i="87" s="1"/>
  <c r="N70" i="87"/>
  <c r="N185" i="87"/>
  <c r="M187" i="87"/>
  <c r="N187" i="87" s="1"/>
  <c r="N68" i="87"/>
  <c r="N184" i="87"/>
  <c r="H17" i="87"/>
  <c r="H95" i="87"/>
  <c r="O95" i="87" s="1"/>
  <c r="P95" i="87" s="1"/>
  <c r="H39" i="87"/>
  <c r="O39" i="87" s="1"/>
  <c r="P39" i="87" s="1"/>
  <c r="M79" i="87"/>
  <c r="N79" i="87" s="1"/>
  <c r="M140" i="87"/>
  <c r="N140" i="87" s="1"/>
  <c r="N76" i="87"/>
  <c r="M143" i="87"/>
  <c r="N143" i="87" s="1"/>
  <c r="M191" i="87"/>
  <c r="N191" i="87" s="1"/>
  <c r="H30" i="87"/>
  <c r="O30" i="87" s="1"/>
  <c r="P30" i="87" s="1"/>
  <c r="H163" i="87"/>
  <c r="H28" i="87"/>
  <c r="O28" i="87" s="1"/>
  <c r="P28" i="87" s="1"/>
  <c r="M151" i="87"/>
  <c r="N151" i="87" s="1"/>
  <c r="M154" i="87"/>
  <c r="N154" i="87" s="1"/>
  <c r="M203" i="87"/>
  <c r="N203" i="87" s="1"/>
  <c r="H197" i="87"/>
  <c r="O197" i="87" s="1"/>
  <c r="P197" i="87" s="1"/>
  <c r="H63" i="87"/>
  <c r="O63" i="87" s="1"/>
  <c r="P63" i="87" s="1"/>
  <c r="M33" i="87"/>
  <c r="N204" i="87"/>
  <c r="M44" i="87"/>
  <c r="N44" i="87" s="1"/>
  <c r="M113" i="87"/>
  <c r="N113" i="87" s="1"/>
  <c r="M211" i="87"/>
  <c r="N211" i="87" s="1"/>
  <c r="H177" i="87"/>
  <c r="O177" i="87" s="1"/>
  <c r="P177" i="87" s="1"/>
  <c r="H215" i="87"/>
  <c r="O215" i="87" s="1"/>
  <c r="P215" i="87" s="1"/>
  <c r="H147" i="87"/>
  <c r="O147" i="87" s="1"/>
  <c r="P147" i="87" s="1"/>
  <c r="N91" i="87"/>
  <c r="M46" i="87"/>
  <c r="N46" i="87" s="1"/>
  <c r="M115" i="87"/>
  <c r="N115" i="87" s="1"/>
  <c r="M169" i="87"/>
  <c r="N169" i="87" s="1"/>
  <c r="M218" i="87"/>
  <c r="N218" i="87" s="1"/>
  <c r="N177" i="87"/>
  <c r="H81" i="87"/>
  <c r="N102" i="87"/>
  <c r="H153" i="87"/>
  <c r="O153" i="87" s="1"/>
  <c r="P153" i="87" s="1"/>
  <c r="H37" i="87"/>
  <c r="O37" i="87" s="1"/>
  <c r="P37" i="87" s="1"/>
  <c r="M219" i="87"/>
  <c r="N219" i="87" s="1"/>
  <c r="N90" i="87"/>
  <c r="N201" i="87"/>
  <c r="N136" i="87"/>
  <c r="N207" i="87"/>
  <c r="H64" i="87"/>
  <c r="O64" i="87" s="1"/>
  <c r="P64" i="87" s="1"/>
  <c r="H101" i="87"/>
  <c r="M51" i="87"/>
  <c r="N51" i="87" s="1"/>
  <c r="M123" i="87"/>
  <c r="N123" i="87" s="1"/>
  <c r="N130" i="87"/>
  <c r="N128" i="87"/>
  <c r="N172" i="87"/>
  <c r="N173" i="87"/>
  <c r="N107" i="87"/>
  <c r="N122" i="87"/>
  <c r="N163" i="87"/>
  <c r="N119" i="87"/>
  <c r="N72" i="87"/>
  <c r="N31" i="87"/>
  <c r="N183" i="87"/>
  <c r="H70" i="87"/>
  <c r="O70" i="87" s="1"/>
  <c r="P70" i="87" s="1"/>
  <c r="H66" i="87"/>
  <c r="O66" i="87" s="1"/>
  <c r="P66" i="87" s="1"/>
  <c r="O101" i="87"/>
  <c r="P101" i="87" s="1"/>
  <c r="K44" i="87"/>
  <c r="L44" i="87" s="1"/>
  <c r="H105" i="87"/>
  <c r="O105" i="87" s="1"/>
  <c r="P105" i="87" s="1"/>
  <c r="H79" i="87"/>
  <c r="O79" i="87" s="1"/>
  <c r="P79" i="87" s="1"/>
  <c r="K154" i="87"/>
  <c r="L154" i="87" s="1"/>
  <c r="H217" i="87"/>
  <c r="O217" i="87" s="1"/>
  <c r="P217" i="87" s="1"/>
  <c r="H133" i="87"/>
  <c r="O133" i="87" s="1"/>
  <c r="P133" i="87" s="1"/>
  <c r="K95" i="87"/>
  <c r="L95" i="87" s="1"/>
  <c r="K20" i="87"/>
  <c r="L20" i="87" s="1"/>
  <c r="H76" i="87"/>
  <c r="O76" i="87" s="1"/>
  <c r="P76" i="87" s="1"/>
  <c r="H62" i="87"/>
  <c r="O62" i="87" s="1"/>
  <c r="P62" i="87" s="1"/>
  <c r="H185" i="87"/>
  <c r="O185" i="87" s="1"/>
  <c r="P185" i="87" s="1"/>
  <c r="O71" i="87"/>
  <c r="P71" i="87" s="1"/>
  <c r="H26" i="87"/>
  <c r="O26" i="87" s="1"/>
  <c r="P26" i="87" s="1"/>
  <c r="H182" i="87"/>
  <c r="O182" i="87" s="1"/>
  <c r="P182" i="87" s="1"/>
  <c r="O186" i="87"/>
  <c r="P186" i="87" s="1"/>
  <c r="O179" i="87"/>
  <c r="P179" i="87" s="1"/>
  <c r="H85" i="87"/>
  <c r="O85" i="87" s="1"/>
  <c r="P85" i="87" s="1"/>
  <c r="K205" i="87"/>
  <c r="L205" i="87" s="1"/>
  <c r="O199" i="87"/>
  <c r="P199" i="87" s="1"/>
  <c r="K75" i="87"/>
  <c r="L75" i="87" s="1"/>
  <c r="H160" i="87"/>
  <c r="O160" i="87" s="1"/>
  <c r="P160" i="87" s="1"/>
  <c r="H166" i="87"/>
  <c r="O166" i="87" s="1"/>
  <c r="P166" i="87" s="1"/>
  <c r="H175" i="87"/>
  <c r="O175" i="87" s="1"/>
  <c r="P175" i="87" s="1"/>
  <c r="O17" i="87"/>
  <c r="P17" i="87" s="1"/>
  <c r="O75" i="87"/>
  <c r="P75" i="87" s="1"/>
  <c r="K179" i="87"/>
  <c r="L179" i="87" s="1"/>
  <c r="H86" i="87"/>
  <c r="O86" i="87" s="1"/>
  <c r="P86" i="87" s="1"/>
  <c r="H67" i="87"/>
  <c r="O67" i="87" s="1"/>
  <c r="P67" i="87" s="1"/>
  <c r="H141" i="87"/>
  <c r="O141" i="87" s="1"/>
  <c r="P141" i="87" s="1"/>
  <c r="H150" i="87"/>
  <c r="O150" i="87" s="1"/>
  <c r="P150" i="87" s="1"/>
  <c r="H144" i="87"/>
  <c r="O144" i="87" s="1"/>
  <c r="P144" i="87" s="1"/>
  <c r="H112" i="87"/>
  <c r="O112" i="87" s="1"/>
  <c r="P112" i="87" s="1"/>
  <c r="H146" i="87"/>
  <c r="O146" i="87" s="1"/>
  <c r="P146" i="87" s="1"/>
  <c r="K180" i="87"/>
  <c r="L180" i="87" s="1"/>
  <c r="H73" i="87"/>
  <c r="O73" i="87" s="1"/>
  <c r="P73" i="87" s="1"/>
  <c r="H159" i="87"/>
  <c r="O159" i="87" s="1"/>
  <c r="P159" i="87" s="1"/>
  <c r="H212" i="87"/>
  <c r="O212" i="87" s="1"/>
  <c r="P212" i="87" s="1"/>
  <c r="H52" i="87"/>
  <c r="O52" i="87" s="1"/>
  <c r="P52" i="87" s="1"/>
  <c r="H90" i="87"/>
  <c r="O90" i="87" s="1"/>
  <c r="P90" i="87" s="1"/>
  <c r="H54" i="87"/>
  <c r="O54" i="87" s="1"/>
  <c r="P54" i="87" s="1"/>
  <c r="H168" i="87"/>
  <c r="O168" i="87" s="1"/>
  <c r="P168" i="87" s="1"/>
  <c r="K66" i="87"/>
  <c r="L66" i="87" s="1"/>
  <c r="K126" i="87"/>
  <c r="L126" i="87" s="1"/>
  <c r="H25" i="87"/>
  <c r="O25" i="87" s="1"/>
  <c r="P25" i="87" s="1"/>
  <c r="K34" i="87"/>
  <c r="L34" i="87" s="1"/>
  <c r="H204" i="87"/>
  <c r="O204" i="87" s="1"/>
  <c r="P204" i="87" s="1"/>
  <c r="K47" i="87"/>
  <c r="L47" i="87" s="1"/>
  <c r="K63" i="87"/>
  <c r="L63" i="87" s="1"/>
  <c r="K163" i="87"/>
  <c r="L163" i="87" s="1"/>
  <c r="K197" i="87"/>
  <c r="L197" i="87" s="1"/>
  <c r="H42" i="87"/>
  <c r="O42" i="87" s="1"/>
  <c r="P42" i="87" s="1"/>
  <c r="H213" i="87"/>
  <c r="O213" i="87" s="1"/>
  <c r="P213" i="87" s="1"/>
  <c r="O219" i="87"/>
  <c r="P219" i="87" s="1"/>
  <c r="O81" i="87"/>
  <c r="P81" i="87" s="1"/>
  <c r="O68" i="87"/>
  <c r="P68" i="87" s="1"/>
  <c r="O180" i="87"/>
  <c r="P180" i="87" s="1"/>
  <c r="K71" i="87"/>
  <c r="L71" i="87" s="1"/>
  <c r="H118" i="87"/>
  <c r="O118" i="87" s="1"/>
  <c r="P118" i="87" s="1"/>
  <c r="H211" i="87"/>
  <c r="O211" i="87" s="1"/>
  <c r="P211" i="87" s="1"/>
  <c r="H22" i="87"/>
  <c r="O22" i="87" s="1"/>
  <c r="P22" i="87" s="1"/>
  <c r="K150" i="87"/>
  <c r="L150" i="87" s="1"/>
  <c r="H94" i="87"/>
  <c r="O94" i="87" s="1"/>
  <c r="P94" i="87" s="1"/>
  <c r="H142" i="87"/>
  <c r="O142" i="87" s="1"/>
  <c r="P142" i="87" s="1"/>
  <c r="H65" i="87"/>
  <c r="O65" i="87" s="1"/>
  <c r="P65" i="87" s="1"/>
  <c r="K76" i="87"/>
  <c r="L76" i="87" s="1"/>
  <c r="H214" i="87"/>
  <c r="O214" i="87" s="1"/>
  <c r="P214" i="87" s="1"/>
  <c r="K146" i="87"/>
  <c r="L146" i="87" s="1"/>
  <c r="K61" i="87"/>
  <c r="L61" i="87" s="1"/>
  <c r="H218" i="87"/>
  <c r="O218" i="87" s="1"/>
  <c r="P218" i="87" s="1"/>
  <c r="H137" i="87"/>
  <c r="O137" i="87" s="1"/>
  <c r="P137" i="87" s="1"/>
  <c r="H195" i="87"/>
  <c r="O195" i="87" s="1"/>
  <c r="P195" i="87" s="1"/>
  <c r="H29" i="87"/>
  <c r="O29" i="87" s="1"/>
  <c r="P29" i="87" s="1"/>
  <c r="H33" i="87"/>
  <c r="O33" i="87" s="1"/>
  <c r="P33" i="87" s="1"/>
  <c r="H91" i="87"/>
  <c r="O91" i="87" s="1"/>
  <c r="P91" i="87" s="1"/>
  <c r="H198" i="87"/>
  <c r="O198" i="87" s="1"/>
  <c r="P198" i="87" s="1"/>
  <c r="H84" i="87"/>
  <c r="O84" i="87" s="1"/>
  <c r="P84" i="87" s="1"/>
  <c r="H21" i="87"/>
  <c r="O21" i="87" s="1"/>
  <c r="P21" i="87" s="1"/>
  <c r="H40" i="87"/>
  <c r="O40" i="87" s="1"/>
  <c r="P40" i="87" s="1"/>
  <c r="K28" i="87"/>
  <c r="L28" i="87" s="1"/>
  <c r="H131" i="87"/>
  <c r="O131" i="87" s="1"/>
  <c r="P131" i="87" s="1"/>
  <c r="H171" i="87"/>
  <c r="O171" i="87" s="1"/>
  <c r="P171" i="87" s="1"/>
  <c r="H83" i="87"/>
  <c r="O83" i="87" s="1"/>
  <c r="P83" i="87" s="1"/>
  <c r="H183" i="87"/>
  <c r="O183" i="87" s="1"/>
  <c r="P183" i="87" s="1"/>
  <c r="K160" i="87"/>
  <c r="L160" i="87" s="1"/>
  <c r="H122" i="87"/>
  <c r="O122" i="87" s="1"/>
  <c r="P122" i="87" s="1"/>
  <c r="K185" i="87"/>
  <c r="L185" i="87" s="1"/>
  <c r="K64" i="87"/>
  <c r="L64" i="87" s="1"/>
  <c r="H51" i="87"/>
  <c r="O51" i="87" s="1"/>
  <c r="P51" i="87" s="1"/>
  <c r="K141" i="87"/>
  <c r="L141" i="87" s="1"/>
  <c r="K217" i="87"/>
  <c r="L217" i="87" s="1"/>
  <c r="H119" i="87"/>
  <c r="O119" i="87" s="1"/>
  <c r="P119" i="87" s="1"/>
  <c r="H107" i="87"/>
  <c r="O107" i="87" s="1"/>
  <c r="P107" i="87" s="1"/>
  <c r="H173" i="87"/>
  <c r="O173" i="87" s="1"/>
  <c r="P173" i="87" s="1"/>
  <c r="H23" i="87"/>
  <c r="O23" i="87" s="1"/>
  <c r="P23" i="87" s="1"/>
  <c r="O181" i="87"/>
  <c r="P181" i="87" s="1"/>
  <c r="H114" i="87"/>
  <c r="O114" i="87" s="1"/>
  <c r="P114" i="87" s="1"/>
  <c r="H50" i="87"/>
  <c r="O50" i="87" s="1"/>
  <c r="P50" i="87" s="1"/>
  <c r="H59" i="87"/>
  <c r="O59" i="87" s="1"/>
  <c r="P59" i="87" s="1"/>
  <c r="K101" i="87"/>
  <c r="L101" i="87" s="1"/>
  <c r="K159" i="87"/>
  <c r="L159" i="87" s="1"/>
  <c r="H193" i="87"/>
  <c r="O193" i="87" s="1"/>
  <c r="P193" i="87" s="1"/>
  <c r="H157" i="87"/>
  <c r="O157" i="87" s="1"/>
  <c r="P157" i="87" s="1"/>
  <c r="H140" i="87"/>
  <c r="O140" i="87" s="1"/>
  <c r="P140" i="87" s="1"/>
  <c r="K112" i="87"/>
  <c r="L112" i="87" s="1"/>
  <c r="H172" i="87"/>
  <c r="O172" i="87" s="1"/>
  <c r="P172" i="87" s="1"/>
  <c r="H18" i="87"/>
  <c r="O18" i="87" s="1"/>
  <c r="P18" i="87" s="1"/>
  <c r="H143" i="87"/>
  <c r="O143" i="87" s="1"/>
  <c r="P143" i="87" s="1"/>
  <c r="H74" i="87"/>
  <c r="O74" i="87" s="1"/>
  <c r="P74" i="87" s="1"/>
  <c r="K37" i="87"/>
  <c r="L37" i="87" s="1"/>
  <c r="H78" i="87"/>
  <c r="O78" i="87" s="1"/>
  <c r="P78" i="87" s="1"/>
  <c r="K212" i="87"/>
  <c r="L212" i="87" s="1"/>
  <c r="L135" i="87"/>
  <c r="J228" i="87"/>
  <c r="K133" i="87"/>
  <c r="L133" i="87" s="1"/>
  <c r="K177" i="87"/>
  <c r="L177" i="87" s="1"/>
  <c r="K56" i="87"/>
  <c r="L56" i="87" s="1"/>
  <c r="H56" i="87"/>
  <c r="O56" i="87" s="1"/>
  <c r="P56" i="87" s="1"/>
  <c r="H46" i="87"/>
  <c r="O46" i="87" s="1"/>
  <c r="P46" i="87" s="1"/>
  <c r="K46" i="87"/>
  <c r="L46" i="87" s="1"/>
  <c r="K186" i="87"/>
  <c r="L186" i="87" s="1"/>
  <c r="O136" i="87"/>
  <c r="P136" i="87" s="1"/>
  <c r="H191" i="87"/>
  <c r="O191" i="87" s="1"/>
  <c r="P191" i="87" s="1"/>
  <c r="K191" i="87"/>
  <c r="L191" i="87" s="1"/>
  <c r="H120" i="87"/>
  <c r="O120" i="87" s="1"/>
  <c r="P120" i="87" s="1"/>
  <c r="H35" i="87"/>
  <c r="O35" i="87" s="1"/>
  <c r="P35" i="87" s="1"/>
  <c r="K50" i="87"/>
  <c r="L50" i="87" s="1"/>
  <c r="H190" i="87"/>
  <c r="O190" i="87" s="1"/>
  <c r="P190" i="87" s="1"/>
  <c r="H58" i="87"/>
  <c r="O58" i="87" s="1"/>
  <c r="P58" i="87" s="1"/>
  <c r="O165" i="87"/>
  <c r="P165" i="87" s="1"/>
  <c r="H116" i="87"/>
  <c r="O116" i="87" s="1"/>
  <c r="P116" i="87" s="1"/>
  <c r="H43" i="87"/>
  <c r="O43" i="87" s="1"/>
  <c r="P43" i="87" s="1"/>
  <c r="H207" i="87"/>
  <c r="O207" i="87" s="1"/>
  <c r="P207" i="87" s="1"/>
  <c r="K168" i="87"/>
  <c r="L168" i="87" s="1"/>
  <c r="K225" i="87"/>
  <c r="L225" i="87" s="1"/>
  <c r="H225" i="87"/>
  <c r="O225" i="87" s="1"/>
  <c r="P225" i="87" s="1"/>
  <c r="H170" i="87"/>
  <c r="O170" i="87" s="1"/>
  <c r="P170" i="87" s="1"/>
  <c r="H125" i="87"/>
  <c r="O125" i="87" s="1"/>
  <c r="P125" i="87" s="1"/>
  <c r="H155" i="87"/>
  <c r="O155" i="87" s="1"/>
  <c r="P155" i="87" s="1"/>
  <c r="H158" i="87"/>
  <c r="O158" i="87" s="1"/>
  <c r="P158" i="87" s="1"/>
  <c r="K139" i="87"/>
  <c r="L139" i="87" s="1"/>
  <c r="H139" i="87"/>
  <c r="O139" i="87" s="1"/>
  <c r="P139" i="87" s="1"/>
  <c r="K136" i="87"/>
  <c r="L136" i="87" s="1"/>
  <c r="H77" i="87"/>
  <c r="O77" i="87" s="1"/>
  <c r="P77" i="87" s="1"/>
  <c r="H188" i="87"/>
  <c r="O188" i="87" s="1"/>
  <c r="P188" i="87" s="1"/>
  <c r="K188" i="87"/>
  <c r="L188" i="87" s="1"/>
  <c r="H203" i="87"/>
  <c r="O203" i="87" s="1"/>
  <c r="P203" i="87" s="1"/>
  <c r="K203" i="87"/>
  <c r="L203" i="87" s="1"/>
  <c r="H149" i="87"/>
  <c r="O149" i="87" s="1"/>
  <c r="P149" i="87" s="1"/>
  <c r="K149" i="87"/>
  <c r="L149" i="87" s="1"/>
  <c r="H87" i="87"/>
  <c r="O87" i="87" s="1"/>
  <c r="P87" i="87" s="1"/>
  <c r="K94" i="87"/>
  <c r="L94" i="87" s="1"/>
  <c r="H130" i="87"/>
  <c r="O130" i="87" s="1"/>
  <c r="P130" i="87" s="1"/>
  <c r="I228" i="87"/>
  <c r="H135" i="87"/>
  <c r="H162" i="87"/>
  <c r="O162" i="87" s="1"/>
  <c r="P162" i="87" s="1"/>
  <c r="K219" i="87"/>
  <c r="L219" i="87" s="1"/>
  <c r="H19" i="87"/>
  <c r="O19" i="87" s="1"/>
  <c r="P19" i="87" s="1"/>
  <c r="H220" i="87"/>
  <c r="O220" i="87" s="1"/>
  <c r="P220" i="87" s="1"/>
  <c r="H82" i="87"/>
  <c r="O82" i="87" s="1"/>
  <c r="P82" i="87" s="1"/>
  <c r="K16" i="87"/>
  <c r="L16" i="87" s="1"/>
  <c r="H16" i="87"/>
  <c r="O16" i="87" s="1"/>
  <c r="P16" i="87" s="1"/>
  <c r="H227" i="87"/>
  <c r="O227" i="87" s="1"/>
  <c r="P227" i="87" s="1"/>
  <c r="H49" i="87"/>
  <c r="O49" i="87" s="1"/>
  <c r="P49" i="87" s="1"/>
  <c r="H156" i="87"/>
  <c r="O156" i="87" s="1"/>
  <c r="P156" i="87" s="1"/>
  <c r="H113" i="87"/>
  <c r="O113" i="87" s="1"/>
  <c r="P113" i="87" s="1"/>
  <c r="K91" i="87"/>
  <c r="L91" i="87" s="1"/>
  <c r="H222" i="87"/>
  <c r="O222" i="87" s="1"/>
  <c r="P222" i="87" s="1"/>
  <c r="K222" i="87"/>
  <c r="L222" i="87" s="1"/>
  <c r="K209" i="87"/>
  <c r="L209" i="87" s="1"/>
  <c r="H209" i="87"/>
  <c r="O209" i="87" s="1"/>
  <c r="P209" i="87" s="1"/>
  <c r="K210" i="87"/>
  <c r="L210" i="87" s="1"/>
  <c r="H210" i="87"/>
  <c r="O210" i="87" s="1"/>
  <c r="P210" i="87" s="1"/>
  <c r="K128" i="87"/>
  <c r="L128" i="87" s="1"/>
  <c r="H128" i="87"/>
  <c r="O128" i="87" s="1"/>
  <c r="P128" i="87" s="1"/>
  <c r="H53" i="87"/>
  <c r="O53" i="87" s="1"/>
  <c r="P53" i="87" s="1"/>
  <c r="K53" i="87"/>
  <c r="L53" i="87" s="1"/>
  <c r="H98" i="87"/>
  <c r="O98" i="87" s="1"/>
  <c r="P98" i="87" s="1"/>
  <c r="K211" i="87"/>
  <c r="L211" i="87" s="1"/>
  <c r="K162" i="87"/>
  <c r="L162" i="87" s="1"/>
  <c r="O110" i="87"/>
  <c r="P110" i="87" s="1"/>
  <c r="H89" i="87"/>
  <c r="O89" i="87" s="1"/>
  <c r="P89" i="87" s="1"/>
  <c r="H111" i="87"/>
  <c r="O111" i="87" s="1"/>
  <c r="P111" i="87" s="1"/>
  <c r="H69" i="87"/>
  <c r="O69" i="87" s="1"/>
  <c r="P69" i="87" s="1"/>
  <c r="H148" i="87"/>
  <c r="O148" i="87" s="1"/>
  <c r="P148" i="87" s="1"/>
  <c r="H104" i="87"/>
  <c r="O104" i="87" s="1"/>
  <c r="P104" i="87" s="1"/>
  <c r="H176" i="87"/>
  <c r="O176" i="87" s="1"/>
  <c r="P176" i="87" s="1"/>
  <c r="H216" i="87"/>
  <c r="O216" i="87" s="1"/>
  <c r="P216" i="87" s="1"/>
  <c r="K144" i="87"/>
  <c r="L144" i="87" s="1"/>
  <c r="O163" i="87"/>
  <c r="P163" i="87" s="1"/>
  <c r="K175" i="87"/>
  <c r="L175" i="87" s="1"/>
  <c r="K138" i="87"/>
  <c r="L138" i="87" s="1"/>
  <c r="H138" i="87"/>
  <c r="O138" i="87" s="1"/>
  <c r="P138" i="87" s="1"/>
  <c r="H151" i="87"/>
  <c r="O151" i="87" s="1"/>
  <c r="P151" i="87" s="1"/>
  <c r="K151" i="87"/>
  <c r="L151" i="87" s="1"/>
  <c r="H127" i="87"/>
  <c r="O127" i="87" s="1"/>
  <c r="P127" i="87" s="1"/>
  <c r="H38" i="87"/>
  <c r="O38" i="87" s="1"/>
  <c r="P38" i="87" s="1"/>
  <c r="H161" i="87"/>
  <c r="O161" i="87" s="1"/>
  <c r="P161" i="87" s="1"/>
  <c r="H132" i="87"/>
  <c r="O132" i="87" s="1"/>
  <c r="P132" i="87" s="1"/>
  <c r="H189" i="87"/>
  <c r="O189" i="87" s="1"/>
  <c r="P189" i="87" s="1"/>
  <c r="H192" i="87"/>
  <c r="O192" i="87" s="1"/>
  <c r="P192" i="87" s="1"/>
  <c r="H103" i="87"/>
  <c r="O103" i="87" s="1"/>
  <c r="P103" i="87" s="1"/>
  <c r="K103" i="87"/>
  <c r="L103" i="87" s="1"/>
  <c r="E228" i="87"/>
  <c r="H221" i="87"/>
  <c r="O221" i="87" s="1"/>
  <c r="P221" i="87" s="1"/>
  <c r="H60" i="87"/>
  <c r="O60" i="87" s="1"/>
  <c r="P60" i="87" s="1"/>
  <c r="H184" i="87"/>
  <c r="O184" i="87" s="1"/>
  <c r="P184" i="87" s="1"/>
  <c r="H129" i="87"/>
  <c r="O129" i="87" s="1"/>
  <c r="P129" i="87" s="1"/>
  <c r="K129" i="87"/>
  <c r="L129" i="87" s="1"/>
  <c r="K132" i="87"/>
  <c r="L132" i="87" s="1"/>
  <c r="H48" i="87"/>
  <c r="O48" i="87" s="1"/>
  <c r="P48" i="87" s="1"/>
  <c r="K140" i="87"/>
  <c r="L140" i="87" s="1"/>
  <c r="H27" i="87"/>
  <c r="O27" i="87" s="1"/>
  <c r="P27" i="87" s="1"/>
  <c r="K27" i="87"/>
  <c r="L27" i="87" s="1"/>
  <c r="K86" i="87"/>
  <c r="L86" i="87" s="1"/>
  <c r="H201" i="87"/>
  <c r="O201" i="87" s="1"/>
  <c r="P201" i="87" s="1"/>
  <c r="H102" i="87"/>
  <c r="O102" i="87" s="1"/>
  <c r="P102" i="87" s="1"/>
  <c r="K24" i="87"/>
  <c r="L24" i="87" s="1"/>
  <c r="H24" i="87"/>
  <c r="O24" i="87" s="1"/>
  <c r="P24" i="87" s="1"/>
  <c r="K208" i="87"/>
  <c r="L208" i="87" s="1"/>
  <c r="H208" i="87"/>
  <c r="O208" i="87" s="1"/>
  <c r="P208" i="87" s="1"/>
  <c r="K194" i="87"/>
  <c r="L194" i="87" s="1"/>
  <c r="H194" i="87"/>
  <c r="O194" i="87" s="1"/>
  <c r="P194" i="87" s="1"/>
  <c r="H106" i="87"/>
  <c r="O106" i="87" s="1"/>
  <c r="P106" i="87" s="1"/>
  <c r="K106" i="87"/>
  <c r="L106" i="87" s="1"/>
  <c r="K184" i="87"/>
  <c r="L184" i="87" s="1"/>
  <c r="H55" i="87"/>
  <c r="O55" i="87" s="1"/>
  <c r="P55" i="87" s="1"/>
  <c r="H134" i="87"/>
  <c r="O134" i="87" s="1"/>
  <c r="P134" i="87" s="1"/>
  <c r="K204" i="87"/>
  <c r="L204" i="87" s="1"/>
  <c r="H92" i="87"/>
  <c r="O92" i="87" s="1"/>
  <c r="P92" i="87" s="1"/>
  <c r="H97" i="87"/>
  <c r="O97" i="87" s="1"/>
  <c r="P97" i="87" s="1"/>
  <c r="H109" i="87"/>
  <c r="O109" i="87" s="1"/>
  <c r="P109" i="87" s="1"/>
  <c r="H96" i="87"/>
  <c r="O96" i="87" s="1"/>
  <c r="P96" i="87" s="1"/>
  <c r="H145" i="87"/>
  <c r="O145" i="87" s="1"/>
  <c r="P145" i="87" s="1"/>
  <c r="H164" i="87"/>
  <c r="O164" i="87" s="1"/>
  <c r="P164" i="87" s="1"/>
  <c r="H223" i="87"/>
  <c r="O223" i="87" s="1"/>
  <c r="P223" i="87" s="1"/>
  <c r="H152" i="87"/>
  <c r="O152" i="87" s="1"/>
  <c r="P152" i="87" s="1"/>
  <c r="H32" i="87"/>
  <c r="O32" i="87" s="1"/>
  <c r="P32" i="87" s="1"/>
  <c r="H57" i="87"/>
  <c r="O57" i="87" s="1"/>
  <c r="P57" i="87" s="1"/>
  <c r="H99" i="87"/>
  <c r="O99" i="87" s="1"/>
  <c r="P99" i="87" s="1"/>
  <c r="H36" i="87"/>
  <c r="O36" i="87" s="1"/>
  <c r="P36" i="87" s="1"/>
  <c r="H202" i="87"/>
  <c r="O202" i="87" s="1"/>
  <c r="P202" i="87" s="1"/>
  <c r="H93" i="87"/>
  <c r="O93" i="87" s="1"/>
  <c r="P93" i="87" s="1"/>
  <c r="H31" i="87"/>
  <c r="O31" i="87" s="1"/>
  <c r="P31" i="87" s="1"/>
  <c r="H115" i="87"/>
  <c r="O115" i="87" s="1"/>
  <c r="P115" i="87" s="1"/>
  <c r="H117" i="87"/>
  <c r="O117" i="87" s="1"/>
  <c r="P117" i="87" s="1"/>
  <c r="H72" i="87"/>
  <c r="O72" i="87" s="1"/>
  <c r="P72" i="87" s="1"/>
  <c r="H200" i="87"/>
  <c r="O200" i="87" s="1"/>
  <c r="P200" i="87" s="1"/>
  <c r="H124" i="87"/>
  <c r="O124" i="87" s="1"/>
  <c r="P124" i="87" s="1"/>
  <c r="H206" i="87"/>
  <c r="O206" i="87" s="1"/>
  <c r="P206" i="87" s="1"/>
  <c r="H169" i="87"/>
  <c r="O169" i="87" s="1"/>
  <c r="P169" i="87" s="1"/>
  <c r="H196" i="87"/>
  <c r="O196" i="87" s="1"/>
  <c r="P196" i="87" s="1"/>
  <c r="H88" i="87"/>
  <c r="O88" i="87" s="1"/>
  <c r="P88" i="87" s="1"/>
  <c r="H174" i="87"/>
  <c r="O174" i="87" s="1"/>
  <c r="P174" i="87" s="1"/>
  <c r="H224" i="87"/>
  <c r="O224" i="87" s="1"/>
  <c r="P224" i="87" s="1"/>
  <c r="H187" i="87"/>
  <c r="O187" i="87" s="1"/>
  <c r="P187" i="87" s="1"/>
  <c r="H45" i="87"/>
  <c r="O45" i="87" s="1"/>
  <c r="P45" i="87" s="1"/>
  <c r="H167" i="87"/>
  <c r="O167" i="87" s="1"/>
  <c r="P167" i="87" s="1"/>
  <c r="H100" i="87"/>
  <c r="O100" i="87" s="1"/>
  <c r="P100" i="87" s="1"/>
  <c r="H80" i="87"/>
  <c r="O80" i="87" s="1"/>
  <c r="P80" i="87" s="1"/>
  <c r="H41" i="87"/>
  <c r="O41" i="87" s="1"/>
  <c r="P41" i="87" s="1"/>
  <c r="H121" i="87"/>
  <c r="O121" i="87" s="1"/>
  <c r="P121" i="87" s="1"/>
  <c r="H226" i="87"/>
  <c r="O226" i="87" s="1"/>
  <c r="P226" i="87" s="1"/>
  <c r="H30" i="86"/>
  <c r="O30" i="86" s="1"/>
  <c r="P30" i="86" s="1"/>
  <c r="H152" i="86"/>
  <c r="O152" i="86" s="1"/>
  <c r="P152" i="86" s="1"/>
  <c r="H32" i="86"/>
  <c r="O32" i="86" s="1"/>
  <c r="P32" i="86" s="1"/>
  <c r="H47" i="86"/>
  <c r="O47" i="86" s="1"/>
  <c r="P47" i="86" s="1"/>
  <c r="H199" i="86"/>
  <c r="O199" i="86" s="1"/>
  <c r="P199" i="86" s="1"/>
  <c r="H41" i="86"/>
  <c r="O41" i="86" s="1"/>
  <c r="P41" i="86" s="1"/>
  <c r="H107" i="86"/>
  <c r="O107" i="86" s="1"/>
  <c r="P107" i="86" s="1"/>
  <c r="H188" i="86"/>
  <c r="H88" i="86"/>
  <c r="O88" i="86" s="1"/>
  <c r="P88" i="86" s="1"/>
  <c r="H137" i="86"/>
  <c r="O137" i="86" s="1"/>
  <c r="P137" i="86" s="1"/>
  <c r="H58" i="86"/>
  <c r="O58" i="86" s="1"/>
  <c r="P58" i="86" s="1"/>
  <c r="H148" i="86"/>
  <c r="O148" i="86" s="1"/>
  <c r="P148" i="86" s="1"/>
  <c r="K88" i="86"/>
  <c r="L88" i="86" s="1"/>
  <c r="H81" i="86"/>
  <c r="O81" i="86" s="1"/>
  <c r="P81" i="86" s="1"/>
  <c r="H213" i="86"/>
  <c r="O213" i="86" s="1"/>
  <c r="P213" i="86" s="1"/>
  <c r="H172" i="86"/>
  <c r="O172" i="86" s="1"/>
  <c r="P172" i="86" s="1"/>
  <c r="H106" i="86"/>
  <c r="O106" i="86" s="1"/>
  <c r="P106" i="86" s="1"/>
  <c r="H124" i="86"/>
  <c r="O124" i="86" s="1"/>
  <c r="P124" i="86" s="1"/>
  <c r="H192" i="86"/>
  <c r="O192" i="86" s="1"/>
  <c r="P192" i="86" s="1"/>
  <c r="H181" i="86"/>
  <c r="O181" i="86" s="1"/>
  <c r="P181" i="86" s="1"/>
  <c r="H138" i="86"/>
  <c r="O138" i="86" s="1"/>
  <c r="P138" i="86" s="1"/>
  <c r="O103" i="86"/>
  <c r="P103" i="86" s="1"/>
  <c r="O154" i="86"/>
  <c r="P154" i="86" s="1"/>
  <c r="O114" i="86"/>
  <c r="P114" i="86" s="1"/>
  <c r="H127" i="86"/>
  <c r="O127" i="86" s="1"/>
  <c r="P127" i="86" s="1"/>
  <c r="K124" i="86"/>
  <c r="L124" i="86" s="1"/>
  <c r="H100" i="86"/>
  <c r="O100" i="86" s="1"/>
  <c r="P100" i="86" s="1"/>
  <c r="H84" i="86"/>
  <c r="H87" i="86"/>
  <c r="O87" i="86" s="1"/>
  <c r="P87" i="86" s="1"/>
  <c r="H225" i="86"/>
  <c r="O225" i="86" s="1"/>
  <c r="P225" i="86" s="1"/>
  <c r="H178" i="86"/>
  <c r="O178" i="86" s="1"/>
  <c r="P178" i="86" s="1"/>
  <c r="O214" i="86"/>
  <c r="P214" i="86" s="1"/>
  <c r="H44" i="86"/>
  <c r="O44" i="86" s="1"/>
  <c r="P44" i="86" s="1"/>
  <c r="H220" i="86"/>
  <c r="O220" i="86" s="1"/>
  <c r="P220" i="86" s="1"/>
  <c r="K103" i="86"/>
  <c r="L103" i="86" s="1"/>
  <c r="K142" i="86"/>
  <c r="L142" i="86" s="1"/>
  <c r="H77" i="86"/>
  <c r="H24" i="86"/>
  <c r="O24" i="86" s="1"/>
  <c r="P24" i="86" s="1"/>
  <c r="H169" i="86"/>
  <c r="O169" i="86" s="1"/>
  <c r="P169" i="86" s="1"/>
  <c r="H86" i="86"/>
  <c r="O86" i="86" s="1"/>
  <c r="P86" i="86" s="1"/>
  <c r="H153" i="86"/>
  <c r="O153" i="86" s="1"/>
  <c r="P153" i="86" s="1"/>
  <c r="K137" i="86"/>
  <c r="L137" i="86" s="1"/>
  <c r="K172" i="86"/>
  <c r="L172" i="86" s="1"/>
  <c r="H115" i="86"/>
  <c r="O115" i="86" s="1"/>
  <c r="P115" i="86" s="1"/>
  <c r="H140" i="86"/>
  <c r="O140" i="86" s="1"/>
  <c r="P140" i="86" s="1"/>
  <c r="H173" i="86"/>
  <c r="O173" i="86" s="1"/>
  <c r="P173" i="86" s="1"/>
  <c r="H183" i="86"/>
  <c r="H83" i="86"/>
  <c r="H39" i="86"/>
  <c r="K148" i="86"/>
  <c r="L148" i="86" s="1"/>
  <c r="H175" i="86"/>
  <c r="O175" i="86" s="1"/>
  <c r="P175" i="86" s="1"/>
  <c r="H82" i="86"/>
  <c r="O82" i="86" s="1"/>
  <c r="P82" i="86" s="1"/>
  <c r="H31" i="86"/>
  <c r="O31" i="86" s="1"/>
  <c r="P31" i="86" s="1"/>
  <c r="H69" i="86"/>
  <c r="O69" i="86" s="1"/>
  <c r="P69" i="86" s="1"/>
  <c r="H43" i="86"/>
  <c r="O43" i="86" s="1"/>
  <c r="P43" i="86" s="1"/>
  <c r="H201" i="86"/>
  <c r="O201" i="86" s="1"/>
  <c r="P201" i="86" s="1"/>
  <c r="H147" i="86"/>
  <c r="O147" i="86" s="1"/>
  <c r="P147" i="86" s="1"/>
  <c r="H130" i="86"/>
  <c r="O130" i="86" s="1"/>
  <c r="P130" i="86" s="1"/>
  <c r="H23" i="86"/>
  <c r="O23" i="86" s="1"/>
  <c r="P23" i="86" s="1"/>
  <c r="H163" i="86"/>
  <c r="O163" i="86" s="1"/>
  <c r="P163" i="86" s="1"/>
  <c r="H177" i="86"/>
  <c r="O177" i="86" s="1"/>
  <c r="P177" i="86" s="1"/>
  <c r="H98" i="86"/>
  <c r="O98" i="86" s="1"/>
  <c r="P98" i="86" s="1"/>
  <c r="H51" i="86"/>
  <c r="O51" i="86" s="1"/>
  <c r="P51" i="86" s="1"/>
  <c r="H141" i="86"/>
  <c r="O141" i="86" s="1"/>
  <c r="P141" i="86" s="1"/>
  <c r="K87" i="86"/>
  <c r="L87" i="86" s="1"/>
  <c r="O142" i="86"/>
  <c r="P142" i="86" s="1"/>
  <c r="H207" i="86"/>
  <c r="O207" i="86" s="1"/>
  <c r="P207" i="86" s="1"/>
  <c r="K138" i="86"/>
  <c r="L138" i="86" s="1"/>
  <c r="H122" i="86"/>
  <c r="O122" i="86" s="1"/>
  <c r="P122" i="86" s="1"/>
  <c r="H123" i="86"/>
  <c r="O123" i="86" s="1"/>
  <c r="P123" i="86" s="1"/>
  <c r="H158" i="86"/>
  <c r="O158" i="86" s="1"/>
  <c r="P158" i="86" s="1"/>
  <c r="O134" i="86"/>
  <c r="P134" i="86" s="1"/>
  <c r="H191" i="86"/>
  <c r="O191" i="86" s="1"/>
  <c r="P191" i="86" s="1"/>
  <c r="H136" i="86"/>
  <c r="O136" i="86" s="1"/>
  <c r="P136" i="86" s="1"/>
  <c r="H203" i="86"/>
  <c r="O203" i="86" s="1"/>
  <c r="P203" i="86" s="1"/>
  <c r="H170" i="86"/>
  <c r="O170" i="86" s="1"/>
  <c r="P170" i="86" s="1"/>
  <c r="H161" i="86"/>
  <c r="O161" i="86" s="1"/>
  <c r="P161" i="86" s="1"/>
  <c r="H139" i="86"/>
  <c r="O139" i="86" s="1"/>
  <c r="P139" i="86" s="1"/>
  <c r="H48" i="86"/>
  <c r="O48" i="86" s="1"/>
  <c r="P48" i="86" s="1"/>
  <c r="K181" i="86"/>
  <c r="L181" i="86" s="1"/>
  <c r="H75" i="86"/>
  <c r="O75" i="86" s="1"/>
  <c r="P75" i="86" s="1"/>
  <c r="H112" i="86"/>
  <c r="O112" i="86" s="1"/>
  <c r="P112" i="86" s="1"/>
  <c r="H49" i="86"/>
  <c r="O49" i="86" s="1"/>
  <c r="P49" i="86" s="1"/>
  <c r="H211" i="86"/>
  <c r="O211" i="86" s="1"/>
  <c r="P211" i="86" s="1"/>
  <c r="H121" i="86"/>
  <c r="O121" i="86" s="1"/>
  <c r="P121" i="86" s="1"/>
  <c r="H193" i="86"/>
  <c r="O193" i="86" s="1"/>
  <c r="P193" i="86" s="1"/>
  <c r="O108" i="86"/>
  <c r="P108" i="86" s="1"/>
  <c r="H194" i="86"/>
  <c r="O194" i="86" s="1"/>
  <c r="P194" i="86" s="1"/>
  <c r="H223" i="86"/>
  <c r="O223" i="86" s="1"/>
  <c r="P223" i="86" s="1"/>
  <c r="H46" i="86"/>
  <c r="O46" i="86" s="1"/>
  <c r="P46" i="86" s="1"/>
  <c r="H102" i="86"/>
  <c r="O102" i="86" s="1"/>
  <c r="P102" i="86" s="1"/>
  <c r="H21" i="86"/>
  <c r="O21" i="86" s="1"/>
  <c r="P21" i="86" s="1"/>
  <c r="H95" i="86"/>
  <c r="O95" i="86" s="1"/>
  <c r="P95" i="86" s="1"/>
  <c r="H171" i="86"/>
  <c r="O171" i="86" s="1"/>
  <c r="P171" i="86" s="1"/>
  <c r="H204" i="86"/>
  <c r="O204" i="86" s="1"/>
  <c r="P204" i="86" s="1"/>
  <c r="H164" i="86"/>
  <c r="O164" i="86" s="1"/>
  <c r="P164" i="86" s="1"/>
  <c r="H113" i="86"/>
  <c r="O113" i="86" s="1"/>
  <c r="P113" i="86" s="1"/>
  <c r="H57" i="86"/>
  <c r="O57" i="86" s="1"/>
  <c r="P57" i="86" s="1"/>
  <c r="H19" i="86"/>
  <c r="O19" i="86" s="1"/>
  <c r="P19" i="86" s="1"/>
  <c r="H196" i="86"/>
  <c r="O196" i="86" s="1"/>
  <c r="P196" i="86" s="1"/>
  <c r="K207" i="86"/>
  <c r="L207" i="86" s="1"/>
  <c r="O183" i="86"/>
  <c r="P183" i="86" s="1"/>
  <c r="H144" i="86"/>
  <c r="O144" i="86" s="1"/>
  <c r="P144" i="86" s="1"/>
  <c r="K122" i="86"/>
  <c r="L122" i="86" s="1"/>
  <c r="O133" i="86"/>
  <c r="P133" i="86" s="1"/>
  <c r="H205" i="86"/>
  <c r="O205" i="86" s="1"/>
  <c r="P205" i="86" s="1"/>
  <c r="H117" i="86"/>
  <c r="O117" i="86" s="1"/>
  <c r="P117" i="86" s="1"/>
  <c r="O77" i="86"/>
  <c r="P77" i="86" s="1"/>
  <c r="H42" i="86"/>
  <c r="O42" i="86" s="1"/>
  <c r="P42" i="86" s="1"/>
  <c r="K214" i="86"/>
  <c r="L214" i="86" s="1"/>
  <c r="H202" i="86"/>
  <c r="O202" i="86" s="1"/>
  <c r="P202" i="86" s="1"/>
  <c r="K188" i="86"/>
  <c r="L188" i="86" s="1"/>
  <c r="H165" i="86"/>
  <c r="O165" i="86" s="1"/>
  <c r="P165" i="86" s="1"/>
  <c r="H212" i="86"/>
  <c r="O212" i="86" s="1"/>
  <c r="P212" i="86" s="1"/>
  <c r="H38" i="86"/>
  <c r="O38" i="86" s="1"/>
  <c r="P38" i="86" s="1"/>
  <c r="H50" i="86"/>
  <c r="O50" i="86" s="1"/>
  <c r="P50" i="86" s="1"/>
  <c r="H26" i="86"/>
  <c r="O26" i="86" s="1"/>
  <c r="P26" i="86" s="1"/>
  <c r="H219" i="86"/>
  <c r="O219" i="86" s="1"/>
  <c r="P219" i="86" s="1"/>
  <c r="H125" i="86"/>
  <c r="O125" i="86" s="1"/>
  <c r="P125" i="86" s="1"/>
  <c r="H209" i="86"/>
  <c r="O209" i="86" s="1"/>
  <c r="P209" i="86" s="1"/>
  <c r="H105" i="86"/>
  <c r="O105" i="86" s="1"/>
  <c r="P105" i="86" s="1"/>
  <c r="H222" i="86"/>
  <c r="O222" i="86" s="1"/>
  <c r="P222" i="86" s="1"/>
  <c r="H111" i="86"/>
  <c r="O111" i="86" s="1"/>
  <c r="P111" i="86" s="1"/>
  <c r="O84" i="86"/>
  <c r="P84" i="86" s="1"/>
  <c r="H119" i="86"/>
  <c r="O119" i="86" s="1"/>
  <c r="P119" i="86" s="1"/>
  <c r="H90" i="86"/>
  <c r="O90" i="86" s="1"/>
  <c r="P90" i="86" s="1"/>
  <c r="H132" i="86"/>
  <c r="O132" i="86" s="1"/>
  <c r="P132" i="86" s="1"/>
  <c r="H198" i="86"/>
  <c r="O198" i="86" s="1"/>
  <c r="P198" i="86" s="1"/>
  <c r="H35" i="86"/>
  <c r="O35" i="86" s="1"/>
  <c r="P35" i="86" s="1"/>
  <c r="H162" i="86"/>
  <c r="O162" i="86" s="1"/>
  <c r="P162" i="86" s="1"/>
  <c r="H156" i="86"/>
  <c r="O156" i="86" s="1"/>
  <c r="P156" i="86" s="1"/>
  <c r="H143" i="86"/>
  <c r="O143" i="86" s="1"/>
  <c r="P143" i="86" s="1"/>
  <c r="H146" i="86"/>
  <c r="O146" i="86" s="1"/>
  <c r="P146" i="86" s="1"/>
  <c r="H197" i="86"/>
  <c r="O197" i="86" s="1"/>
  <c r="P197" i="86" s="1"/>
  <c r="O120" i="86"/>
  <c r="P120" i="86" s="1"/>
  <c r="H185" i="86"/>
  <c r="O185" i="86" s="1"/>
  <c r="P185" i="86" s="1"/>
  <c r="H190" i="86"/>
  <c r="O190" i="86" s="1"/>
  <c r="P190" i="86" s="1"/>
  <c r="H174" i="86"/>
  <c r="O174" i="86" s="1"/>
  <c r="P174" i="86" s="1"/>
  <c r="K47" i="86"/>
  <c r="L47" i="86" s="1"/>
  <c r="H36" i="86"/>
  <c r="O36" i="86" s="1"/>
  <c r="P36" i="86" s="1"/>
  <c r="H65" i="86"/>
  <c r="O65" i="86" s="1"/>
  <c r="P65" i="86" s="1"/>
  <c r="H56" i="86"/>
  <c r="O56" i="86" s="1"/>
  <c r="P56" i="86" s="1"/>
  <c r="H78" i="86"/>
  <c r="O78" i="86" s="1"/>
  <c r="P78" i="86" s="1"/>
  <c r="H52" i="86"/>
  <c r="O52" i="86" s="1"/>
  <c r="P52" i="86" s="1"/>
  <c r="H34" i="86"/>
  <c r="O34" i="86" s="1"/>
  <c r="P34" i="86" s="1"/>
  <c r="H29" i="86"/>
  <c r="O29" i="86" s="1"/>
  <c r="P29" i="86" s="1"/>
  <c r="O83" i="86"/>
  <c r="K43" i="86"/>
  <c r="L43" i="86" s="1"/>
  <c r="K223" i="86"/>
  <c r="L223" i="86" s="1"/>
  <c r="H60" i="86"/>
  <c r="O60" i="86" s="1"/>
  <c r="P60" i="86" s="1"/>
  <c r="K143" i="86"/>
  <c r="L143" i="86" s="1"/>
  <c r="H96" i="86"/>
  <c r="O96" i="86" s="1"/>
  <c r="P96" i="86" s="1"/>
  <c r="K112" i="86"/>
  <c r="L112" i="86" s="1"/>
  <c r="H218" i="86"/>
  <c r="O218" i="86" s="1"/>
  <c r="P218" i="86" s="1"/>
  <c r="H151" i="86"/>
  <c r="O151" i="86" s="1"/>
  <c r="P151" i="86" s="1"/>
  <c r="K42" i="86"/>
  <c r="L42" i="86" s="1"/>
  <c r="H168" i="86"/>
  <c r="O168" i="86" s="1"/>
  <c r="P168" i="86" s="1"/>
  <c r="H216" i="86"/>
  <c r="O216" i="86" s="1"/>
  <c r="P216" i="86" s="1"/>
  <c r="H71" i="86"/>
  <c r="O71" i="86" s="1"/>
  <c r="P71" i="86" s="1"/>
  <c r="K154" i="86"/>
  <c r="L154" i="86" s="1"/>
  <c r="H110" i="86"/>
  <c r="O110" i="86" s="1"/>
  <c r="P110" i="86" s="1"/>
  <c r="H66" i="86"/>
  <c r="O66" i="86" s="1"/>
  <c r="P66" i="86" s="1"/>
  <c r="H221" i="86"/>
  <c r="O221" i="86" s="1"/>
  <c r="P221" i="86" s="1"/>
  <c r="K19" i="86"/>
  <c r="L19" i="86" s="1"/>
  <c r="H159" i="86"/>
  <c r="O159" i="86" s="1"/>
  <c r="P159" i="86" s="1"/>
  <c r="K153" i="86"/>
  <c r="L153" i="86" s="1"/>
  <c r="H89" i="86"/>
  <c r="O89" i="86" s="1"/>
  <c r="P89" i="86" s="1"/>
  <c r="H208" i="86"/>
  <c r="O208" i="86" s="1"/>
  <c r="P208" i="86" s="1"/>
  <c r="H149" i="86"/>
  <c r="O149" i="86" s="1"/>
  <c r="P149" i="86" s="1"/>
  <c r="H16" i="86"/>
  <c r="O16" i="86" s="1"/>
  <c r="P16" i="86" s="1"/>
  <c r="H61" i="86"/>
  <c r="O61" i="86" s="1"/>
  <c r="P61" i="86" s="1"/>
  <c r="M185" i="86"/>
  <c r="N185" i="86" s="1"/>
  <c r="K77" i="86"/>
  <c r="L77" i="86" s="1"/>
  <c r="K114" i="86"/>
  <c r="L114" i="86" s="1"/>
  <c r="H64" i="86"/>
  <c r="O64" i="86" s="1"/>
  <c r="P64" i="86" s="1"/>
  <c r="H94" i="86"/>
  <c r="O94" i="86" s="1"/>
  <c r="P94" i="86" s="1"/>
  <c r="H45" i="86"/>
  <c r="O45" i="86" s="1"/>
  <c r="P45" i="86" s="1"/>
  <c r="H33" i="86"/>
  <c r="O33" i="86" s="1"/>
  <c r="P33" i="86" s="1"/>
  <c r="E228" i="86"/>
  <c r="N194" i="86"/>
  <c r="O188" i="86"/>
  <c r="P188" i="86" s="1"/>
  <c r="I228" i="86"/>
  <c r="H59" i="86"/>
  <c r="O59" i="86" s="1"/>
  <c r="P59" i="86" s="1"/>
  <c r="K115" i="86"/>
  <c r="L115" i="86" s="1"/>
  <c r="H20" i="86"/>
  <c r="O20" i="86" s="1"/>
  <c r="P20" i="86" s="1"/>
  <c r="K94" i="86"/>
  <c r="L94" i="86" s="1"/>
  <c r="H99" i="86"/>
  <c r="O99" i="86" s="1"/>
  <c r="P99" i="86" s="1"/>
  <c r="K33" i="86"/>
  <c r="L33" i="86" s="1"/>
  <c r="H206" i="86"/>
  <c r="O206" i="86" s="1"/>
  <c r="P206" i="86" s="1"/>
  <c r="J228" i="86"/>
  <c r="H131" i="86"/>
  <c r="O131" i="86" s="1"/>
  <c r="P131" i="86" s="1"/>
  <c r="H189" i="86"/>
  <c r="O189" i="86" s="1"/>
  <c r="P189" i="86" s="1"/>
  <c r="H135" i="86"/>
  <c r="O135" i="86" s="1"/>
  <c r="P135" i="86" s="1"/>
  <c r="K135" i="86"/>
  <c r="L135" i="86" s="1"/>
  <c r="H200" i="86"/>
  <c r="O200" i="86" s="1"/>
  <c r="P200" i="86" s="1"/>
  <c r="H118" i="86"/>
  <c r="O118" i="86" s="1"/>
  <c r="P118" i="86" s="1"/>
  <c r="H187" i="86"/>
  <c r="O187" i="86" s="1"/>
  <c r="P187" i="86" s="1"/>
  <c r="K108" i="86"/>
  <c r="L108" i="86" s="1"/>
  <c r="H167" i="86"/>
  <c r="O167" i="86" s="1"/>
  <c r="P167" i="86" s="1"/>
  <c r="K141" i="86"/>
  <c r="L141" i="86" s="1"/>
  <c r="H104" i="86"/>
  <c r="O104" i="86" s="1"/>
  <c r="P104" i="86" s="1"/>
  <c r="K52" i="86"/>
  <c r="L52" i="86" s="1"/>
  <c r="H67" i="86"/>
  <c r="O67" i="86" s="1"/>
  <c r="P67" i="86" s="1"/>
  <c r="K73" i="86"/>
  <c r="L73" i="86" s="1"/>
  <c r="H73" i="86"/>
  <c r="O73" i="86" s="1"/>
  <c r="P73" i="86" s="1"/>
  <c r="L83" i="86"/>
  <c r="H195" i="86"/>
  <c r="O195" i="86" s="1"/>
  <c r="P195" i="86" s="1"/>
  <c r="H182" i="86"/>
  <c r="O182" i="86" s="1"/>
  <c r="P182" i="86" s="1"/>
  <c r="H76" i="86"/>
  <c r="O76" i="86" s="1"/>
  <c r="P76" i="86" s="1"/>
  <c r="H129" i="86"/>
  <c r="O129" i="86" s="1"/>
  <c r="P129" i="86" s="1"/>
  <c r="H62" i="86"/>
  <c r="O62" i="86" s="1"/>
  <c r="P62" i="86" s="1"/>
  <c r="H18" i="86"/>
  <c r="O18" i="86" s="1"/>
  <c r="P18" i="86" s="1"/>
  <c r="H91" i="86"/>
  <c r="O91" i="86" s="1"/>
  <c r="P91" i="86" s="1"/>
  <c r="H186" i="86"/>
  <c r="O186" i="86" s="1"/>
  <c r="P186" i="86" s="1"/>
  <c r="H53" i="86"/>
  <c r="O53" i="86" s="1"/>
  <c r="P53" i="86" s="1"/>
  <c r="H184" i="86"/>
  <c r="O184" i="86" s="1"/>
  <c r="P184" i="86" s="1"/>
  <c r="H180" i="86"/>
  <c r="O180" i="86" s="1"/>
  <c r="P180" i="86" s="1"/>
  <c r="K180" i="86"/>
  <c r="L180" i="86" s="1"/>
  <c r="H217" i="86"/>
  <c r="O217" i="86" s="1"/>
  <c r="P217" i="86" s="1"/>
  <c r="K18" i="86"/>
  <c r="L18" i="86" s="1"/>
  <c r="H22" i="86"/>
  <c r="O22" i="86" s="1"/>
  <c r="P22" i="86" s="1"/>
  <c r="H145" i="86"/>
  <c r="O145" i="86" s="1"/>
  <c r="P145" i="86" s="1"/>
  <c r="H176" i="86"/>
  <c r="O176" i="86" s="1"/>
  <c r="P176" i="86" s="1"/>
  <c r="H226" i="86"/>
  <c r="O226" i="86" s="1"/>
  <c r="P226" i="86" s="1"/>
  <c r="K91" i="86"/>
  <c r="L91" i="86" s="1"/>
  <c r="H28" i="86"/>
  <c r="O28" i="86" s="1"/>
  <c r="P28" i="86" s="1"/>
  <c r="H166" i="86"/>
  <c r="O166" i="86" s="1"/>
  <c r="P166" i="86" s="1"/>
  <c r="H80" i="86"/>
  <c r="O80" i="86" s="1"/>
  <c r="P80" i="86" s="1"/>
  <c r="H116" i="86"/>
  <c r="O116" i="86" s="1"/>
  <c r="P116" i="86" s="1"/>
  <c r="K57" i="86"/>
  <c r="L57" i="86" s="1"/>
  <c r="H215" i="86"/>
  <c r="O215" i="86" s="1"/>
  <c r="P215" i="86" s="1"/>
  <c r="K107" i="86"/>
  <c r="L107" i="86" s="1"/>
  <c r="H55" i="86"/>
  <c r="O55" i="86" s="1"/>
  <c r="P55" i="86" s="1"/>
  <c r="H37" i="86"/>
  <c r="O37" i="86" s="1"/>
  <c r="P37" i="86" s="1"/>
  <c r="K222" i="86"/>
  <c r="L222" i="86" s="1"/>
  <c r="H92" i="86"/>
  <c r="O92" i="86" s="1"/>
  <c r="P92" i="86" s="1"/>
  <c r="K50" i="86"/>
  <c r="L50" i="86" s="1"/>
  <c r="H72" i="86"/>
  <c r="O72" i="86" s="1"/>
  <c r="P72" i="86" s="1"/>
  <c r="H27" i="86"/>
  <c r="O27" i="86" s="1"/>
  <c r="P27" i="86" s="1"/>
  <c r="K106" i="86"/>
  <c r="L106" i="86" s="1"/>
  <c r="H155" i="86"/>
  <c r="O155" i="86" s="1"/>
  <c r="P155" i="86" s="1"/>
  <c r="H210" i="86"/>
  <c r="O210" i="86" s="1"/>
  <c r="P210" i="86" s="1"/>
  <c r="H97" i="86"/>
  <c r="O97" i="86" s="1"/>
  <c r="P97" i="86" s="1"/>
  <c r="H25" i="86"/>
  <c r="O25" i="86" s="1"/>
  <c r="P25" i="86" s="1"/>
  <c r="H109" i="86"/>
  <c r="O109" i="86" s="1"/>
  <c r="P109" i="86" s="1"/>
  <c r="H227" i="86"/>
  <c r="O227" i="86" s="1"/>
  <c r="P227" i="86" s="1"/>
  <c r="K68" i="86"/>
  <c r="L68" i="86" s="1"/>
  <c r="H68" i="86"/>
  <c r="O68" i="86" s="1"/>
  <c r="P68" i="86" s="1"/>
  <c r="K109" i="86"/>
  <c r="L109" i="86" s="1"/>
  <c r="K150" i="86"/>
  <c r="L150" i="86" s="1"/>
  <c r="H150" i="86"/>
  <c r="O150" i="86" s="1"/>
  <c r="P150" i="86" s="1"/>
  <c r="O39" i="86"/>
  <c r="P39" i="86" s="1"/>
  <c r="K97" i="86"/>
  <c r="L97" i="86" s="1"/>
  <c r="K120" i="86"/>
  <c r="L120" i="86" s="1"/>
  <c r="K119" i="86"/>
  <c r="L119" i="86" s="1"/>
  <c r="K46" i="86"/>
  <c r="L46" i="86" s="1"/>
  <c r="H101" i="86"/>
  <c r="O101" i="86" s="1"/>
  <c r="P101" i="86" s="1"/>
  <c r="K134" i="86"/>
  <c r="L134" i="86" s="1"/>
  <c r="H54" i="86"/>
  <c r="O54" i="86" s="1"/>
  <c r="P54" i="86" s="1"/>
  <c r="K213" i="86"/>
  <c r="L213" i="86" s="1"/>
  <c r="H79" i="86"/>
  <c r="O79" i="86" s="1"/>
  <c r="P79" i="86" s="1"/>
  <c r="K197" i="86"/>
  <c r="L197" i="86" s="1"/>
  <c r="H157" i="86"/>
  <c r="O157" i="86" s="1"/>
  <c r="P157" i="86" s="1"/>
  <c r="H74" i="86"/>
  <c r="O74" i="86" s="1"/>
  <c r="P74" i="86" s="1"/>
  <c r="K58" i="86"/>
  <c r="L58" i="86" s="1"/>
  <c r="H160" i="86"/>
  <c r="O160" i="86" s="1"/>
  <c r="P160" i="86" s="1"/>
  <c r="K162" i="86"/>
  <c r="L162" i="86" s="1"/>
  <c r="K78" i="86"/>
  <c r="L78" i="86" s="1"/>
  <c r="K128" i="86"/>
  <c r="L128" i="86" s="1"/>
  <c r="H128" i="86"/>
  <c r="O128" i="86" s="1"/>
  <c r="P128" i="86" s="1"/>
  <c r="H126" i="86"/>
  <c r="O126" i="86" s="1"/>
  <c r="P126" i="86" s="1"/>
  <c r="H40" i="86"/>
  <c r="O40" i="86" s="1"/>
  <c r="P40" i="86" s="1"/>
  <c r="K192" i="86"/>
  <c r="L192" i="86" s="1"/>
  <c r="H85" i="86"/>
  <c r="O85" i="86" s="1"/>
  <c r="P85" i="86" s="1"/>
  <c r="K190" i="86"/>
  <c r="L190" i="86" s="1"/>
  <c r="K49" i="86"/>
  <c r="L49" i="86" s="1"/>
  <c r="K155" i="86"/>
  <c r="L155" i="86" s="1"/>
  <c r="K210" i="86"/>
  <c r="L210" i="86" s="1"/>
  <c r="K140" i="86"/>
  <c r="L140" i="86" s="1"/>
  <c r="K126" i="86"/>
  <c r="L126" i="86" s="1"/>
  <c r="K186" i="86"/>
  <c r="L186" i="86" s="1"/>
  <c r="H63" i="86"/>
  <c r="O63" i="86" s="1"/>
  <c r="P63" i="86" s="1"/>
  <c r="H179" i="86"/>
  <c r="O179" i="86" s="1"/>
  <c r="P179" i="86" s="1"/>
  <c r="H224" i="86"/>
  <c r="O224" i="86" s="1"/>
  <c r="P224" i="86" s="1"/>
  <c r="H70" i="86"/>
  <c r="O70" i="86" s="1"/>
  <c r="P70" i="86" s="1"/>
  <c r="J229" i="86" l="1"/>
  <c r="M230" i="86"/>
  <c r="I229" i="86"/>
  <c r="K230" i="86"/>
  <c r="M228" i="87"/>
  <c r="N228" i="87" s="1"/>
  <c r="N33" i="87"/>
  <c r="J229" i="87"/>
  <c r="I229" i="87"/>
  <c r="H228" i="87"/>
  <c r="O135" i="87"/>
  <c r="N135" i="87"/>
  <c r="K228" i="87"/>
  <c r="L228" i="87" s="1"/>
  <c r="M228" i="86"/>
  <c r="K228" i="86"/>
  <c r="L228" i="86" s="1"/>
  <c r="O228" i="86"/>
  <c r="P228" i="86" s="1"/>
  <c r="P83" i="86"/>
  <c r="H228" i="86"/>
  <c r="N228" i="86" l="1"/>
  <c r="M231" i="86"/>
  <c r="H229" i="86"/>
  <c r="O230" i="86"/>
  <c r="H229" i="87"/>
  <c r="O228" i="87"/>
  <c r="P228" i="87" s="1"/>
  <c r="P135" i="87"/>
  <c r="K60" i="37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L15" i="37" s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9" i="37" l="1"/>
  <c r="A40" i="37" s="1"/>
  <c r="A41" i="37" s="1"/>
  <c r="A42" i="37" s="1"/>
  <c r="A18" i="37"/>
  <c r="A19" i="37" s="1"/>
  <c r="A20" i="37" s="1"/>
  <c r="A49" i="37"/>
  <c r="A50" i="37" s="1"/>
  <c r="A35" i="37"/>
  <c r="A36" i="37" s="1"/>
  <c r="A21" i="37" l="1"/>
  <c r="A22" i="37" s="1"/>
  <c r="A43" i="37"/>
  <c r="A44" i="37" s="1"/>
  <c r="A45" i="37" s="1"/>
  <c r="A46" i="37" s="1"/>
  <c r="A47" i="37" s="1"/>
  <c r="A51" i="37"/>
  <c r="A52" i="37" s="1"/>
  <c r="A53" i="37" s="1"/>
  <c r="A54" i="37" s="1"/>
  <c r="A55" i="37" s="1"/>
  <c r="A56" i="37" s="1"/>
  <c r="A57" i="37" s="1"/>
  <c r="A58" i="37" s="1"/>
  <c r="A59" i="37" s="1"/>
  <c r="A60" i="37" s="1"/>
  <c r="A37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</calcChain>
</file>

<file path=xl/sharedStrings.xml><?xml version="1.0" encoding="utf-8"?>
<sst xmlns="http://schemas.openxmlformats.org/spreadsheetml/2006/main" count="994" uniqueCount="298">
  <si>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</si>
  <si>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</si>
  <si>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</si>
  <si>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</si>
  <si>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</si>
  <si>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</si>
  <si>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</si>
  <si>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</si>
  <si>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</si>
  <si>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</si>
  <si>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</si>
  <si>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</si>
  <si>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</si>
  <si>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</si>
  <si>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</si>
  <si>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</si>
  <si>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</si>
  <si>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</si>
  <si>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</si>
  <si>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</si>
  <si>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</si>
  <si>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</si>
  <si>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</si>
  <si>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</si>
  <si>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</si>
  <si>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</si>
  <si>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</si>
  <si>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</si>
  <si>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</si>
  <si>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</si>
  <si>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</si>
  <si>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</si>
  <si>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</si>
  <si>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</si>
  <si>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</si>
  <si>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</si>
  <si>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</si>
  <si>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</si>
  <si>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</si>
  <si>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</si>
  <si>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</si>
  <si>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</si>
  <si>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</si>
  <si>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</si>
  <si>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</si>
  <si>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</si>
  <si>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</si>
  <si>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</si>
  <si>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</si>
  <si>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</si>
  <si>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</si>
  <si>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</si>
  <si>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</si>
  <si>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</si>
  <si>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</si>
  <si>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</si>
  <si>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</si>
  <si>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</si>
  <si>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</si>
  <si>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</si>
  <si>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</si>
  <si>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</si>
  <si>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</si>
  <si>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</si>
  <si>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</si>
  <si>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</si>
  <si>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</si>
  <si>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</si>
  <si>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</si>
  <si>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</si>
  <si>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</si>
  <si>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</si>
  <si>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</si>
  <si>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</si>
  <si>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</si>
  <si>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</si>
  <si>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</si>
  <si>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</si>
  <si>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</si>
  <si>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</si>
  <si>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</si>
  <si>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</si>
  <si>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</si>
  <si>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</si>
  <si>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</si>
  <si>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</si>
  <si>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</si>
  <si>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</si>
  <si>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</si>
  <si>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</si>
  <si>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</si>
  <si>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</si>
  <si>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</si>
  <si>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</si>
  <si>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</si>
  <si>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</si>
  <si>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</si>
  <si>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</si>
  <si>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</si>
  <si>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</si>
  <si>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</si>
  <si>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</si>
  <si>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</si>
  <si>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</si>
  <si>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</si>
  <si>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</si>
  <si>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</si>
  <si>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</si>
  <si>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</si>
  <si>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</si>
  <si>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</si>
  <si>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</si>
  <si>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</si>
  <si>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</si>
  <si>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</si>
  <si>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</si>
  <si>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</si>
  <si>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</si>
  <si>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</si>
  <si>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</si>
  <si>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</si>
  <si>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</si>
  <si>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</si>
  <si>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</si>
  <si>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</si>
  <si>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</si>
  <si>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</si>
  <si>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</si>
  <si>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</si>
  <si>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</si>
  <si>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</si>
  <si>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</si>
  <si>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</si>
  <si>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</si>
  <si>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</si>
  <si>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</si>
  <si>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</si>
  <si>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</si>
  <si>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</si>
  <si>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</si>
  <si>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</si>
  <si>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</si>
  <si>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</si>
  <si>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</si>
  <si>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</si>
  <si>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</si>
  <si>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</si>
  <si>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</si>
  <si>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</si>
  <si>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</si>
  <si>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</si>
  <si>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</si>
  <si>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</si>
  <si>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</si>
  <si>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</si>
  <si>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</si>
  <si>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</si>
  <si>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</si>
  <si>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</si>
  <si>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</si>
  <si>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</si>
  <si>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</si>
  <si>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</si>
  <si>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</si>
  <si>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</si>
  <si>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</si>
  <si>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</si>
  <si>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</si>
  <si>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</si>
  <si>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</si>
  <si>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</si>
  <si>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</si>
  <si>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</si>
  <si>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</si>
  <si>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</si>
  <si>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</si>
  <si>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</si>
  <si>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</si>
  <si>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</si>
  <si>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</si>
  <si>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</si>
  <si>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</si>
  <si>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</si>
  <si>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</si>
  <si>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</si>
  <si>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</si>
  <si>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</si>
  <si>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</si>
  <si>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</si>
  <si>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</si>
  <si>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</si>
  <si>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</si>
  <si>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</si>
  <si>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</si>
  <si>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</si>
  <si>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</si>
  <si>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</si>
  <si>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</si>
  <si>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</si>
  <si>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</si>
  <si>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</si>
  <si>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</si>
  <si>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</si>
  <si>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</si>
  <si>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</si>
  <si>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</si>
  <si>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</si>
  <si>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</si>
  <si>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</si>
  <si>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</si>
  <si>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</si>
  <si>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</si>
  <si>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</si>
  <si>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</si>
  <si>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</si>
  <si>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</si>
  <si>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</si>
  <si>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</si>
  <si>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</si>
  <si>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</si>
  <si>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</si>
  <si>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</si>
  <si>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</si>
  <si>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</si>
  <si>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</si>
  <si>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</si>
  <si>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</si>
  <si>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</si>
  <si>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</si>
  <si>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</si>
  <si>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</si>
  <si>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</si>
  <si>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</si>
  <si>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</si>
  <si>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</si>
  <si>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</si>
  <si>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</si>
  <si>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</si>
  <si>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</si>
  <si>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</si>
  <si>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</si>
  <si>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</si>
  <si>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</si>
  <si>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</si>
  <si>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</si>
  <si>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</si>
  <si>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</si>
  <si>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</si>
  <si>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</si>
  <si>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</si>
  <si>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</si>
  <si>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</si>
  <si>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</si>
  <si>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</si>
  <si>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</si>
  <si>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</si>
  <si>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</si>
  <si>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</si>
  <si>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</si>
  <si>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</si>
  <si>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</si>
  <si>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</si>
  <si>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</si>
  <si>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</si>
  <si>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</si>
  <si>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</si>
  <si>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</si>
  <si>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MATRICULA OFICIAL 2021</t>
  </si>
  <si>
    <t>2021 MATRÍCULA REGULAR</t>
  </si>
  <si>
    <t>2021 MATRÍCULA CICLOS</t>
  </si>
  <si>
    <t>CRITICO</t>
  </si>
  <si>
    <t>MATRICULA OFICIAL 2022</t>
  </si>
  <si>
    <t>COMPORTAMIENTO 2022 Vs 2021</t>
  </si>
  <si>
    <t>MATRÍCULA CORTE SIMAT 1 OCTUBRE 2021</t>
  </si>
  <si>
    <t>2022 MATRÍCULA REGULAR</t>
  </si>
  <si>
    <t>2022 MATRÍCULA CICLOS</t>
  </si>
  <si>
    <t>%  FALTANTE MATRÍCULA TOTAL 2022</t>
  </si>
  <si>
    <t>FALTANTE - DIFERENCIA 2022 Vs 2021 MATRÍCULA TOTAL</t>
  </si>
  <si>
    <t>FALTANTE -DIFERENCIA 2022 Vs 2021 MATRÍCULA TOTAL</t>
  </si>
  <si>
    <t>FALTANTE -DIFERENCIA 2022 Vs 2021 MATRÍCULA REGULAR</t>
  </si>
  <si>
    <t>FALTANTE -DIFERENCIA 2022 Vs 2021 MATRÍCULA CICLOS</t>
  </si>
  <si>
    <t>ALERTA ALTA</t>
  </si>
  <si>
    <t xml:space="preserve">MATRICULA OFICIAL 2022.  COMPARATIVO MATRICULA 1 MARZO 2022 VS 1 OCTUBRE 2021 </t>
  </si>
  <si>
    <t>MATRÍCULA CORTE SIMAT 1 MARZO</t>
  </si>
  <si>
    <t>40 INSTITUCIONES EDUCATIVAS A LA FECHA LOGRARON Y/O SUPERARON LA MATRICULA REGULAR DEL AÑO ANTERIOR</t>
  </si>
  <si>
    <t>12 INSTITUCIONES EDUCATIVAS LES FALTA ENTRE EL 15,1% Y 30,0% DE REGISTRO DE MATRICULA REGULAR</t>
  </si>
  <si>
    <t>30 INSTITUCIONES EDUCATIVAS LES FALTA  ENTRE 10,1% y 15,0% DE REGISTRO DE MATRICULA REGULAR</t>
  </si>
  <si>
    <t>60 INSTITUCIONES EDUCATIVAS QUE LES FALTA  ENTRE 5,1% Y 10,0% DE REGISTRO DE MATRICULA REGULAR</t>
  </si>
  <si>
    <t>70 INSTITUCIONES EDUCATIVAS QUE LES FALTA  ENTRE -01% Y 5,0% DE REGISTRO DE MATRICULA REGULAR</t>
  </si>
  <si>
    <t>FUENTE:  COBERTURA EDUCATIVA - SIMAT:  1 MARZO 2022</t>
  </si>
  <si>
    <t>MATRICULA OFICIAL 2022 POR MUNICIPIO. COMPARATIVO MATRICULA 1 MARZO 2022 VS 1 OCTUBRE 2021</t>
  </si>
  <si>
    <t>5  MUNICIPIOS LES FALTA ENTRE EL 10,1% Y 15,1% DEL REGISTRO DE MATRICULA</t>
  </si>
  <si>
    <t>15  MUNICIPIOS LES FALTA ENTRE EL 5,1% Y 10,0% DEL REGISTRO DE MATRICULA</t>
  </si>
  <si>
    <t>12 MUNICIPIOS LES FALTA ENTRE 3,1 % Y 5,0% DEL REGISTRO DE MATRICULA</t>
  </si>
  <si>
    <t>10 MUNICIPIOS LES FALTA ENTRE 0,1 % Y 3,0% DEL REGISTRO DE MATRICULA</t>
  </si>
  <si>
    <t>FELICITACIONES</t>
  </si>
  <si>
    <t>FELICITACIONES A LOS 4 MUNICIPIOS QUE LOGRARON Y/O SUPERARON LA MATRICULA ANTERIOR</t>
  </si>
  <si>
    <t>FUENTE:  COBERTURA EDUCATIVA - SIMAT 1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</si>
</sst>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7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8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64" fontId="0" fillId="9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9" borderId="11" xfId="0" applyNumberFormat="1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32" xfId="0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0" fontId="0" fillId="0" borderId="0" xfId="1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9" fontId="0" fillId="4" borderId="11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1" fontId="15" fillId="4" borderId="10" xfId="0" applyNumberFormat="1" applyFont="1" applyFill="1" applyBorder="1" applyAlignment="1" applyProtection="1">
      <alignment horizontal="center" vertical="center" wrapText="1"/>
    </xf>
    <xf numFmtId="164" fontId="0" fillId="8" borderId="11" xfId="0" applyNumberFormat="1" applyFill="1" applyBorder="1" applyAlignment="1">
      <alignment horizontal="center" vertical="center"/>
    </xf>
    <xf numFmtId="164" fontId="14" fillId="8" borderId="11" xfId="0" applyNumberFormat="1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1" fontId="13" fillId="8" borderId="14" xfId="2" applyNumberFormat="1" applyFont="1" applyFill="1" applyBorder="1" applyAlignment="1">
      <alignment vertical="center" wrapText="1"/>
    </xf>
    <xf numFmtId="1" fontId="8" fillId="8" borderId="10" xfId="0" applyNumberFormat="1" applyFont="1" applyFill="1" applyBorder="1" applyAlignment="1">
      <alignment horizontal="center" vertical="center" wrapText="1"/>
    </xf>
    <xf numFmtId="1" fontId="13" fillId="8" borderId="10" xfId="2" applyNumberFormat="1" applyFont="1" applyFill="1" applyBorder="1" applyAlignment="1">
      <alignment vertical="center" wrapText="1"/>
    </xf>
    <xf numFmtId="0" fontId="0" fillId="8" borderId="13" xfId="0" applyFill="1" applyBorder="1" applyAlignment="1">
      <alignment horizontal="center" vertical="center"/>
    </xf>
    <xf numFmtId="1" fontId="8" fillId="8" borderId="14" xfId="0" applyNumberFormat="1" applyFont="1" applyFill="1" applyBorder="1" applyAlignment="1">
      <alignment horizontal="center" vertical="center" wrapText="1"/>
    </xf>
    <xf numFmtId="1" fontId="15" fillId="8" borderId="10" xfId="0" applyNumberFormat="1" applyFont="1" applyFill="1" applyBorder="1" applyAlignment="1" applyProtection="1">
      <alignment horizontal="center" vertical="center" wrapText="1"/>
    </xf>
    <xf numFmtId="1" fontId="8" fillId="8" borderId="17" xfId="0" applyNumberFormat="1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1" fontId="13" fillId="9" borderId="18" xfId="2" applyNumberFormat="1" applyFont="1" applyFill="1" applyBorder="1" applyAlignment="1">
      <alignment vertical="center" wrapText="1"/>
    </xf>
    <xf numFmtId="1" fontId="8" fillId="9" borderId="19" xfId="0" applyNumberFormat="1" applyFont="1" applyFill="1" applyBorder="1" applyAlignment="1">
      <alignment horizontal="center" vertical="center" wrapText="1"/>
    </xf>
    <xf numFmtId="1" fontId="13" fillId="9" borderId="19" xfId="2" applyNumberFormat="1" applyFont="1" applyFill="1" applyBorder="1" applyAlignment="1">
      <alignment vertical="center" wrapText="1"/>
    </xf>
    <xf numFmtId="164" fontId="0" fillId="9" borderId="23" xfId="0" applyNumberFormat="1" applyFill="1" applyBorder="1" applyAlignment="1">
      <alignment horizontal="center" vertical="center"/>
    </xf>
    <xf numFmtId="9" fontId="8" fillId="0" borderId="2" xfId="1" applyNumberFormat="1" applyFont="1" applyFill="1" applyBorder="1" applyAlignment="1">
      <alignment horizontal="right" vertical="center" wrapText="1"/>
    </xf>
    <xf numFmtId="1" fontId="13" fillId="4" borderId="9" xfId="2" applyNumberFormat="1" applyFont="1" applyFill="1" applyBorder="1" applyAlignment="1">
      <alignment vertical="center"/>
    </xf>
    <xf numFmtId="1" fontId="8" fillId="4" borderId="14" xfId="0" applyNumberFormat="1" applyFont="1" applyFill="1" applyBorder="1" applyAlignment="1">
      <alignment horizontal="center" vertical="center" wrapText="1"/>
    </xf>
    <xf numFmtId="1" fontId="8" fillId="9" borderId="14" xfId="0" applyNumberFormat="1" applyFont="1" applyFill="1" applyBorder="1" applyAlignment="1">
      <alignment horizontal="center" vertical="center" wrapText="1"/>
    </xf>
    <xf numFmtId="1" fontId="13" fillId="3" borderId="9" xfId="2" applyNumberFormat="1" applyFont="1" applyFill="1" applyBorder="1" applyAlignment="1">
      <alignment vertical="center"/>
    </xf>
    <xf numFmtId="10" fontId="0" fillId="3" borderId="11" xfId="0" applyNumberFormat="1" applyFill="1" applyBorder="1" applyAlignment="1">
      <alignment horizontal="center" vertical="center"/>
    </xf>
    <xf numFmtId="164" fontId="14" fillId="8" borderId="21" xfId="0" applyNumberFormat="1" applyFont="1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64" fontId="14" fillId="3" borderId="32" xfId="1" applyNumberFormat="1" applyFont="1" applyFill="1" applyBorder="1" applyAlignment="1">
      <alignment horizontal="center" vertical="center"/>
    </xf>
    <xf numFmtId="1" fontId="10" fillId="3" borderId="10" xfId="0" applyNumberFormat="1" applyFont="1" applyFill="1" applyBorder="1" applyAlignment="1"/>
    <xf numFmtId="164" fontId="14" fillId="4" borderId="32" xfId="1" applyNumberFormat="1" applyFont="1" applyFill="1" applyBorder="1" applyAlignment="1">
      <alignment horizontal="center" vertical="center"/>
    </xf>
    <xf numFmtId="164" fontId="14" fillId="8" borderId="32" xfId="1" applyNumberFormat="1" applyFont="1" applyFill="1" applyBorder="1" applyAlignment="1">
      <alignment horizontal="center" vertical="center"/>
    </xf>
    <xf numFmtId="1" fontId="20" fillId="8" borderId="10" xfId="2" applyNumberFormat="1" applyFont="1" applyFill="1" applyBorder="1" applyAlignment="1">
      <alignment vertical="center" wrapText="1"/>
    </xf>
    <xf numFmtId="164" fontId="14" fillId="9" borderId="32" xfId="1" applyNumberFormat="1" applyFont="1" applyFill="1" applyBorder="1" applyAlignment="1">
      <alignment horizontal="center" vertical="center"/>
    </xf>
    <xf numFmtId="164" fontId="14" fillId="9" borderId="29" xfId="1" applyNumberFormat="1" applyFont="1" applyFill="1" applyBorder="1" applyAlignment="1">
      <alignment horizontal="center" vertical="center"/>
    </xf>
    <xf numFmtId="1" fontId="8" fillId="9" borderId="17" xfId="0" applyNumberFormat="1" applyFont="1" applyFill="1" applyBorder="1" applyAlignment="1">
      <alignment horizontal="center" vertical="center" wrapText="1"/>
    </xf>
    <xf numFmtId="1" fontId="13" fillId="9" borderId="14" xfId="2" applyNumberFormat="1" applyFont="1" applyFill="1" applyBorder="1" applyAlignment="1">
      <alignment horizontal="left" vertical="center"/>
    </xf>
    <xf numFmtId="0" fontId="15" fillId="9" borderId="14" xfId="0" applyFont="1" applyFill="1" applyBorder="1" applyAlignment="1" applyProtection="1">
      <alignment horizontal="left" vertical="center" wrapText="1"/>
    </xf>
    <xf numFmtId="1" fontId="15" fillId="9" borderId="10" xfId="0" applyNumberFormat="1" applyFont="1" applyFill="1" applyBorder="1" applyAlignment="1" applyProtection="1">
      <alignment horizontal="left" vertical="center" wrapText="1"/>
    </xf>
    <xf numFmtId="0" fontId="15" fillId="9" borderId="10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10" fillId="3" borderId="14" xfId="0" applyNumberFormat="1" applyFont="1" applyFill="1" applyBorder="1" applyAlignment="1"/>
    <xf numFmtId="164" fontId="0" fillId="4" borderId="23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14" fillId="4" borderId="29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" fontId="13" fillId="4" borderId="18" xfId="2" applyNumberFormat="1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1" fontId="13" fillId="4" borderId="19" xfId="2" applyNumberFormat="1" applyFont="1" applyFill="1" applyBorder="1" applyAlignment="1">
      <alignment vertical="center" wrapText="1"/>
    </xf>
    <xf numFmtId="1" fontId="13" fillId="9" borderId="15" xfId="2" applyNumberFormat="1" applyFont="1" applyFill="1" applyBorder="1" applyAlignment="1">
      <alignment vertical="center" wrapText="1"/>
    </xf>
    <xf numFmtId="1" fontId="13" fillId="4" borderId="14" xfId="2" applyNumberFormat="1" applyFont="1" applyFill="1" applyBorder="1" applyAlignment="1">
      <alignment horizontal="left" vertical="center"/>
    </xf>
    <xf numFmtId="3" fontId="2" fillId="9" borderId="0" xfId="0" applyNumberFormat="1" applyFont="1" applyFill="1" applyAlignment="1">
      <alignment horizontal="left" vertical="center"/>
    </xf>
    <xf numFmtId="3" fontId="10" fillId="10" borderId="2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FF0000"/>
      <color rgb="FF99FF66"/>
      <color rgb="FFFFFFCC"/>
      <color rgb="FFCC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25737F42-9274-4ECC-9E46-826934C4542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D9DCA5-2128-420B-BA34-5A00D5C1899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14438EEC-4E49-42BC-9003-3401A08F7C3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06FF03-305E-426B-94FE-AC6F3CCE29B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ila_camelo_sedtolima_gov_co/Documents/COBERTURA%202022/REPORTES%20DE%20MATRICULA/MARZO%202022/ANEXO%206A.%20CORTE%20SIMAT%201%20MARZ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D"/>
      <sheetName val="Hoja2"/>
      <sheetName val="ANEXO 6A. CORTE SIMAT 1 MARZO 2"/>
    </sheetNames>
    <sheetDataSet>
      <sheetData sheetId="0">
        <row r="5">
          <cell r="C5">
            <v>173024000020</v>
          </cell>
        </row>
      </sheetData>
      <sheetData sheetId="1">
        <row r="5">
          <cell r="B5">
            <v>173024000020</v>
          </cell>
          <cell r="E5">
            <v>41</v>
          </cell>
          <cell r="F5">
            <v>28</v>
          </cell>
          <cell r="G5">
            <v>41</v>
          </cell>
          <cell r="H5">
            <v>36</v>
          </cell>
          <cell r="I5">
            <v>36</v>
          </cell>
          <cell r="J5">
            <v>44</v>
          </cell>
          <cell r="K5">
            <v>56</v>
          </cell>
          <cell r="L5">
            <v>47</v>
          </cell>
          <cell r="M5">
            <v>52</v>
          </cell>
          <cell r="N5">
            <v>39</v>
          </cell>
          <cell r="O5">
            <v>40</v>
          </cell>
          <cell r="P5">
            <v>44</v>
          </cell>
          <cell r="Z5">
            <v>504</v>
          </cell>
          <cell r="AA5">
            <v>504</v>
          </cell>
          <cell r="AB5">
            <v>0</v>
          </cell>
        </row>
        <row r="6">
          <cell r="B6">
            <v>273024000482</v>
          </cell>
          <cell r="E6">
            <v>16</v>
          </cell>
          <cell r="F6">
            <v>19</v>
          </cell>
          <cell r="G6">
            <v>13</v>
          </cell>
          <cell r="H6">
            <v>21</v>
          </cell>
          <cell r="I6">
            <v>20</v>
          </cell>
          <cell r="J6">
            <v>25</v>
          </cell>
          <cell r="K6">
            <v>19</v>
          </cell>
          <cell r="L6">
            <v>25</v>
          </cell>
          <cell r="M6">
            <v>21</v>
          </cell>
          <cell r="N6">
            <v>23</v>
          </cell>
          <cell r="O6">
            <v>10</v>
          </cell>
          <cell r="P6">
            <v>9</v>
          </cell>
          <cell r="Z6">
            <v>221</v>
          </cell>
          <cell r="AA6">
            <v>221</v>
          </cell>
          <cell r="AB6">
            <v>0</v>
          </cell>
        </row>
        <row r="7">
          <cell r="B7">
            <v>173026000019</v>
          </cell>
          <cell r="E7">
            <v>84</v>
          </cell>
          <cell r="F7">
            <v>80</v>
          </cell>
          <cell r="G7">
            <v>64</v>
          </cell>
          <cell r="H7">
            <v>73</v>
          </cell>
          <cell r="I7">
            <v>76</v>
          </cell>
          <cell r="J7">
            <v>75</v>
          </cell>
          <cell r="K7">
            <v>93</v>
          </cell>
          <cell r="L7">
            <v>97</v>
          </cell>
          <cell r="M7">
            <v>62</v>
          </cell>
          <cell r="N7">
            <v>71</v>
          </cell>
          <cell r="O7">
            <v>53</v>
          </cell>
          <cell r="P7">
            <v>58</v>
          </cell>
          <cell r="Z7">
            <v>886</v>
          </cell>
          <cell r="AA7">
            <v>886</v>
          </cell>
          <cell r="AB7">
            <v>0</v>
          </cell>
        </row>
        <row r="8">
          <cell r="B8">
            <v>273026000099</v>
          </cell>
          <cell r="E8">
            <v>16</v>
          </cell>
          <cell r="F8">
            <v>19</v>
          </cell>
          <cell r="G8">
            <v>21</v>
          </cell>
          <cell r="H8">
            <v>19</v>
          </cell>
          <cell r="I8">
            <v>18</v>
          </cell>
          <cell r="J8">
            <v>21</v>
          </cell>
          <cell r="K8">
            <v>14</v>
          </cell>
          <cell r="L8">
            <v>25</v>
          </cell>
          <cell r="M8">
            <v>21</v>
          </cell>
          <cell r="N8">
            <v>16</v>
          </cell>
          <cell r="O8">
            <v>13</v>
          </cell>
          <cell r="P8">
            <v>7</v>
          </cell>
          <cell r="Z8">
            <v>210</v>
          </cell>
          <cell r="AA8">
            <v>210</v>
          </cell>
          <cell r="AB8">
            <v>0</v>
          </cell>
        </row>
        <row r="9">
          <cell r="B9">
            <v>273026000587</v>
          </cell>
          <cell r="E9">
            <v>17</v>
          </cell>
          <cell r="F9">
            <v>21</v>
          </cell>
          <cell r="G9">
            <v>23</v>
          </cell>
          <cell r="H9">
            <v>28</v>
          </cell>
          <cell r="I9">
            <v>19</v>
          </cell>
          <cell r="J9">
            <v>28</v>
          </cell>
          <cell r="K9">
            <v>38</v>
          </cell>
          <cell r="L9">
            <v>29</v>
          </cell>
          <cell r="M9">
            <v>30</v>
          </cell>
          <cell r="N9">
            <v>23</v>
          </cell>
          <cell r="O9">
            <v>34</v>
          </cell>
          <cell r="P9">
            <v>30</v>
          </cell>
          <cell r="Z9">
            <v>320</v>
          </cell>
          <cell r="AA9">
            <v>320</v>
          </cell>
          <cell r="AB9">
            <v>0</v>
          </cell>
        </row>
        <row r="10">
          <cell r="B10">
            <v>173030000066</v>
          </cell>
          <cell r="E10">
            <v>74</v>
          </cell>
          <cell r="F10">
            <v>71</v>
          </cell>
          <cell r="G10">
            <v>76</v>
          </cell>
          <cell r="H10">
            <v>65</v>
          </cell>
          <cell r="I10">
            <v>74</v>
          </cell>
          <cell r="J10">
            <v>56</v>
          </cell>
          <cell r="K10">
            <v>95</v>
          </cell>
          <cell r="L10">
            <v>71</v>
          </cell>
          <cell r="M10">
            <v>60</v>
          </cell>
          <cell r="N10">
            <v>73</v>
          </cell>
          <cell r="O10">
            <v>29</v>
          </cell>
          <cell r="P10">
            <v>43</v>
          </cell>
          <cell r="Z10">
            <v>787</v>
          </cell>
          <cell r="AA10">
            <v>787</v>
          </cell>
          <cell r="AB10">
            <v>0</v>
          </cell>
        </row>
        <row r="11">
          <cell r="B11">
            <v>273030000192</v>
          </cell>
          <cell r="E11">
            <v>12</v>
          </cell>
          <cell r="F11">
            <v>10</v>
          </cell>
          <cell r="G11">
            <v>14</v>
          </cell>
          <cell r="H11">
            <v>11</v>
          </cell>
          <cell r="I11">
            <v>13</v>
          </cell>
          <cell r="J11">
            <v>18</v>
          </cell>
          <cell r="K11">
            <v>10</v>
          </cell>
          <cell r="L11">
            <v>15</v>
          </cell>
          <cell r="M11">
            <v>6</v>
          </cell>
          <cell r="N11">
            <v>16</v>
          </cell>
          <cell r="O11">
            <v>19</v>
          </cell>
          <cell r="P11">
            <v>11</v>
          </cell>
          <cell r="Z11">
            <v>155</v>
          </cell>
          <cell r="AA11">
            <v>155</v>
          </cell>
          <cell r="AB11">
            <v>0</v>
          </cell>
        </row>
        <row r="12">
          <cell r="B12">
            <v>173043000014</v>
          </cell>
          <cell r="E12">
            <v>61</v>
          </cell>
          <cell r="F12">
            <v>65</v>
          </cell>
          <cell r="G12">
            <v>65</v>
          </cell>
          <cell r="H12">
            <v>64</v>
          </cell>
          <cell r="I12">
            <v>69</v>
          </cell>
          <cell r="J12">
            <v>57</v>
          </cell>
          <cell r="K12">
            <v>72</v>
          </cell>
          <cell r="L12">
            <v>101</v>
          </cell>
          <cell r="M12">
            <v>75</v>
          </cell>
          <cell r="N12">
            <v>84</v>
          </cell>
          <cell r="O12">
            <v>67</v>
          </cell>
          <cell r="P12">
            <v>50</v>
          </cell>
          <cell r="Z12">
            <v>830</v>
          </cell>
          <cell r="AA12">
            <v>830</v>
          </cell>
          <cell r="AB12">
            <v>0</v>
          </cell>
        </row>
        <row r="13">
          <cell r="B13">
            <v>273043000027</v>
          </cell>
          <cell r="E13">
            <v>43</v>
          </cell>
          <cell r="F13">
            <v>51</v>
          </cell>
          <cell r="G13">
            <v>39</v>
          </cell>
          <cell r="H13">
            <v>38</v>
          </cell>
          <cell r="I13">
            <v>60</v>
          </cell>
          <cell r="J13">
            <v>46</v>
          </cell>
          <cell r="K13">
            <v>48</v>
          </cell>
          <cell r="L13">
            <v>34</v>
          </cell>
          <cell r="M13">
            <v>34</v>
          </cell>
          <cell r="N13">
            <v>24</v>
          </cell>
          <cell r="O13">
            <v>31</v>
          </cell>
          <cell r="P13">
            <v>20</v>
          </cell>
          <cell r="Z13">
            <v>468</v>
          </cell>
          <cell r="AA13">
            <v>468</v>
          </cell>
          <cell r="AB13">
            <v>0</v>
          </cell>
        </row>
        <row r="14">
          <cell r="B14">
            <v>273043000787</v>
          </cell>
          <cell r="E14">
            <v>50</v>
          </cell>
          <cell r="F14">
            <v>53</v>
          </cell>
          <cell r="G14">
            <v>38</v>
          </cell>
          <cell r="H14">
            <v>54</v>
          </cell>
          <cell r="I14">
            <v>58</v>
          </cell>
          <cell r="J14">
            <v>53</v>
          </cell>
          <cell r="K14">
            <v>40</v>
          </cell>
          <cell r="L14">
            <v>37</v>
          </cell>
          <cell r="M14">
            <v>36</v>
          </cell>
          <cell r="N14">
            <v>43</v>
          </cell>
          <cell r="O14">
            <v>23</v>
          </cell>
          <cell r="P14">
            <v>20</v>
          </cell>
          <cell r="Z14">
            <v>505</v>
          </cell>
          <cell r="AA14">
            <v>505</v>
          </cell>
          <cell r="AB14">
            <v>0</v>
          </cell>
        </row>
        <row r="15">
          <cell r="B15">
            <v>173055000044</v>
          </cell>
          <cell r="E15">
            <v>37</v>
          </cell>
          <cell r="F15">
            <v>41</v>
          </cell>
          <cell r="G15">
            <v>26</v>
          </cell>
          <cell r="H15">
            <v>58</v>
          </cell>
          <cell r="I15">
            <v>58</v>
          </cell>
          <cell r="J15">
            <v>43</v>
          </cell>
          <cell r="K15">
            <v>55</v>
          </cell>
          <cell r="L15">
            <v>53</v>
          </cell>
          <cell r="M15">
            <v>52</v>
          </cell>
          <cell r="N15">
            <v>59</v>
          </cell>
          <cell r="O15">
            <v>57</v>
          </cell>
          <cell r="P15">
            <v>43</v>
          </cell>
          <cell r="Z15">
            <v>582</v>
          </cell>
          <cell r="AA15">
            <v>582</v>
          </cell>
          <cell r="AB15">
            <v>0</v>
          </cell>
        </row>
        <row r="16">
          <cell r="B16">
            <v>173055000095</v>
          </cell>
          <cell r="E16">
            <v>58</v>
          </cell>
          <cell r="F16">
            <v>72</v>
          </cell>
          <cell r="G16">
            <v>77</v>
          </cell>
          <cell r="H16">
            <v>71</v>
          </cell>
          <cell r="I16">
            <v>71</v>
          </cell>
          <cell r="J16">
            <v>79</v>
          </cell>
          <cell r="K16">
            <v>69</v>
          </cell>
          <cell r="L16">
            <v>71</v>
          </cell>
          <cell r="M16">
            <v>68</v>
          </cell>
          <cell r="N16">
            <v>71</v>
          </cell>
          <cell r="O16">
            <v>44</v>
          </cell>
          <cell r="P16">
            <v>47</v>
          </cell>
          <cell r="T16">
            <v>4</v>
          </cell>
          <cell r="U16">
            <v>24</v>
          </cell>
          <cell r="V16">
            <v>32</v>
          </cell>
          <cell r="W16">
            <v>32</v>
          </cell>
          <cell r="Z16">
            <v>890</v>
          </cell>
          <cell r="AA16">
            <v>798</v>
          </cell>
          <cell r="AB16">
            <v>92</v>
          </cell>
        </row>
        <row r="17">
          <cell r="B17">
            <v>173055000893</v>
          </cell>
          <cell r="E17">
            <v>43</v>
          </cell>
          <cell r="F17">
            <v>64</v>
          </cell>
          <cell r="G17">
            <v>65</v>
          </cell>
          <cell r="H17">
            <v>47</v>
          </cell>
          <cell r="I17">
            <v>52</v>
          </cell>
          <cell r="J17">
            <v>57</v>
          </cell>
          <cell r="K17">
            <v>74</v>
          </cell>
          <cell r="L17">
            <v>44</v>
          </cell>
          <cell r="M17">
            <v>28</v>
          </cell>
          <cell r="N17">
            <v>27</v>
          </cell>
          <cell r="O17">
            <v>15</v>
          </cell>
          <cell r="P17">
            <v>25</v>
          </cell>
          <cell r="Z17">
            <v>541</v>
          </cell>
          <cell r="AA17">
            <v>541</v>
          </cell>
          <cell r="AB17">
            <v>0</v>
          </cell>
        </row>
        <row r="18">
          <cell r="B18">
            <v>273055000219</v>
          </cell>
          <cell r="E18">
            <v>8</v>
          </cell>
          <cell r="F18">
            <v>16</v>
          </cell>
          <cell r="G18">
            <v>16</v>
          </cell>
          <cell r="H18">
            <v>18</v>
          </cell>
          <cell r="I18">
            <v>18</v>
          </cell>
          <cell r="J18">
            <v>29</v>
          </cell>
          <cell r="K18">
            <v>27</v>
          </cell>
          <cell r="L18">
            <v>28</v>
          </cell>
          <cell r="M18">
            <v>19</v>
          </cell>
          <cell r="N18">
            <v>25</v>
          </cell>
          <cell r="O18">
            <v>26</v>
          </cell>
          <cell r="P18">
            <v>19</v>
          </cell>
          <cell r="Z18">
            <v>249</v>
          </cell>
          <cell r="AA18">
            <v>249</v>
          </cell>
          <cell r="AB18">
            <v>0</v>
          </cell>
        </row>
        <row r="19">
          <cell r="B19">
            <v>173067000104</v>
          </cell>
          <cell r="E19">
            <v>144</v>
          </cell>
          <cell r="F19">
            <v>173</v>
          </cell>
          <cell r="G19">
            <v>148</v>
          </cell>
          <cell r="H19">
            <v>157</v>
          </cell>
          <cell r="I19">
            <v>144</v>
          </cell>
          <cell r="J19">
            <v>130</v>
          </cell>
          <cell r="K19">
            <v>185</v>
          </cell>
          <cell r="L19">
            <v>184</v>
          </cell>
          <cell r="M19">
            <v>156</v>
          </cell>
          <cell r="N19">
            <v>81</v>
          </cell>
          <cell r="O19">
            <v>105</v>
          </cell>
          <cell r="P19">
            <v>53</v>
          </cell>
          <cell r="Z19">
            <v>1660</v>
          </cell>
          <cell r="AA19">
            <v>1660</v>
          </cell>
          <cell r="AB19">
            <v>0</v>
          </cell>
        </row>
        <row r="20">
          <cell r="B20">
            <v>273067001024</v>
          </cell>
          <cell r="E20">
            <v>25</v>
          </cell>
          <cell r="F20">
            <v>44</v>
          </cell>
          <cell r="G20">
            <v>34</v>
          </cell>
          <cell r="H20">
            <v>35</v>
          </cell>
          <cell r="I20">
            <v>41</v>
          </cell>
          <cell r="J20">
            <v>33</v>
          </cell>
          <cell r="K20">
            <v>29</v>
          </cell>
          <cell r="L20">
            <v>18</v>
          </cell>
          <cell r="M20">
            <v>9</v>
          </cell>
          <cell r="N20">
            <v>10</v>
          </cell>
          <cell r="O20">
            <v>3</v>
          </cell>
          <cell r="P20">
            <v>4</v>
          </cell>
          <cell r="Z20">
            <v>285</v>
          </cell>
          <cell r="AA20">
            <v>285</v>
          </cell>
          <cell r="AB20">
            <v>0</v>
          </cell>
        </row>
        <row r="21">
          <cell r="B21">
            <v>273067001075</v>
          </cell>
          <cell r="E21">
            <v>63</v>
          </cell>
          <cell r="F21">
            <v>93</v>
          </cell>
          <cell r="G21">
            <v>102</v>
          </cell>
          <cell r="H21">
            <v>84</v>
          </cell>
          <cell r="I21">
            <v>76</v>
          </cell>
          <cell r="J21">
            <v>78</v>
          </cell>
          <cell r="K21">
            <v>60</v>
          </cell>
          <cell r="L21">
            <v>46</v>
          </cell>
          <cell r="M21">
            <v>42</v>
          </cell>
          <cell r="N21">
            <v>41</v>
          </cell>
          <cell r="O21">
            <v>33</v>
          </cell>
          <cell r="P21">
            <v>25</v>
          </cell>
          <cell r="Z21">
            <v>743</v>
          </cell>
          <cell r="AA21">
            <v>743</v>
          </cell>
          <cell r="AB21">
            <v>0</v>
          </cell>
        </row>
        <row r="22">
          <cell r="B22">
            <v>273067001202</v>
          </cell>
          <cell r="E22">
            <v>71</v>
          </cell>
          <cell r="F22">
            <v>106</v>
          </cell>
          <cell r="G22">
            <v>140</v>
          </cell>
          <cell r="H22">
            <v>135</v>
          </cell>
          <cell r="I22">
            <v>119</v>
          </cell>
          <cell r="J22">
            <v>113</v>
          </cell>
          <cell r="K22">
            <v>95</v>
          </cell>
          <cell r="L22">
            <v>99</v>
          </cell>
          <cell r="M22">
            <v>80</v>
          </cell>
          <cell r="N22">
            <v>97</v>
          </cell>
          <cell r="O22">
            <v>63</v>
          </cell>
          <cell r="P22">
            <v>42</v>
          </cell>
          <cell r="T22">
            <v>10</v>
          </cell>
          <cell r="U22">
            <v>19</v>
          </cell>
          <cell r="V22">
            <v>27</v>
          </cell>
          <cell r="W22">
            <v>20</v>
          </cell>
          <cell r="Z22">
            <v>1236</v>
          </cell>
          <cell r="AA22">
            <v>1160</v>
          </cell>
          <cell r="AB22">
            <v>76</v>
          </cell>
        </row>
        <row r="23">
          <cell r="B23">
            <v>273067001482</v>
          </cell>
          <cell r="E23">
            <v>57</v>
          </cell>
          <cell r="F23">
            <v>71</v>
          </cell>
          <cell r="G23">
            <v>88</v>
          </cell>
          <cell r="H23">
            <v>74</v>
          </cell>
          <cell r="I23">
            <v>57</v>
          </cell>
          <cell r="J23">
            <v>58</v>
          </cell>
          <cell r="K23">
            <v>59</v>
          </cell>
          <cell r="L23">
            <v>51</v>
          </cell>
          <cell r="M23">
            <v>38</v>
          </cell>
          <cell r="N23">
            <v>34</v>
          </cell>
          <cell r="O23">
            <v>22</v>
          </cell>
          <cell r="P23">
            <v>13</v>
          </cell>
          <cell r="Z23">
            <v>622</v>
          </cell>
          <cell r="AA23">
            <v>622</v>
          </cell>
          <cell r="AB23">
            <v>0</v>
          </cell>
        </row>
        <row r="24">
          <cell r="B24">
            <v>173124000019</v>
          </cell>
          <cell r="E24">
            <v>53</v>
          </cell>
          <cell r="F24">
            <v>80</v>
          </cell>
          <cell r="G24">
            <v>82</v>
          </cell>
          <cell r="H24">
            <v>80</v>
          </cell>
          <cell r="I24">
            <v>71</v>
          </cell>
          <cell r="J24">
            <v>84</v>
          </cell>
          <cell r="K24">
            <v>111</v>
          </cell>
          <cell r="L24">
            <v>81</v>
          </cell>
          <cell r="M24">
            <v>93</v>
          </cell>
          <cell r="N24">
            <v>85</v>
          </cell>
          <cell r="O24">
            <v>97</v>
          </cell>
          <cell r="P24">
            <v>72</v>
          </cell>
          <cell r="Z24">
            <v>989</v>
          </cell>
          <cell r="AA24">
            <v>989</v>
          </cell>
          <cell r="AB24">
            <v>0</v>
          </cell>
        </row>
        <row r="25">
          <cell r="B25">
            <v>173124000817</v>
          </cell>
          <cell r="E25">
            <v>92</v>
          </cell>
          <cell r="F25">
            <v>91</v>
          </cell>
          <cell r="G25">
            <v>76</v>
          </cell>
          <cell r="H25">
            <v>77</v>
          </cell>
          <cell r="I25">
            <v>87</v>
          </cell>
          <cell r="J25">
            <v>88</v>
          </cell>
          <cell r="K25">
            <v>117</v>
          </cell>
          <cell r="L25">
            <v>120</v>
          </cell>
          <cell r="M25">
            <v>93</v>
          </cell>
          <cell r="N25">
            <v>120</v>
          </cell>
          <cell r="O25">
            <v>93</v>
          </cell>
          <cell r="P25">
            <v>76</v>
          </cell>
          <cell r="Z25">
            <v>1130</v>
          </cell>
          <cell r="AA25">
            <v>1130</v>
          </cell>
          <cell r="AB25">
            <v>0</v>
          </cell>
        </row>
        <row r="26">
          <cell r="B26">
            <v>273124000358</v>
          </cell>
          <cell r="E26">
            <v>21</v>
          </cell>
          <cell r="F26">
            <v>20</v>
          </cell>
          <cell r="G26">
            <v>16</v>
          </cell>
          <cell r="H26">
            <v>26</v>
          </cell>
          <cell r="I26">
            <v>11</v>
          </cell>
          <cell r="J26">
            <v>27</v>
          </cell>
          <cell r="K26">
            <v>16</v>
          </cell>
          <cell r="L26">
            <v>21</v>
          </cell>
          <cell r="M26">
            <v>13</v>
          </cell>
          <cell r="N26">
            <v>15</v>
          </cell>
          <cell r="O26">
            <v>13</v>
          </cell>
          <cell r="P26">
            <v>14</v>
          </cell>
          <cell r="Z26">
            <v>213</v>
          </cell>
          <cell r="AA26">
            <v>213</v>
          </cell>
          <cell r="AB26">
            <v>0</v>
          </cell>
        </row>
        <row r="27">
          <cell r="B27">
            <v>273124000366</v>
          </cell>
          <cell r="E27">
            <v>36</v>
          </cell>
          <cell r="F27">
            <v>52</v>
          </cell>
          <cell r="G27">
            <v>41</v>
          </cell>
          <cell r="H27">
            <v>55</v>
          </cell>
          <cell r="I27">
            <v>44</v>
          </cell>
          <cell r="J27">
            <v>53</v>
          </cell>
          <cell r="K27">
            <v>56</v>
          </cell>
          <cell r="L27">
            <v>46</v>
          </cell>
          <cell r="M27">
            <v>37</v>
          </cell>
          <cell r="N27">
            <v>22</v>
          </cell>
          <cell r="O27">
            <v>27</v>
          </cell>
          <cell r="P27">
            <v>13</v>
          </cell>
          <cell r="Z27">
            <v>482</v>
          </cell>
          <cell r="AA27">
            <v>482</v>
          </cell>
          <cell r="AB27">
            <v>0</v>
          </cell>
        </row>
        <row r="28">
          <cell r="B28">
            <v>273124000498</v>
          </cell>
          <cell r="E28">
            <v>33</v>
          </cell>
          <cell r="F28">
            <v>41</v>
          </cell>
          <cell r="G28">
            <v>47</v>
          </cell>
          <cell r="H28">
            <v>37</v>
          </cell>
          <cell r="I28">
            <v>30</v>
          </cell>
          <cell r="J28">
            <v>45</v>
          </cell>
          <cell r="K28">
            <v>39</v>
          </cell>
          <cell r="L28">
            <v>34</v>
          </cell>
          <cell r="M28">
            <v>36</v>
          </cell>
          <cell r="N28">
            <v>26</v>
          </cell>
          <cell r="O28">
            <v>20</v>
          </cell>
          <cell r="P28">
            <v>15</v>
          </cell>
          <cell r="Z28">
            <v>403</v>
          </cell>
          <cell r="AA28">
            <v>403</v>
          </cell>
          <cell r="AB28">
            <v>0</v>
          </cell>
        </row>
        <row r="29">
          <cell r="B29">
            <v>173148000010</v>
          </cell>
          <cell r="E29">
            <v>113</v>
          </cell>
          <cell r="F29">
            <v>162</v>
          </cell>
          <cell r="G29">
            <v>140</v>
          </cell>
          <cell r="H29">
            <v>142</v>
          </cell>
          <cell r="I29">
            <v>125</v>
          </cell>
          <cell r="J29">
            <v>134</v>
          </cell>
          <cell r="K29">
            <v>147</v>
          </cell>
          <cell r="L29">
            <v>154</v>
          </cell>
          <cell r="M29">
            <v>170</v>
          </cell>
          <cell r="N29">
            <v>141</v>
          </cell>
          <cell r="O29">
            <v>154</v>
          </cell>
          <cell r="P29">
            <v>129</v>
          </cell>
          <cell r="T29">
            <v>12</v>
          </cell>
          <cell r="U29">
            <v>44</v>
          </cell>
          <cell r="V29">
            <v>47</v>
          </cell>
          <cell r="W29">
            <v>41</v>
          </cell>
          <cell r="Z29">
            <v>1855</v>
          </cell>
          <cell r="AA29">
            <v>1711</v>
          </cell>
          <cell r="AB29">
            <v>144</v>
          </cell>
        </row>
        <row r="30">
          <cell r="B30">
            <v>173152000016</v>
          </cell>
          <cell r="E30">
            <v>50</v>
          </cell>
          <cell r="F30">
            <v>72</v>
          </cell>
          <cell r="G30">
            <v>47</v>
          </cell>
          <cell r="H30">
            <v>41</v>
          </cell>
          <cell r="I30">
            <v>54</v>
          </cell>
          <cell r="J30">
            <v>60</v>
          </cell>
          <cell r="K30">
            <v>65</v>
          </cell>
          <cell r="L30">
            <v>54</v>
          </cell>
          <cell r="M30">
            <v>51</v>
          </cell>
          <cell r="N30">
            <v>58</v>
          </cell>
          <cell r="O30">
            <v>46</v>
          </cell>
          <cell r="P30">
            <v>28</v>
          </cell>
          <cell r="Z30">
            <v>626</v>
          </cell>
          <cell r="AA30">
            <v>626</v>
          </cell>
          <cell r="AB30">
            <v>0</v>
          </cell>
        </row>
        <row r="31">
          <cell r="B31">
            <v>273152000142</v>
          </cell>
          <cell r="E31">
            <v>22</v>
          </cell>
          <cell r="F31">
            <v>20</v>
          </cell>
          <cell r="G31">
            <v>21</v>
          </cell>
          <cell r="H31">
            <v>18</v>
          </cell>
          <cell r="I31">
            <v>20</v>
          </cell>
          <cell r="J31">
            <v>15</v>
          </cell>
          <cell r="K31">
            <v>18</v>
          </cell>
          <cell r="L31">
            <v>21</v>
          </cell>
          <cell r="M31">
            <v>19</v>
          </cell>
          <cell r="N31">
            <v>16</v>
          </cell>
          <cell r="O31">
            <v>20</v>
          </cell>
          <cell r="P31">
            <v>11</v>
          </cell>
          <cell r="Z31">
            <v>221</v>
          </cell>
          <cell r="AA31">
            <v>221</v>
          </cell>
          <cell r="AB31">
            <v>0</v>
          </cell>
        </row>
        <row r="32">
          <cell r="B32">
            <v>273152000231</v>
          </cell>
          <cell r="E32">
            <v>20</v>
          </cell>
          <cell r="F32">
            <v>35</v>
          </cell>
          <cell r="G32">
            <v>28</v>
          </cell>
          <cell r="H32">
            <v>26</v>
          </cell>
          <cell r="I32">
            <v>20</v>
          </cell>
          <cell r="J32">
            <v>28</v>
          </cell>
          <cell r="K32">
            <v>30</v>
          </cell>
          <cell r="L32">
            <v>22</v>
          </cell>
          <cell r="M32">
            <v>23</v>
          </cell>
          <cell r="N32">
            <v>24</v>
          </cell>
          <cell r="O32">
            <v>20</v>
          </cell>
          <cell r="P32">
            <v>13</v>
          </cell>
          <cell r="Z32">
            <v>289</v>
          </cell>
          <cell r="AA32">
            <v>289</v>
          </cell>
          <cell r="AB32">
            <v>0</v>
          </cell>
        </row>
        <row r="33">
          <cell r="B33">
            <v>173168000105</v>
          </cell>
          <cell r="E33">
            <v>85</v>
          </cell>
          <cell r="F33">
            <v>110</v>
          </cell>
          <cell r="G33">
            <v>87</v>
          </cell>
          <cell r="H33">
            <v>92</v>
          </cell>
          <cell r="I33">
            <v>87</v>
          </cell>
          <cell r="J33">
            <v>105</v>
          </cell>
          <cell r="K33">
            <v>135</v>
          </cell>
          <cell r="L33">
            <v>138</v>
          </cell>
          <cell r="M33">
            <v>152</v>
          </cell>
          <cell r="N33">
            <v>112</v>
          </cell>
          <cell r="O33">
            <v>96</v>
          </cell>
          <cell r="P33">
            <v>65</v>
          </cell>
          <cell r="U33">
            <v>65</v>
          </cell>
          <cell r="V33">
            <v>100</v>
          </cell>
          <cell r="W33">
            <v>91</v>
          </cell>
          <cell r="X33">
            <v>1</v>
          </cell>
          <cell r="Z33">
            <v>1521</v>
          </cell>
          <cell r="AA33">
            <v>1264</v>
          </cell>
          <cell r="AB33">
            <v>257</v>
          </cell>
        </row>
        <row r="34">
          <cell r="B34">
            <v>173168000113</v>
          </cell>
          <cell r="E34">
            <v>105</v>
          </cell>
          <cell r="F34">
            <v>124</v>
          </cell>
          <cell r="G34">
            <v>106</v>
          </cell>
          <cell r="H34">
            <v>111</v>
          </cell>
          <cell r="I34">
            <v>104</v>
          </cell>
          <cell r="J34">
            <v>109</v>
          </cell>
          <cell r="K34">
            <v>135</v>
          </cell>
          <cell r="L34">
            <v>120</v>
          </cell>
          <cell r="M34">
            <v>120</v>
          </cell>
          <cell r="N34">
            <v>117</v>
          </cell>
          <cell r="O34">
            <v>93</v>
          </cell>
          <cell r="P34">
            <v>78</v>
          </cell>
          <cell r="Z34">
            <v>1322</v>
          </cell>
          <cell r="AA34">
            <v>1322</v>
          </cell>
          <cell r="AB34">
            <v>0</v>
          </cell>
        </row>
        <row r="35">
          <cell r="B35">
            <v>173168000121</v>
          </cell>
          <cell r="E35">
            <v>169</v>
          </cell>
          <cell r="F35">
            <v>218</v>
          </cell>
          <cell r="G35">
            <v>221</v>
          </cell>
          <cell r="H35">
            <v>213</v>
          </cell>
          <cell r="I35">
            <v>227</v>
          </cell>
          <cell r="J35">
            <v>173</v>
          </cell>
          <cell r="K35">
            <v>236</v>
          </cell>
          <cell r="L35">
            <v>193</v>
          </cell>
          <cell r="M35">
            <v>166</v>
          </cell>
          <cell r="N35">
            <v>150</v>
          </cell>
          <cell r="O35">
            <v>88</v>
          </cell>
          <cell r="P35">
            <v>58</v>
          </cell>
          <cell r="T35">
            <v>18</v>
          </cell>
          <cell r="U35">
            <v>48</v>
          </cell>
          <cell r="V35">
            <v>54</v>
          </cell>
          <cell r="W35">
            <v>85</v>
          </cell>
          <cell r="Z35">
            <v>2317</v>
          </cell>
          <cell r="AA35">
            <v>2112</v>
          </cell>
          <cell r="AB35">
            <v>205</v>
          </cell>
        </row>
        <row r="36">
          <cell r="B36">
            <v>173168003538</v>
          </cell>
          <cell r="E36">
            <v>136</v>
          </cell>
          <cell r="F36">
            <v>196</v>
          </cell>
          <cell r="G36">
            <v>139</v>
          </cell>
          <cell r="H36">
            <v>160</v>
          </cell>
          <cell r="I36">
            <v>165</v>
          </cell>
          <cell r="J36">
            <v>169</v>
          </cell>
          <cell r="K36">
            <v>201</v>
          </cell>
          <cell r="L36">
            <v>167</v>
          </cell>
          <cell r="M36">
            <v>126</v>
          </cell>
          <cell r="N36">
            <v>120</v>
          </cell>
          <cell r="O36">
            <v>101</v>
          </cell>
          <cell r="P36">
            <v>93</v>
          </cell>
          <cell r="Z36">
            <v>1773</v>
          </cell>
          <cell r="AA36">
            <v>1773</v>
          </cell>
          <cell r="AB36">
            <v>0</v>
          </cell>
        </row>
        <row r="37">
          <cell r="B37">
            <v>273168000487</v>
          </cell>
          <cell r="E37">
            <v>22</v>
          </cell>
          <cell r="F37">
            <v>34</v>
          </cell>
          <cell r="G37">
            <v>49</v>
          </cell>
          <cell r="H37">
            <v>43</v>
          </cell>
          <cell r="I37">
            <v>38</v>
          </cell>
          <cell r="J37">
            <v>50</v>
          </cell>
          <cell r="K37">
            <v>41</v>
          </cell>
          <cell r="L37">
            <v>34</v>
          </cell>
          <cell r="M37">
            <v>25</v>
          </cell>
          <cell r="N37">
            <v>23</v>
          </cell>
          <cell r="O37">
            <v>20</v>
          </cell>
          <cell r="P37">
            <v>18</v>
          </cell>
          <cell r="Z37">
            <v>397</v>
          </cell>
          <cell r="AA37">
            <v>397</v>
          </cell>
          <cell r="AB37">
            <v>0</v>
          </cell>
        </row>
        <row r="38">
          <cell r="B38">
            <v>273168000908</v>
          </cell>
          <cell r="E38">
            <v>32</v>
          </cell>
          <cell r="F38">
            <v>50</v>
          </cell>
          <cell r="G38">
            <v>39</v>
          </cell>
          <cell r="H38">
            <v>46</v>
          </cell>
          <cell r="I38">
            <v>40</v>
          </cell>
          <cell r="J38">
            <v>47</v>
          </cell>
          <cell r="K38">
            <v>53</v>
          </cell>
          <cell r="L38">
            <v>30</v>
          </cell>
          <cell r="M38">
            <v>37</v>
          </cell>
          <cell r="N38">
            <v>35</v>
          </cell>
          <cell r="O38">
            <v>32</v>
          </cell>
          <cell r="P38">
            <v>16</v>
          </cell>
          <cell r="Z38">
            <v>457</v>
          </cell>
          <cell r="AA38">
            <v>457</v>
          </cell>
          <cell r="AB38">
            <v>0</v>
          </cell>
        </row>
        <row r="39">
          <cell r="B39">
            <v>273168002111</v>
          </cell>
          <cell r="E39">
            <v>35</v>
          </cell>
          <cell r="F39">
            <v>74</v>
          </cell>
          <cell r="G39">
            <v>64</v>
          </cell>
          <cell r="H39">
            <v>68</v>
          </cell>
          <cell r="I39">
            <v>60</v>
          </cell>
          <cell r="J39">
            <v>64</v>
          </cell>
          <cell r="K39">
            <v>64</v>
          </cell>
          <cell r="L39">
            <v>79</v>
          </cell>
          <cell r="M39">
            <v>53</v>
          </cell>
          <cell r="N39">
            <v>70</v>
          </cell>
          <cell r="O39">
            <v>55</v>
          </cell>
          <cell r="P39">
            <v>30</v>
          </cell>
          <cell r="Z39">
            <v>716</v>
          </cell>
          <cell r="AA39">
            <v>716</v>
          </cell>
          <cell r="AB39">
            <v>0</v>
          </cell>
        </row>
        <row r="40">
          <cell r="B40">
            <v>273168002277</v>
          </cell>
          <cell r="E40">
            <v>44</v>
          </cell>
          <cell r="F40">
            <v>58</v>
          </cell>
          <cell r="G40">
            <v>36</v>
          </cell>
          <cell r="H40">
            <v>56</v>
          </cell>
          <cell r="I40">
            <v>47</v>
          </cell>
          <cell r="J40">
            <v>72</v>
          </cell>
          <cell r="K40">
            <v>42</v>
          </cell>
          <cell r="L40">
            <v>54</v>
          </cell>
          <cell r="M40">
            <v>46</v>
          </cell>
          <cell r="N40">
            <v>38</v>
          </cell>
          <cell r="O40">
            <v>40</v>
          </cell>
          <cell r="P40">
            <v>30</v>
          </cell>
          <cell r="Z40">
            <v>563</v>
          </cell>
          <cell r="AA40">
            <v>563</v>
          </cell>
          <cell r="AB40">
            <v>0</v>
          </cell>
        </row>
        <row r="41">
          <cell r="B41">
            <v>273168002803</v>
          </cell>
          <cell r="E41">
            <v>76</v>
          </cell>
          <cell r="F41">
            <v>104</v>
          </cell>
          <cell r="G41">
            <v>94</v>
          </cell>
          <cell r="H41">
            <v>85</v>
          </cell>
          <cell r="I41">
            <v>97</v>
          </cell>
          <cell r="J41">
            <v>79</v>
          </cell>
          <cell r="K41">
            <v>68</v>
          </cell>
          <cell r="L41">
            <v>60</v>
          </cell>
          <cell r="M41">
            <v>71</v>
          </cell>
          <cell r="N41">
            <v>26</v>
          </cell>
          <cell r="O41">
            <v>49</v>
          </cell>
          <cell r="P41">
            <v>49</v>
          </cell>
          <cell r="Z41">
            <v>858</v>
          </cell>
          <cell r="AA41">
            <v>858</v>
          </cell>
          <cell r="AB41">
            <v>0</v>
          </cell>
        </row>
        <row r="42">
          <cell r="B42">
            <v>173200000368</v>
          </cell>
          <cell r="E42">
            <v>25</v>
          </cell>
          <cell r="F42">
            <v>29</v>
          </cell>
          <cell r="G42">
            <v>29</v>
          </cell>
          <cell r="H42">
            <v>24</v>
          </cell>
          <cell r="I42">
            <v>24</v>
          </cell>
          <cell r="J42">
            <v>23</v>
          </cell>
          <cell r="K42">
            <v>31</v>
          </cell>
          <cell r="L42">
            <v>35</v>
          </cell>
          <cell r="M42">
            <v>25</v>
          </cell>
          <cell r="N42">
            <v>21</v>
          </cell>
          <cell r="O42">
            <v>33</v>
          </cell>
          <cell r="P42">
            <v>20</v>
          </cell>
          <cell r="U42">
            <v>14</v>
          </cell>
          <cell r="V42">
            <v>8</v>
          </cell>
          <cell r="W42">
            <v>18</v>
          </cell>
          <cell r="X42">
            <v>4</v>
          </cell>
          <cell r="Z42">
            <v>363</v>
          </cell>
          <cell r="AA42">
            <v>319</v>
          </cell>
          <cell r="AB42">
            <v>44</v>
          </cell>
        </row>
        <row r="43">
          <cell r="B43">
            <v>273200000095</v>
          </cell>
          <cell r="E43">
            <v>16</v>
          </cell>
          <cell r="F43">
            <v>19</v>
          </cell>
          <cell r="G43">
            <v>14</v>
          </cell>
          <cell r="H43">
            <v>22</v>
          </cell>
          <cell r="I43">
            <v>20</v>
          </cell>
          <cell r="J43">
            <v>15</v>
          </cell>
          <cell r="K43">
            <v>24</v>
          </cell>
          <cell r="L43">
            <v>17</v>
          </cell>
          <cell r="M43">
            <v>17</v>
          </cell>
          <cell r="N43">
            <v>11</v>
          </cell>
          <cell r="O43">
            <v>21</v>
          </cell>
          <cell r="P43">
            <v>23</v>
          </cell>
          <cell r="Z43">
            <v>219</v>
          </cell>
          <cell r="AA43">
            <v>219</v>
          </cell>
          <cell r="AB43">
            <v>0</v>
          </cell>
        </row>
        <row r="44">
          <cell r="B44">
            <v>273200000150</v>
          </cell>
          <cell r="E44">
            <v>25</v>
          </cell>
          <cell r="F44">
            <v>14</v>
          </cell>
          <cell r="G44">
            <v>18</v>
          </cell>
          <cell r="H44">
            <v>27</v>
          </cell>
          <cell r="I44">
            <v>24</v>
          </cell>
          <cell r="J44">
            <v>20</v>
          </cell>
          <cell r="K44">
            <v>31</v>
          </cell>
          <cell r="L44">
            <v>33</v>
          </cell>
          <cell r="M44">
            <v>17</v>
          </cell>
          <cell r="N44">
            <v>22</v>
          </cell>
          <cell r="O44">
            <v>22</v>
          </cell>
          <cell r="P44">
            <v>15</v>
          </cell>
          <cell r="Z44">
            <v>268</v>
          </cell>
          <cell r="AA44">
            <v>268</v>
          </cell>
          <cell r="AB44">
            <v>0</v>
          </cell>
        </row>
        <row r="45">
          <cell r="B45">
            <v>273200000354</v>
          </cell>
          <cell r="E45">
            <v>46</v>
          </cell>
          <cell r="F45">
            <v>40</v>
          </cell>
          <cell r="G45">
            <v>47</v>
          </cell>
          <cell r="H45">
            <v>39</v>
          </cell>
          <cell r="I45">
            <v>43</v>
          </cell>
          <cell r="J45">
            <v>46</v>
          </cell>
          <cell r="K45">
            <v>65</v>
          </cell>
          <cell r="L45">
            <v>57</v>
          </cell>
          <cell r="M45">
            <v>47</v>
          </cell>
          <cell r="N45">
            <v>54</v>
          </cell>
          <cell r="O45">
            <v>44</v>
          </cell>
          <cell r="P45">
            <v>36</v>
          </cell>
          <cell r="Z45">
            <v>564</v>
          </cell>
          <cell r="AA45">
            <v>564</v>
          </cell>
          <cell r="AB45">
            <v>0</v>
          </cell>
        </row>
        <row r="46">
          <cell r="B46">
            <v>173217000035</v>
          </cell>
          <cell r="E46">
            <v>96</v>
          </cell>
          <cell r="F46">
            <v>86</v>
          </cell>
          <cell r="G46">
            <v>101</v>
          </cell>
          <cell r="H46">
            <v>103</v>
          </cell>
          <cell r="I46">
            <v>110</v>
          </cell>
          <cell r="J46">
            <v>84</v>
          </cell>
          <cell r="K46">
            <v>114</v>
          </cell>
          <cell r="L46">
            <v>137</v>
          </cell>
          <cell r="M46">
            <v>150</v>
          </cell>
          <cell r="N46">
            <v>123</v>
          </cell>
          <cell r="O46">
            <v>132</v>
          </cell>
          <cell r="P46">
            <v>111</v>
          </cell>
          <cell r="Z46">
            <v>1347</v>
          </cell>
          <cell r="AA46">
            <v>1347</v>
          </cell>
          <cell r="AB46">
            <v>0</v>
          </cell>
        </row>
        <row r="47">
          <cell r="B47">
            <v>273217000072</v>
          </cell>
          <cell r="E47">
            <v>31</v>
          </cell>
          <cell r="F47">
            <v>30</v>
          </cell>
          <cell r="G47">
            <v>32</v>
          </cell>
          <cell r="H47">
            <v>40</v>
          </cell>
          <cell r="I47">
            <v>30</v>
          </cell>
          <cell r="J47">
            <v>48</v>
          </cell>
          <cell r="K47">
            <v>40</v>
          </cell>
          <cell r="L47">
            <v>32</v>
          </cell>
          <cell r="M47">
            <v>34</v>
          </cell>
          <cell r="N47">
            <v>34</v>
          </cell>
          <cell r="O47">
            <v>32</v>
          </cell>
          <cell r="P47">
            <v>21</v>
          </cell>
          <cell r="Z47">
            <v>404</v>
          </cell>
          <cell r="AA47">
            <v>404</v>
          </cell>
          <cell r="AB47">
            <v>0</v>
          </cell>
        </row>
        <row r="48">
          <cell r="B48">
            <v>273217000234</v>
          </cell>
          <cell r="E48">
            <v>23</v>
          </cell>
          <cell r="F48">
            <v>21</v>
          </cell>
          <cell r="G48">
            <v>26</v>
          </cell>
          <cell r="H48">
            <v>30</v>
          </cell>
          <cell r="I48">
            <v>37</v>
          </cell>
          <cell r="J48">
            <v>32</v>
          </cell>
          <cell r="K48">
            <v>24</v>
          </cell>
          <cell r="L48">
            <v>22</v>
          </cell>
          <cell r="M48">
            <v>14</v>
          </cell>
          <cell r="N48">
            <v>10</v>
          </cell>
          <cell r="O48">
            <v>11</v>
          </cell>
          <cell r="P48">
            <v>9</v>
          </cell>
          <cell r="Z48">
            <v>259</v>
          </cell>
          <cell r="AA48">
            <v>259</v>
          </cell>
          <cell r="AB48">
            <v>0</v>
          </cell>
        </row>
        <row r="49">
          <cell r="B49">
            <v>273217000293</v>
          </cell>
          <cell r="E49">
            <v>10</v>
          </cell>
          <cell r="F49">
            <v>18</v>
          </cell>
          <cell r="G49">
            <v>18</v>
          </cell>
          <cell r="H49">
            <v>24</v>
          </cell>
          <cell r="I49">
            <v>24</v>
          </cell>
          <cell r="J49">
            <v>20</v>
          </cell>
          <cell r="K49">
            <v>11</v>
          </cell>
          <cell r="L49">
            <v>18</v>
          </cell>
          <cell r="M49">
            <v>24</v>
          </cell>
          <cell r="N49">
            <v>19</v>
          </cell>
          <cell r="O49">
            <v>19</v>
          </cell>
          <cell r="P49">
            <v>18</v>
          </cell>
          <cell r="Z49">
            <v>223</v>
          </cell>
          <cell r="AA49">
            <v>223</v>
          </cell>
          <cell r="AB49">
            <v>0</v>
          </cell>
        </row>
        <row r="50">
          <cell r="B50">
            <v>273217000315</v>
          </cell>
          <cell r="E50">
            <v>33</v>
          </cell>
          <cell r="F50">
            <v>36</v>
          </cell>
          <cell r="G50">
            <v>53</v>
          </cell>
          <cell r="H50">
            <v>51</v>
          </cell>
          <cell r="I50">
            <v>40</v>
          </cell>
          <cell r="J50">
            <v>55</v>
          </cell>
          <cell r="K50">
            <v>48</v>
          </cell>
          <cell r="L50">
            <v>48</v>
          </cell>
          <cell r="M50">
            <v>56</v>
          </cell>
          <cell r="N50">
            <v>36</v>
          </cell>
          <cell r="O50">
            <v>40</v>
          </cell>
          <cell r="P50">
            <v>28</v>
          </cell>
          <cell r="Z50">
            <v>524</v>
          </cell>
          <cell r="AA50">
            <v>524</v>
          </cell>
          <cell r="AB50">
            <v>0</v>
          </cell>
        </row>
        <row r="51">
          <cell r="B51">
            <v>273217000455</v>
          </cell>
          <cell r="E51">
            <v>31</v>
          </cell>
          <cell r="F51">
            <v>43</v>
          </cell>
          <cell r="G51">
            <v>45</v>
          </cell>
          <cell r="H51">
            <v>53</v>
          </cell>
          <cell r="I51">
            <v>55</v>
          </cell>
          <cell r="J51">
            <v>46</v>
          </cell>
          <cell r="K51">
            <v>49</v>
          </cell>
          <cell r="L51">
            <v>56</v>
          </cell>
          <cell r="M51">
            <v>75</v>
          </cell>
          <cell r="N51">
            <v>39</v>
          </cell>
          <cell r="O51">
            <v>52</v>
          </cell>
          <cell r="P51">
            <v>25</v>
          </cell>
          <cell r="Z51">
            <v>569</v>
          </cell>
          <cell r="AA51">
            <v>569</v>
          </cell>
          <cell r="AB51">
            <v>0</v>
          </cell>
        </row>
        <row r="52">
          <cell r="B52">
            <v>273217000692</v>
          </cell>
          <cell r="E52">
            <v>23</v>
          </cell>
          <cell r="F52">
            <v>32</v>
          </cell>
          <cell r="G52">
            <v>26</v>
          </cell>
          <cell r="H52">
            <v>33</v>
          </cell>
          <cell r="I52">
            <v>30</v>
          </cell>
          <cell r="J52">
            <v>35</v>
          </cell>
          <cell r="K52">
            <v>49</v>
          </cell>
          <cell r="L52">
            <v>47</v>
          </cell>
          <cell r="M52">
            <v>46</v>
          </cell>
          <cell r="N52">
            <v>52</v>
          </cell>
          <cell r="O52">
            <v>50</v>
          </cell>
          <cell r="P52">
            <v>33</v>
          </cell>
          <cell r="Z52">
            <v>456</v>
          </cell>
          <cell r="AA52">
            <v>456</v>
          </cell>
          <cell r="AB52">
            <v>0</v>
          </cell>
        </row>
        <row r="53">
          <cell r="B53">
            <v>273217000927</v>
          </cell>
          <cell r="E53">
            <v>18</v>
          </cell>
          <cell r="F53">
            <v>34</v>
          </cell>
          <cell r="G53">
            <v>24</v>
          </cell>
          <cell r="H53">
            <v>28</v>
          </cell>
          <cell r="I53">
            <v>33</v>
          </cell>
          <cell r="J53">
            <v>31</v>
          </cell>
          <cell r="K53">
            <v>33</v>
          </cell>
          <cell r="L53">
            <v>37</v>
          </cell>
          <cell r="M53">
            <v>38</v>
          </cell>
          <cell r="N53">
            <v>38</v>
          </cell>
          <cell r="O53">
            <v>32</v>
          </cell>
          <cell r="P53">
            <v>25</v>
          </cell>
          <cell r="Z53">
            <v>371</v>
          </cell>
          <cell r="AA53">
            <v>371</v>
          </cell>
          <cell r="AB53">
            <v>0</v>
          </cell>
        </row>
        <row r="54">
          <cell r="B54">
            <v>273217001001</v>
          </cell>
          <cell r="E54">
            <v>32</v>
          </cell>
          <cell r="F54">
            <v>23</v>
          </cell>
          <cell r="G54">
            <v>38</v>
          </cell>
          <cell r="H54">
            <v>36</v>
          </cell>
          <cell r="I54">
            <v>27</v>
          </cell>
          <cell r="J54">
            <v>42</v>
          </cell>
          <cell r="K54">
            <v>35</v>
          </cell>
          <cell r="L54">
            <v>44</v>
          </cell>
          <cell r="M54">
            <v>43</v>
          </cell>
          <cell r="N54">
            <v>34</v>
          </cell>
          <cell r="O54">
            <v>34</v>
          </cell>
          <cell r="P54">
            <v>29</v>
          </cell>
          <cell r="Z54">
            <v>417</v>
          </cell>
          <cell r="AA54">
            <v>417</v>
          </cell>
          <cell r="AB54">
            <v>0</v>
          </cell>
        </row>
        <row r="55">
          <cell r="B55">
            <v>273217001044</v>
          </cell>
          <cell r="E55">
            <v>35</v>
          </cell>
          <cell r="F55">
            <v>38</v>
          </cell>
          <cell r="G55">
            <v>38</v>
          </cell>
          <cell r="H55">
            <v>47</v>
          </cell>
          <cell r="I55">
            <v>42</v>
          </cell>
          <cell r="J55">
            <v>41</v>
          </cell>
          <cell r="K55">
            <v>36</v>
          </cell>
          <cell r="L55">
            <v>44</v>
          </cell>
          <cell r="M55">
            <v>44</v>
          </cell>
          <cell r="N55">
            <v>35</v>
          </cell>
          <cell r="O55">
            <v>26</v>
          </cell>
          <cell r="P55">
            <v>25</v>
          </cell>
          <cell r="Z55">
            <v>451</v>
          </cell>
          <cell r="AA55">
            <v>451</v>
          </cell>
          <cell r="AB55">
            <v>0</v>
          </cell>
        </row>
        <row r="56">
          <cell r="B56">
            <v>273217001061</v>
          </cell>
          <cell r="E56">
            <v>28</v>
          </cell>
          <cell r="F56">
            <v>23</v>
          </cell>
          <cell r="G56">
            <v>30</v>
          </cell>
          <cell r="H56">
            <v>27</v>
          </cell>
          <cell r="I56">
            <v>37</v>
          </cell>
          <cell r="J56">
            <v>32</v>
          </cell>
          <cell r="K56">
            <v>38</v>
          </cell>
          <cell r="L56">
            <v>38</v>
          </cell>
          <cell r="M56">
            <v>40</v>
          </cell>
          <cell r="N56">
            <v>35</v>
          </cell>
          <cell r="O56">
            <v>33</v>
          </cell>
          <cell r="P56">
            <v>27</v>
          </cell>
          <cell r="Z56">
            <v>388</v>
          </cell>
          <cell r="AA56">
            <v>388</v>
          </cell>
          <cell r="AB56">
            <v>0</v>
          </cell>
        </row>
        <row r="57">
          <cell r="B57">
            <v>173226000056</v>
          </cell>
          <cell r="E57">
            <v>34</v>
          </cell>
          <cell r="F57">
            <v>55</v>
          </cell>
          <cell r="G57">
            <v>40</v>
          </cell>
          <cell r="H57">
            <v>59</v>
          </cell>
          <cell r="I57">
            <v>66</v>
          </cell>
          <cell r="J57">
            <v>55</v>
          </cell>
          <cell r="K57">
            <v>52</v>
          </cell>
          <cell r="L57">
            <v>59</v>
          </cell>
          <cell r="M57">
            <v>49</v>
          </cell>
          <cell r="N57">
            <v>59</v>
          </cell>
          <cell r="O57">
            <v>40</v>
          </cell>
          <cell r="P57">
            <v>38</v>
          </cell>
          <cell r="U57">
            <v>19</v>
          </cell>
          <cell r="V57">
            <v>17</v>
          </cell>
          <cell r="W57">
            <v>30</v>
          </cell>
          <cell r="Z57">
            <v>672</v>
          </cell>
          <cell r="AA57">
            <v>606</v>
          </cell>
          <cell r="AB57">
            <v>66</v>
          </cell>
        </row>
        <row r="58">
          <cell r="B58">
            <v>273226001049</v>
          </cell>
          <cell r="E58">
            <v>11</v>
          </cell>
          <cell r="F58">
            <v>9</v>
          </cell>
          <cell r="G58">
            <v>15</v>
          </cell>
          <cell r="H58">
            <v>10</v>
          </cell>
          <cell r="I58">
            <v>14</v>
          </cell>
          <cell r="J58">
            <v>16</v>
          </cell>
          <cell r="K58">
            <v>15</v>
          </cell>
          <cell r="L58">
            <v>12</v>
          </cell>
          <cell r="M58">
            <v>12</v>
          </cell>
          <cell r="N58">
            <v>18</v>
          </cell>
          <cell r="O58">
            <v>18</v>
          </cell>
          <cell r="P58">
            <v>11</v>
          </cell>
          <cell r="Z58">
            <v>161</v>
          </cell>
          <cell r="AA58">
            <v>161</v>
          </cell>
          <cell r="AB58">
            <v>0</v>
          </cell>
        </row>
        <row r="59">
          <cell r="B59">
            <v>273226001171</v>
          </cell>
          <cell r="E59">
            <v>27</v>
          </cell>
          <cell r="F59">
            <v>54</v>
          </cell>
          <cell r="G59">
            <v>35</v>
          </cell>
          <cell r="H59">
            <v>36</v>
          </cell>
          <cell r="I59">
            <v>41</v>
          </cell>
          <cell r="J59">
            <v>49</v>
          </cell>
          <cell r="K59">
            <v>55</v>
          </cell>
          <cell r="L59">
            <v>53</v>
          </cell>
          <cell r="M59">
            <v>55</v>
          </cell>
          <cell r="N59">
            <v>51</v>
          </cell>
          <cell r="O59">
            <v>53</v>
          </cell>
          <cell r="P59">
            <v>25</v>
          </cell>
          <cell r="U59">
            <v>12</v>
          </cell>
          <cell r="V59">
            <v>15</v>
          </cell>
          <cell r="W59">
            <v>18</v>
          </cell>
          <cell r="Z59">
            <v>579</v>
          </cell>
          <cell r="AA59">
            <v>534</v>
          </cell>
          <cell r="AB59">
            <v>45</v>
          </cell>
        </row>
        <row r="60">
          <cell r="B60">
            <v>273226001421</v>
          </cell>
          <cell r="E60">
            <v>18</v>
          </cell>
          <cell r="F60">
            <v>18</v>
          </cell>
          <cell r="G60">
            <v>21</v>
          </cell>
          <cell r="H60">
            <v>19</v>
          </cell>
          <cell r="I60">
            <v>27</v>
          </cell>
          <cell r="J60">
            <v>26</v>
          </cell>
          <cell r="K60">
            <v>28</v>
          </cell>
          <cell r="L60">
            <v>29</v>
          </cell>
          <cell r="M60">
            <v>23</v>
          </cell>
          <cell r="N60">
            <v>35</v>
          </cell>
          <cell r="O60">
            <v>23</v>
          </cell>
          <cell r="P60">
            <v>19</v>
          </cell>
          <cell r="Z60">
            <v>286</v>
          </cell>
          <cell r="AA60">
            <v>286</v>
          </cell>
          <cell r="AB60">
            <v>0</v>
          </cell>
        </row>
        <row r="61">
          <cell r="B61">
            <v>173236000020</v>
          </cell>
          <cell r="E61">
            <v>60</v>
          </cell>
          <cell r="F61">
            <v>42</v>
          </cell>
          <cell r="G61">
            <v>43</v>
          </cell>
          <cell r="H61">
            <v>58</v>
          </cell>
          <cell r="I61">
            <v>50</v>
          </cell>
          <cell r="J61">
            <v>60</v>
          </cell>
          <cell r="K61">
            <v>64</v>
          </cell>
          <cell r="L61">
            <v>61</v>
          </cell>
          <cell r="M61">
            <v>61</v>
          </cell>
          <cell r="N61">
            <v>70</v>
          </cell>
          <cell r="O61">
            <v>48</v>
          </cell>
          <cell r="P61">
            <v>41</v>
          </cell>
          <cell r="U61">
            <v>18</v>
          </cell>
          <cell r="V61">
            <v>24</v>
          </cell>
          <cell r="W61">
            <v>14</v>
          </cell>
          <cell r="Z61">
            <v>714</v>
          </cell>
          <cell r="AA61">
            <v>658</v>
          </cell>
          <cell r="AB61">
            <v>56</v>
          </cell>
        </row>
        <row r="62">
          <cell r="B62">
            <v>273236000041</v>
          </cell>
          <cell r="E62">
            <v>19</v>
          </cell>
          <cell r="F62">
            <v>33</v>
          </cell>
          <cell r="G62">
            <v>18</v>
          </cell>
          <cell r="H62">
            <v>25</v>
          </cell>
          <cell r="I62">
            <v>23</v>
          </cell>
          <cell r="J62">
            <v>24</v>
          </cell>
          <cell r="K62">
            <v>28</v>
          </cell>
          <cell r="L62">
            <v>16</v>
          </cell>
          <cell r="M62">
            <v>16</v>
          </cell>
          <cell r="N62">
            <v>22</v>
          </cell>
          <cell r="O62">
            <v>8</v>
          </cell>
          <cell r="P62">
            <v>7</v>
          </cell>
          <cell r="Z62">
            <v>239</v>
          </cell>
          <cell r="AA62">
            <v>239</v>
          </cell>
          <cell r="AB62">
            <v>0</v>
          </cell>
        </row>
        <row r="63">
          <cell r="B63">
            <v>273236000172</v>
          </cell>
          <cell r="E63">
            <v>26</v>
          </cell>
          <cell r="F63">
            <v>29</v>
          </cell>
          <cell r="G63">
            <v>28</v>
          </cell>
          <cell r="H63">
            <v>25</v>
          </cell>
          <cell r="I63">
            <v>27</v>
          </cell>
          <cell r="J63">
            <v>28</v>
          </cell>
          <cell r="K63">
            <v>28</v>
          </cell>
          <cell r="L63">
            <v>25</v>
          </cell>
          <cell r="M63">
            <v>30</v>
          </cell>
          <cell r="N63">
            <v>11</v>
          </cell>
          <cell r="O63">
            <v>18</v>
          </cell>
          <cell r="P63">
            <v>25</v>
          </cell>
          <cell r="Z63">
            <v>300</v>
          </cell>
          <cell r="AA63">
            <v>300</v>
          </cell>
          <cell r="AB63">
            <v>0</v>
          </cell>
        </row>
        <row r="64">
          <cell r="B64">
            <v>273236000288</v>
          </cell>
          <cell r="E64">
            <v>19</v>
          </cell>
          <cell r="F64">
            <v>23</v>
          </cell>
          <cell r="G64">
            <v>23</v>
          </cell>
          <cell r="H64">
            <v>18</v>
          </cell>
          <cell r="I64">
            <v>22</v>
          </cell>
          <cell r="J64">
            <v>14</v>
          </cell>
          <cell r="K64">
            <v>20</v>
          </cell>
          <cell r="L64">
            <v>21</v>
          </cell>
          <cell r="M64">
            <v>19</v>
          </cell>
          <cell r="N64">
            <v>18</v>
          </cell>
          <cell r="O64">
            <v>22</v>
          </cell>
          <cell r="P64">
            <v>18</v>
          </cell>
          <cell r="Z64">
            <v>237</v>
          </cell>
          <cell r="AA64">
            <v>237</v>
          </cell>
          <cell r="AB64">
            <v>0</v>
          </cell>
        </row>
        <row r="65">
          <cell r="B65">
            <v>173268000137</v>
          </cell>
          <cell r="E65">
            <v>222</v>
          </cell>
          <cell r="F65">
            <v>260</v>
          </cell>
          <cell r="G65">
            <v>213</v>
          </cell>
          <cell r="H65">
            <v>228</v>
          </cell>
          <cell r="I65">
            <v>252</v>
          </cell>
          <cell r="J65">
            <v>217</v>
          </cell>
          <cell r="K65">
            <v>307</v>
          </cell>
          <cell r="L65">
            <v>254</v>
          </cell>
          <cell r="M65">
            <v>209</v>
          </cell>
          <cell r="N65">
            <v>218</v>
          </cell>
          <cell r="O65">
            <v>180</v>
          </cell>
          <cell r="P65">
            <v>175</v>
          </cell>
          <cell r="U65">
            <v>7</v>
          </cell>
          <cell r="V65">
            <v>14</v>
          </cell>
          <cell r="W65">
            <v>9</v>
          </cell>
          <cell r="Z65">
            <v>2765</v>
          </cell>
          <cell r="AA65">
            <v>2735</v>
          </cell>
          <cell r="AB65">
            <v>30</v>
          </cell>
        </row>
        <row r="66">
          <cell r="B66">
            <v>173268000200</v>
          </cell>
          <cell r="E66">
            <v>120</v>
          </cell>
          <cell r="F66">
            <v>131</v>
          </cell>
          <cell r="G66">
            <v>126</v>
          </cell>
          <cell r="H66">
            <v>121</v>
          </cell>
          <cell r="I66">
            <v>139</v>
          </cell>
          <cell r="J66">
            <v>142</v>
          </cell>
          <cell r="K66">
            <v>273</v>
          </cell>
          <cell r="L66">
            <v>264</v>
          </cell>
          <cell r="M66">
            <v>212</v>
          </cell>
          <cell r="N66">
            <v>196</v>
          </cell>
          <cell r="O66">
            <v>153</v>
          </cell>
          <cell r="P66">
            <v>129</v>
          </cell>
          <cell r="Z66">
            <v>2006</v>
          </cell>
          <cell r="AA66">
            <v>2006</v>
          </cell>
          <cell r="AB66">
            <v>0</v>
          </cell>
        </row>
        <row r="67">
          <cell r="B67">
            <v>173268000218</v>
          </cell>
          <cell r="E67">
            <v>58</v>
          </cell>
          <cell r="F67">
            <v>71</v>
          </cell>
          <cell r="G67">
            <v>50</v>
          </cell>
          <cell r="H67">
            <v>58</v>
          </cell>
          <cell r="I67">
            <v>56</v>
          </cell>
          <cell r="J67">
            <v>48</v>
          </cell>
          <cell r="K67">
            <v>79</v>
          </cell>
          <cell r="L67">
            <v>91</v>
          </cell>
          <cell r="M67">
            <v>72</v>
          </cell>
          <cell r="N67">
            <v>48</v>
          </cell>
          <cell r="O67">
            <v>34</v>
          </cell>
          <cell r="P67">
            <v>37</v>
          </cell>
          <cell r="Z67">
            <v>702</v>
          </cell>
          <cell r="AA67">
            <v>702</v>
          </cell>
          <cell r="AB67">
            <v>0</v>
          </cell>
        </row>
        <row r="68">
          <cell r="B68">
            <v>173268001010</v>
          </cell>
          <cell r="E68">
            <v>80</v>
          </cell>
          <cell r="F68">
            <v>104</v>
          </cell>
          <cell r="G68">
            <v>87</v>
          </cell>
          <cell r="H68">
            <v>93</v>
          </cell>
          <cell r="I68">
            <v>89</v>
          </cell>
          <cell r="J68">
            <v>100</v>
          </cell>
          <cell r="K68">
            <v>117</v>
          </cell>
          <cell r="L68">
            <v>116</v>
          </cell>
          <cell r="M68">
            <v>119</v>
          </cell>
          <cell r="N68">
            <v>73</v>
          </cell>
          <cell r="O68">
            <v>66</v>
          </cell>
          <cell r="P68">
            <v>46</v>
          </cell>
          <cell r="S68">
            <v>29</v>
          </cell>
          <cell r="T68">
            <v>65</v>
          </cell>
          <cell r="U68">
            <v>75</v>
          </cell>
          <cell r="V68">
            <v>91</v>
          </cell>
          <cell r="W68">
            <v>31</v>
          </cell>
          <cell r="Z68">
            <v>1381</v>
          </cell>
          <cell r="AA68">
            <v>1090</v>
          </cell>
          <cell r="AB68">
            <v>291</v>
          </cell>
        </row>
        <row r="69">
          <cell r="B69">
            <v>173268001346</v>
          </cell>
          <cell r="E69">
            <v>63</v>
          </cell>
          <cell r="F69">
            <v>50</v>
          </cell>
          <cell r="G69">
            <v>51</v>
          </cell>
          <cell r="H69">
            <v>43</v>
          </cell>
          <cell r="I69">
            <v>44</v>
          </cell>
          <cell r="J69">
            <v>43</v>
          </cell>
          <cell r="K69">
            <v>84</v>
          </cell>
          <cell r="L69">
            <v>75</v>
          </cell>
          <cell r="M69">
            <v>69</v>
          </cell>
          <cell r="N69">
            <v>89</v>
          </cell>
          <cell r="O69">
            <v>48</v>
          </cell>
          <cell r="P69">
            <v>52</v>
          </cell>
          <cell r="Z69">
            <v>711</v>
          </cell>
          <cell r="AA69">
            <v>711</v>
          </cell>
          <cell r="AB69">
            <v>0</v>
          </cell>
        </row>
        <row r="70">
          <cell r="B70">
            <v>273268000336</v>
          </cell>
          <cell r="E70">
            <v>35</v>
          </cell>
          <cell r="F70">
            <v>35</v>
          </cell>
          <cell r="G70">
            <v>29</v>
          </cell>
          <cell r="H70">
            <v>30</v>
          </cell>
          <cell r="I70">
            <v>22</v>
          </cell>
          <cell r="J70">
            <v>27</v>
          </cell>
          <cell r="K70">
            <v>26</v>
          </cell>
          <cell r="L70">
            <v>21</v>
          </cell>
          <cell r="M70">
            <v>16</v>
          </cell>
          <cell r="N70">
            <v>23</v>
          </cell>
          <cell r="O70">
            <v>11</v>
          </cell>
          <cell r="P70">
            <v>6</v>
          </cell>
          <cell r="Z70">
            <v>281</v>
          </cell>
          <cell r="AA70">
            <v>281</v>
          </cell>
          <cell r="AB70">
            <v>0</v>
          </cell>
        </row>
        <row r="71">
          <cell r="B71">
            <v>273268000476</v>
          </cell>
          <cell r="E71">
            <v>33</v>
          </cell>
          <cell r="F71">
            <v>32</v>
          </cell>
          <cell r="G71">
            <v>22</v>
          </cell>
          <cell r="H71">
            <v>36</v>
          </cell>
          <cell r="I71">
            <v>32</v>
          </cell>
          <cell r="J71">
            <v>31</v>
          </cell>
          <cell r="K71">
            <v>38</v>
          </cell>
          <cell r="L71">
            <v>26</v>
          </cell>
          <cell r="M71">
            <v>39</v>
          </cell>
          <cell r="N71">
            <v>31</v>
          </cell>
          <cell r="O71">
            <v>33</v>
          </cell>
          <cell r="P71">
            <v>19</v>
          </cell>
          <cell r="Z71">
            <v>372</v>
          </cell>
          <cell r="AA71">
            <v>372</v>
          </cell>
          <cell r="AB71">
            <v>0</v>
          </cell>
        </row>
        <row r="72">
          <cell r="B72">
            <v>273268000506</v>
          </cell>
          <cell r="E72">
            <v>34</v>
          </cell>
          <cell r="F72">
            <v>37</v>
          </cell>
          <cell r="G72">
            <v>35</v>
          </cell>
          <cell r="H72">
            <v>34</v>
          </cell>
          <cell r="I72">
            <v>32</v>
          </cell>
          <cell r="J72">
            <v>36</v>
          </cell>
          <cell r="K72">
            <v>37</v>
          </cell>
          <cell r="L72">
            <v>38</v>
          </cell>
          <cell r="M72">
            <v>50</v>
          </cell>
          <cell r="N72">
            <v>39</v>
          </cell>
          <cell r="O72">
            <v>48</v>
          </cell>
          <cell r="P72">
            <v>48</v>
          </cell>
          <cell r="Z72">
            <v>468</v>
          </cell>
          <cell r="AA72">
            <v>468</v>
          </cell>
          <cell r="AB72">
            <v>0</v>
          </cell>
        </row>
        <row r="73">
          <cell r="B73">
            <v>273268001120</v>
          </cell>
          <cell r="E73">
            <v>119</v>
          </cell>
          <cell r="F73">
            <v>114</v>
          </cell>
          <cell r="G73">
            <v>109</v>
          </cell>
          <cell r="H73">
            <v>100</v>
          </cell>
          <cell r="I73">
            <v>110</v>
          </cell>
          <cell r="J73">
            <v>108</v>
          </cell>
          <cell r="K73">
            <v>117</v>
          </cell>
          <cell r="L73">
            <v>97</v>
          </cell>
          <cell r="M73">
            <v>100</v>
          </cell>
          <cell r="N73">
            <v>64</v>
          </cell>
          <cell r="O73">
            <v>107</v>
          </cell>
          <cell r="P73">
            <v>64</v>
          </cell>
          <cell r="Z73">
            <v>1209</v>
          </cell>
          <cell r="AA73">
            <v>1209</v>
          </cell>
          <cell r="AB73">
            <v>0</v>
          </cell>
        </row>
        <row r="74">
          <cell r="B74">
            <v>273270000262</v>
          </cell>
          <cell r="E74">
            <v>13</v>
          </cell>
          <cell r="F74">
            <v>7</v>
          </cell>
          <cell r="G74">
            <v>15</v>
          </cell>
          <cell r="H74">
            <v>15</v>
          </cell>
          <cell r="I74">
            <v>18</v>
          </cell>
          <cell r="J74">
            <v>8</v>
          </cell>
          <cell r="K74">
            <v>38</v>
          </cell>
          <cell r="L74">
            <v>26</v>
          </cell>
          <cell r="M74">
            <v>29</v>
          </cell>
          <cell r="N74">
            <v>22</v>
          </cell>
          <cell r="O74">
            <v>14</v>
          </cell>
          <cell r="P74">
            <v>11</v>
          </cell>
          <cell r="Z74">
            <v>216</v>
          </cell>
          <cell r="AA74">
            <v>216</v>
          </cell>
          <cell r="AB74">
            <v>0</v>
          </cell>
        </row>
        <row r="75">
          <cell r="B75">
            <v>273270000661</v>
          </cell>
          <cell r="D75">
            <v>18</v>
          </cell>
          <cell r="E75">
            <v>56</v>
          </cell>
          <cell r="F75">
            <v>66</v>
          </cell>
          <cell r="G75">
            <v>57</v>
          </cell>
          <cell r="H75">
            <v>64</v>
          </cell>
          <cell r="I75">
            <v>62</v>
          </cell>
          <cell r="J75">
            <v>53</v>
          </cell>
          <cell r="K75">
            <v>79</v>
          </cell>
          <cell r="L75">
            <v>82</v>
          </cell>
          <cell r="M75">
            <v>79</v>
          </cell>
          <cell r="N75">
            <v>83</v>
          </cell>
          <cell r="O75">
            <v>74</v>
          </cell>
          <cell r="P75">
            <v>67</v>
          </cell>
          <cell r="Q75">
            <v>46</v>
          </cell>
          <cell r="R75">
            <v>25</v>
          </cell>
          <cell r="Z75">
            <v>911</v>
          </cell>
          <cell r="AA75">
            <v>911</v>
          </cell>
          <cell r="AB75">
            <v>0</v>
          </cell>
        </row>
        <row r="76">
          <cell r="B76">
            <v>273270000726</v>
          </cell>
          <cell r="E76">
            <v>28</v>
          </cell>
          <cell r="F76">
            <v>30</v>
          </cell>
          <cell r="G76">
            <v>42</v>
          </cell>
          <cell r="H76">
            <v>38</v>
          </cell>
          <cell r="I76">
            <v>43</v>
          </cell>
          <cell r="J76">
            <v>35</v>
          </cell>
          <cell r="K76">
            <v>49</v>
          </cell>
          <cell r="L76">
            <v>40</v>
          </cell>
          <cell r="M76">
            <v>51</v>
          </cell>
          <cell r="N76">
            <v>42</v>
          </cell>
          <cell r="O76">
            <v>33</v>
          </cell>
          <cell r="P76">
            <v>18</v>
          </cell>
          <cell r="Z76">
            <v>449</v>
          </cell>
          <cell r="AA76">
            <v>449</v>
          </cell>
          <cell r="AB76">
            <v>0</v>
          </cell>
        </row>
        <row r="77">
          <cell r="B77">
            <v>173275000037</v>
          </cell>
          <cell r="E77">
            <v>58</v>
          </cell>
          <cell r="F77">
            <v>66</v>
          </cell>
          <cell r="G77">
            <v>55</v>
          </cell>
          <cell r="H77">
            <v>62</v>
          </cell>
          <cell r="I77">
            <v>48</v>
          </cell>
          <cell r="J77">
            <v>63</v>
          </cell>
          <cell r="K77">
            <v>87</v>
          </cell>
          <cell r="L77">
            <v>68</v>
          </cell>
          <cell r="M77">
            <v>62</v>
          </cell>
          <cell r="N77">
            <v>46</v>
          </cell>
          <cell r="O77">
            <v>42</v>
          </cell>
          <cell r="P77">
            <v>25</v>
          </cell>
          <cell r="Z77">
            <v>682</v>
          </cell>
          <cell r="AA77">
            <v>682</v>
          </cell>
          <cell r="AB77">
            <v>0</v>
          </cell>
        </row>
        <row r="78">
          <cell r="B78">
            <v>173275000118</v>
          </cell>
          <cell r="E78">
            <v>83</v>
          </cell>
          <cell r="F78">
            <v>91</v>
          </cell>
          <cell r="G78">
            <v>78</v>
          </cell>
          <cell r="H78">
            <v>57</v>
          </cell>
          <cell r="I78">
            <v>88</v>
          </cell>
          <cell r="J78">
            <v>72</v>
          </cell>
          <cell r="K78">
            <v>107</v>
          </cell>
          <cell r="L78">
            <v>105</v>
          </cell>
          <cell r="M78">
            <v>91</v>
          </cell>
          <cell r="N78">
            <v>85</v>
          </cell>
          <cell r="O78">
            <v>79</v>
          </cell>
          <cell r="P78">
            <v>79</v>
          </cell>
          <cell r="T78">
            <v>12</v>
          </cell>
          <cell r="U78">
            <v>35</v>
          </cell>
          <cell r="V78">
            <v>35</v>
          </cell>
          <cell r="W78">
            <v>38</v>
          </cell>
          <cell r="X78">
            <v>12</v>
          </cell>
          <cell r="Z78">
            <v>1147</v>
          </cell>
          <cell r="AA78">
            <v>1015</v>
          </cell>
          <cell r="AB78">
            <v>132</v>
          </cell>
        </row>
        <row r="79">
          <cell r="B79">
            <v>173275000428</v>
          </cell>
          <cell r="E79">
            <v>131</v>
          </cell>
          <cell r="F79">
            <v>135</v>
          </cell>
          <cell r="G79">
            <v>111</v>
          </cell>
          <cell r="H79">
            <v>115</v>
          </cell>
          <cell r="I79">
            <v>104</v>
          </cell>
          <cell r="J79">
            <v>110</v>
          </cell>
          <cell r="K79">
            <v>132</v>
          </cell>
          <cell r="L79">
            <v>88</v>
          </cell>
          <cell r="M79">
            <v>95</v>
          </cell>
          <cell r="N79">
            <v>70</v>
          </cell>
          <cell r="O79">
            <v>44</v>
          </cell>
          <cell r="P79">
            <v>30</v>
          </cell>
          <cell r="U79">
            <v>27</v>
          </cell>
          <cell r="V79">
            <v>23</v>
          </cell>
          <cell r="W79">
            <v>28</v>
          </cell>
          <cell r="Z79">
            <v>1243</v>
          </cell>
          <cell r="AA79">
            <v>1165</v>
          </cell>
          <cell r="AB79">
            <v>78</v>
          </cell>
        </row>
        <row r="80">
          <cell r="B80">
            <v>273275000163</v>
          </cell>
          <cell r="E80">
            <v>32</v>
          </cell>
          <cell r="F80">
            <v>38</v>
          </cell>
          <cell r="G80">
            <v>30</v>
          </cell>
          <cell r="H80">
            <v>43</v>
          </cell>
          <cell r="I80">
            <v>41</v>
          </cell>
          <cell r="J80">
            <v>33</v>
          </cell>
          <cell r="K80">
            <v>46</v>
          </cell>
          <cell r="L80">
            <v>48</v>
          </cell>
          <cell r="M80">
            <v>41</v>
          </cell>
          <cell r="N80">
            <v>33</v>
          </cell>
          <cell r="O80">
            <v>32</v>
          </cell>
          <cell r="P80">
            <v>36</v>
          </cell>
          <cell r="V80">
            <v>3</v>
          </cell>
          <cell r="W80">
            <v>5</v>
          </cell>
          <cell r="X80">
            <v>1</v>
          </cell>
          <cell r="Z80">
            <v>462</v>
          </cell>
          <cell r="AA80">
            <v>453</v>
          </cell>
          <cell r="AB80">
            <v>9</v>
          </cell>
        </row>
        <row r="81">
          <cell r="B81">
            <v>173283000011</v>
          </cell>
          <cell r="E81">
            <v>113</v>
          </cell>
          <cell r="F81">
            <v>127</v>
          </cell>
          <cell r="G81">
            <v>98</v>
          </cell>
          <cell r="H81">
            <v>77</v>
          </cell>
          <cell r="I81">
            <v>115</v>
          </cell>
          <cell r="J81">
            <v>114</v>
          </cell>
          <cell r="K81">
            <v>109</v>
          </cell>
          <cell r="L81">
            <v>90</v>
          </cell>
          <cell r="M81">
            <v>90</v>
          </cell>
          <cell r="N81">
            <v>81</v>
          </cell>
          <cell r="O81">
            <v>73</v>
          </cell>
          <cell r="P81">
            <v>56</v>
          </cell>
          <cell r="Z81">
            <v>1143</v>
          </cell>
          <cell r="AA81">
            <v>1143</v>
          </cell>
          <cell r="AB81">
            <v>0</v>
          </cell>
        </row>
        <row r="82">
          <cell r="B82">
            <v>173283000020</v>
          </cell>
          <cell r="E82">
            <v>92</v>
          </cell>
          <cell r="F82">
            <v>125</v>
          </cell>
          <cell r="G82">
            <v>99</v>
          </cell>
          <cell r="H82">
            <v>85</v>
          </cell>
          <cell r="I82">
            <v>88</v>
          </cell>
          <cell r="J82">
            <v>87</v>
          </cell>
          <cell r="K82">
            <v>127</v>
          </cell>
          <cell r="L82">
            <v>126</v>
          </cell>
          <cell r="M82">
            <v>99</v>
          </cell>
          <cell r="N82">
            <v>114</v>
          </cell>
          <cell r="O82">
            <v>98</v>
          </cell>
          <cell r="P82">
            <v>61</v>
          </cell>
          <cell r="Z82">
            <v>1201</v>
          </cell>
          <cell r="AA82">
            <v>1201</v>
          </cell>
          <cell r="AB82">
            <v>0</v>
          </cell>
        </row>
        <row r="83">
          <cell r="B83">
            <v>173283000038</v>
          </cell>
          <cell r="E83">
            <v>51</v>
          </cell>
          <cell r="F83">
            <v>96</v>
          </cell>
          <cell r="G83">
            <v>78</v>
          </cell>
          <cell r="H83">
            <v>80</v>
          </cell>
          <cell r="I83">
            <v>76</v>
          </cell>
          <cell r="J83">
            <v>69</v>
          </cell>
          <cell r="K83">
            <v>146</v>
          </cell>
          <cell r="L83">
            <v>87</v>
          </cell>
          <cell r="M83">
            <v>77</v>
          </cell>
          <cell r="N83">
            <v>96</v>
          </cell>
          <cell r="O83">
            <v>55</v>
          </cell>
          <cell r="P83">
            <v>35</v>
          </cell>
          <cell r="Z83">
            <v>946</v>
          </cell>
          <cell r="AA83">
            <v>946</v>
          </cell>
          <cell r="AB83">
            <v>0</v>
          </cell>
        </row>
        <row r="84">
          <cell r="B84">
            <v>273283000075</v>
          </cell>
          <cell r="E84">
            <v>10</v>
          </cell>
          <cell r="F84">
            <v>14</v>
          </cell>
          <cell r="G84">
            <v>18</v>
          </cell>
          <cell r="H84">
            <v>9</v>
          </cell>
          <cell r="I84">
            <v>15</v>
          </cell>
          <cell r="J84">
            <v>16</v>
          </cell>
          <cell r="K84">
            <v>23</v>
          </cell>
          <cell r="L84">
            <v>20</v>
          </cell>
          <cell r="M84">
            <v>14</v>
          </cell>
          <cell r="N84">
            <v>12</v>
          </cell>
          <cell r="O84">
            <v>16</v>
          </cell>
          <cell r="P84">
            <v>14</v>
          </cell>
          <cell r="Z84">
            <v>181</v>
          </cell>
          <cell r="AA84">
            <v>181</v>
          </cell>
          <cell r="AB84">
            <v>0</v>
          </cell>
        </row>
        <row r="85">
          <cell r="B85">
            <v>273283000245</v>
          </cell>
          <cell r="E85">
            <v>24</v>
          </cell>
          <cell r="F85">
            <v>53</v>
          </cell>
          <cell r="G85">
            <v>42</v>
          </cell>
          <cell r="H85">
            <v>36</v>
          </cell>
          <cell r="I85">
            <v>40</v>
          </cell>
          <cell r="J85">
            <v>41</v>
          </cell>
          <cell r="K85">
            <v>50</v>
          </cell>
          <cell r="L85">
            <v>36</v>
          </cell>
          <cell r="M85">
            <v>47</v>
          </cell>
          <cell r="N85">
            <v>36</v>
          </cell>
          <cell r="O85">
            <v>37</v>
          </cell>
          <cell r="P85">
            <v>22</v>
          </cell>
          <cell r="Z85">
            <v>464</v>
          </cell>
          <cell r="AA85">
            <v>464</v>
          </cell>
          <cell r="AB85">
            <v>0</v>
          </cell>
        </row>
        <row r="86">
          <cell r="B86">
            <v>273283000326</v>
          </cell>
          <cell r="E86">
            <v>32</v>
          </cell>
          <cell r="F86">
            <v>34</v>
          </cell>
          <cell r="G86">
            <v>28</v>
          </cell>
          <cell r="H86">
            <v>21</v>
          </cell>
          <cell r="I86">
            <v>37</v>
          </cell>
          <cell r="J86">
            <v>26</v>
          </cell>
          <cell r="K86">
            <v>29</v>
          </cell>
          <cell r="L86">
            <v>24</v>
          </cell>
          <cell r="M86">
            <v>34</v>
          </cell>
          <cell r="N86">
            <v>13</v>
          </cell>
          <cell r="O86">
            <v>14</v>
          </cell>
          <cell r="P86">
            <v>14</v>
          </cell>
          <cell r="Z86">
            <v>306</v>
          </cell>
          <cell r="AA86">
            <v>306</v>
          </cell>
          <cell r="AB86">
            <v>0</v>
          </cell>
        </row>
        <row r="87">
          <cell r="B87">
            <v>273283000521</v>
          </cell>
          <cell r="E87">
            <v>26</v>
          </cell>
          <cell r="F87">
            <v>54</v>
          </cell>
          <cell r="G87">
            <v>43</v>
          </cell>
          <cell r="H87">
            <v>48</v>
          </cell>
          <cell r="I87">
            <v>51</v>
          </cell>
          <cell r="J87">
            <v>43</v>
          </cell>
          <cell r="K87">
            <v>30</v>
          </cell>
          <cell r="L87">
            <v>31</v>
          </cell>
          <cell r="M87">
            <v>40</v>
          </cell>
          <cell r="N87">
            <v>42</v>
          </cell>
          <cell r="O87">
            <v>37</v>
          </cell>
          <cell r="P87">
            <v>33</v>
          </cell>
          <cell r="Z87">
            <v>478</v>
          </cell>
          <cell r="AA87">
            <v>478</v>
          </cell>
          <cell r="AB87">
            <v>0</v>
          </cell>
        </row>
        <row r="88">
          <cell r="B88">
            <v>273283001331</v>
          </cell>
          <cell r="E88">
            <v>53</v>
          </cell>
          <cell r="F88">
            <v>74</v>
          </cell>
          <cell r="G88">
            <v>70</v>
          </cell>
          <cell r="H88">
            <v>51</v>
          </cell>
          <cell r="I88">
            <v>61</v>
          </cell>
          <cell r="J88">
            <v>57</v>
          </cell>
          <cell r="K88">
            <v>79</v>
          </cell>
          <cell r="L88">
            <v>48</v>
          </cell>
          <cell r="M88">
            <v>45</v>
          </cell>
          <cell r="N88">
            <v>49</v>
          </cell>
          <cell r="O88">
            <v>32</v>
          </cell>
          <cell r="P88">
            <v>23</v>
          </cell>
          <cell r="Z88">
            <v>642</v>
          </cell>
          <cell r="AA88">
            <v>642</v>
          </cell>
          <cell r="AB88">
            <v>0</v>
          </cell>
        </row>
        <row r="89">
          <cell r="B89">
            <v>173319000072</v>
          </cell>
          <cell r="E89">
            <v>134</v>
          </cell>
          <cell r="F89">
            <v>142</v>
          </cell>
          <cell r="G89">
            <v>135</v>
          </cell>
          <cell r="H89">
            <v>157</v>
          </cell>
          <cell r="I89">
            <v>151</v>
          </cell>
          <cell r="J89">
            <v>164</v>
          </cell>
          <cell r="K89">
            <v>169</v>
          </cell>
          <cell r="L89">
            <v>139</v>
          </cell>
          <cell r="M89">
            <v>202</v>
          </cell>
          <cell r="N89">
            <v>175</v>
          </cell>
          <cell r="O89">
            <v>186</v>
          </cell>
          <cell r="P89">
            <v>132</v>
          </cell>
          <cell r="Z89">
            <v>1886</v>
          </cell>
          <cell r="AA89">
            <v>1886</v>
          </cell>
          <cell r="AB89">
            <v>0</v>
          </cell>
        </row>
        <row r="90">
          <cell r="B90">
            <v>173319000081</v>
          </cell>
          <cell r="E90">
            <v>55</v>
          </cell>
          <cell r="F90">
            <v>82</v>
          </cell>
          <cell r="G90">
            <v>87</v>
          </cell>
          <cell r="H90">
            <v>79</v>
          </cell>
          <cell r="I90">
            <v>63</v>
          </cell>
          <cell r="J90">
            <v>81</v>
          </cell>
          <cell r="K90">
            <v>47</v>
          </cell>
          <cell r="L90">
            <v>51</v>
          </cell>
          <cell r="M90">
            <v>46</v>
          </cell>
          <cell r="N90">
            <v>40</v>
          </cell>
          <cell r="O90">
            <v>31</v>
          </cell>
          <cell r="P90">
            <v>20</v>
          </cell>
          <cell r="Z90">
            <v>682</v>
          </cell>
          <cell r="AA90">
            <v>682</v>
          </cell>
          <cell r="AB90">
            <v>0</v>
          </cell>
        </row>
        <row r="91">
          <cell r="B91">
            <v>173319000099</v>
          </cell>
          <cell r="E91">
            <v>99</v>
          </cell>
          <cell r="F91">
            <v>101</v>
          </cell>
          <cell r="G91">
            <v>89</v>
          </cell>
          <cell r="H91">
            <v>106</v>
          </cell>
          <cell r="I91">
            <v>112</v>
          </cell>
          <cell r="J91">
            <v>127</v>
          </cell>
          <cell r="K91">
            <v>146</v>
          </cell>
          <cell r="L91">
            <v>164</v>
          </cell>
          <cell r="M91">
            <v>150</v>
          </cell>
          <cell r="N91">
            <v>157</v>
          </cell>
          <cell r="O91">
            <v>142</v>
          </cell>
          <cell r="P91">
            <v>107</v>
          </cell>
          <cell r="U91">
            <v>51</v>
          </cell>
          <cell r="V91">
            <v>29</v>
          </cell>
          <cell r="W91">
            <v>84</v>
          </cell>
          <cell r="Z91">
            <v>1664</v>
          </cell>
          <cell r="AA91">
            <v>1500</v>
          </cell>
          <cell r="AB91">
            <v>164</v>
          </cell>
        </row>
        <row r="92">
          <cell r="B92">
            <v>273319000379</v>
          </cell>
          <cell r="E92">
            <v>17</v>
          </cell>
          <cell r="F92">
            <v>20</v>
          </cell>
          <cell r="G92">
            <v>15</v>
          </cell>
          <cell r="H92">
            <v>15</v>
          </cell>
          <cell r="I92">
            <v>13</v>
          </cell>
          <cell r="J92">
            <v>11</v>
          </cell>
          <cell r="K92">
            <v>34</v>
          </cell>
          <cell r="L92">
            <v>18</v>
          </cell>
          <cell r="M92">
            <v>16</v>
          </cell>
          <cell r="N92">
            <v>20</v>
          </cell>
          <cell r="O92">
            <v>15</v>
          </cell>
          <cell r="P92">
            <v>6</v>
          </cell>
          <cell r="Z92">
            <v>200</v>
          </cell>
          <cell r="AA92">
            <v>200</v>
          </cell>
          <cell r="AB92">
            <v>0</v>
          </cell>
        </row>
        <row r="93">
          <cell r="B93">
            <v>273319000841</v>
          </cell>
          <cell r="E93">
            <v>19</v>
          </cell>
          <cell r="F93">
            <v>20</v>
          </cell>
          <cell r="G93">
            <v>10</v>
          </cell>
          <cell r="H93">
            <v>17</v>
          </cell>
          <cell r="I93">
            <v>17</v>
          </cell>
          <cell r="J93">
            <v>23</v>
          </cell>
          <cell r="K93">
            <v>19</v>
          </cell>
          <cell r="L93">
            <v>32</v>
          </cell>
          <cell r="M93">
            <v>28</v>
          </cell>
          <cell r="N93">
            <v>21</v>
          </cell>
          <cell r="O93">
            <v>25</v>
          </cell>
          <cell r="P93">
            <v>22</v>
          </cell>
          <cell r="Z93">
            <v>253</v>
          </cell>
          <cell r="AA93">
            <v>253</v>
          </cell>
          <cell r="AB93">
            <v>0</v>
          </cell>
        </row>
        <row r="94">
          <cell r="B94">
            <v>273319000859</v>
          </cell>
          <cell r="E94">
            <v>26</v>
          </cell>
          <cell r="F94">
            <v>24</v>
          </cell>
          <cell r="G94">
            <v>29</v>
          </cell>
          <cell r="H94">
            <v>28</v>
          </cell>
          <cell r="I94">
            <v>32</v>
          </cell>
          <cell r="J94">
            <v>29</v>
          </cell>
          <cell r="K94">
            <v>32</v>
          </cell>
          <cell r="L94">
            <v>16</v>
          </cell>
          <cell r="M94">
            <v>26</v>
          </cell>
          <cell r="N94">
            <v>27</v>
          </cell>
          <cell r="O94">
            <v>12</v>
          </cell>
          <cell r="P94">
            <v>16</v>
          </cell>
          <cell r="Z94">
            <v>297</v>
          </cell>
          <cell r="AA94">
            <v>297</v>
          </cell>
          <cell r="AB94">
            <v>0</v>
          </cell>
        </row>
        <row r="95">
          <cell r="B95">
            <v>273319001197</v>
          </cell>
          <cell r="E95">
            <v>10</v>
          </cell>
          <cell r="F95">
            <v>18</v>
          </cell>
          <cell r="G95">
            <v>17</v>
          </cell>
          <cell r="H95">
            <v>20</v>
          </cell>
          <cell r="I95">
            <v>17</v>
          </cell>
          <cell r="J95">
            <v>19</v>
          </cell>
          <cell r="K95">
            <v>18</v>
          </cell>
          <cell r="L95">
            <v>24</v>
          </cell>
          <cell r="M95">
            <v>22</v>
          </cell>
          <cell r="N95">
            <v>17</v>
          </cell>
          <cell r="O95">
            <v>18</v>
          </cell>
          <cell r="P95">
            <v>14</v>
          </cell>
          <cell r="Z95">
            <v>214</v>
          </cell>
          <cell r="AA95">
            <v>214</v>
          </cell>
          <cell r="AB95">
            <v>0</v>
          </cell>
        </row>
        <row r="96">
          <cell r="B96">
            <v>173347000011</v>
          </cell>
          <cell r="E96">
            <v>35</v>
          </cell>
          <cell r="F96">
            <v>51</v>
          </cell>
          <cell r="G96">
            <v>46</v>
          </cell>
          <cell r="H96">
            <v>44</v>
          </cell>
          <cell r="I96">
            <v>37</v>
          </cell>
          <cell r="J96">
            <v>35</v>
          </cell>
          <cell r="K96">
            <v>61</v>
          </cell>
          <cell r="L96">
            <v>69</v>
          </cell>
          <cell r="M96">
            <v>53</v>
          </cell>
          <cell r="N96">
            <v>48</v>
          </cell>
          <cell r="O96">
            <v>34</v>
          </cell>
          <cell r="P96">
            <v>31</v>
          </cell>
          <cell r="U96">
            <v>13</v>
          </cell>
          <cell r="V96">
            <v>13</v>
          </cell>
          <cell r="W96">
            <v>12</v>
          </cell>
          <cell r="Z96">
            <v>582</v>
          </cell>
          <cell r="AA96">
            <v>544</v>
          </cell>
          <cell r="AB96">
            <v>38</v>
          </cell>
        </row>
        <row r="97">
          <cell r="B97">
            <v>273347000252</v>
          </cell>
          <cell r="E97">
            <v>5</v>
          </cell>
          <cell r="F97">
            <v>11</v>
          </cell>
          <cell r="G97">
            <v>9</v>
          </cell>
          <cell r="H97">
            <v>7</v>
          </cell>
          <cell r="I97">
            <v>9</v>
          </cell>
          <cell r="J97">
            <v>18</v>
          </cell>
          <cell r="K97">
            <v>15</v>
          </cell>
          <cell r="L97">
            <v>17</v>
          </cell>
          <cell r="M97">
            <v>16</v>
          </cell>
          <cell r="N97">
            <v>19</v>
          </cell>
          <cell r="O97">
            <v>14</v>
          </cell>
          <cell r="P97">
            <v>5</v>
          </cell>
          <cell r="Z97">
            <v>145</v>
          </cell>
          <cell r="AA97">
            <v>145</v>
          </cell>
          <cell r="AB97">
            <v>0</v>
          </cell>
        </row>
        <row r="98">
          <cell r="B98">
            <v>273347000384</v>
          </cell>
          <cell r="E98">
            <v>39</v>
          </cell>
          <cell r="F98">
            <v>54</v>
          </cell>
          <cell r="G98">
            <v>48</v>
          </cell>
          <cell r="H98">
            <v>44</v>
          </cell>
          <cell r="I98">
            <v>60</v>
          </cell>
          <cell r="J98">
            <v>45</v>
          </cell>
          <cell r="K98">
            <v>45</v>
          </cell>
          <cell r="L98">
            <v>48</v>
          </cell>
          <cell r="M98">
            <v>48</v>
          </cell>
          <cell r="N98">
            <v>42</v>
          </cell>
          <cell r="O98">
            <v>34</v>
          </cell>
          <cell r="P98">
            <v>24</v>
          </cell>
          <cell r="Z98">
            <v>531</v>
          </cell>
          <cell r="AA98">
            <v>531</v>
          </cell>
          <cell r="AB98">
            <v>0</v>
          </cell>
        </row>
        <row r="99">
          <cell r="B99">
            <v>173349000026</v>
          </cell>
          <cell r="E99">
            <v>68</v>
          </cell>
          <cell r="F99">
            <v>66</v>
          </cell>
          <cell r="G99">
            <v>84</v>
          </cell>
          <cell r="H99">
            <v>80</v>
          </cell>
          <cell r="I99">
            <v>101</v>
          </cell>
          <cell r="J99">
            <v>69</v>
          </cell>
          <cell r="K99">
            <v>100</v>
          </cell>
          <cell r="L99">
            <v>105</v>
          </cell>
          <cell r="M99">
            <v>127</v>
          </cell>
          <cell r="N99">
            <v>107</v>
          </cell>
          <cell r="O99">
            <v>121</v>
          </cell>
          <cell r="P99">
            <v>75</v>
          </cell>
          <cell r="Z99">
            <v>1103</v>
          </cell>
          <cell r="AA99">
            <v>1103</v>
          </cell>
          <cell r="AB99">
            <v>0</v>
          </cell>
        </row>
        <row r="100">
          <cell r="B100">
            <v>173349000034</v>
          </cell>
          <cell r="E100">
            <v>18</v>
          </cell>
          <cell r="F100">
            <v>25</v>
          </cell>
          <cell r="G100">
            <v>19</v>
          </cell>
          <cell r="H100">
            <v>17</v>
          </cell>
          <cell r="I100">
            <v>28</v>
          </cell>
          <cell r="J100">
            <v>20</v>
          </cell>
          <cell r="K100">
            <v>24</v>
          </cell>
          <cell r="L100">
            <v>29</v>
          </cell>
          <cell r="M100">
            <v>31</v>
          </cell>
          <cell r="N100">
            <v>29</v>
          </cell>
          <cell r="O100">
            <v>33</v>
          </cell>
          <cell r="P100">
            <v>36</v>
          </cell>
          <cell r="Z100">
            <v>309</v>
          </cell>
          <cell r="AA100">
            <v>309</v>
          </cell>
          <cell r="AB100">
            <v>0</v>
          </cell>
        </row>
        <row r="101">
          <cell r="B101">
            <v>173349000093</v>
          </cell>
          <cell r="E101">
            <v>27</v>
          </cell>
          <cell r="F101">
            <v>42</v>
          </cell>
          <cell r="G101">
            <v>46</v>
          </cell>
          <cell r="H101">
            <v>37</v>
          </cell>
          <cell r="I101">
            <v>50</v>
          </cell>
          <cell r="J101">
            <v>43</v>
          </cell>
          <cell r="K101">
            <v>57</v>
          </cell>
          <cell r="L101">
            <v>55</v>
          </cell>
          <cell r="M101">
            <v>39</v>
          </cell>
          <cell r="N101">
            <v>62</v>
          </cell>
          <cell r="O101">
            <v>33</v>
          </cell>
          <cell r="P101">
            <v>19</v>
          </cell>
          <cell r="Z101">
            <v>510</v>
          </cell>
          <cell r="AA101">
            <v>510</v>
          </cell>
          <cell r="AB101">
            <v>0</v>
          </cell>
        </row>
        <row r="102">
          <cell r="B102">
            <v>173349000255</v>
          </cell>
          <cell r="E102">
            <v>37</v>
          </cell>
          <cell r="F102">
            <v>42</v>
          </cell>
          <cell r="G102">
            <v>28</v>
          </cell>
          <cell r="H102">
            <v>34</v>
          </cell>
          <cell r="I102">
            <v>34</v>
          </cell>
          <cell r="J102">
            <v>33</v>
          </cell>
          <cell r="K102">
            <v>55</v>
          </cell>
          <cell r="L102">
            <v>33</v>
          </cell>
          <cell r="M102">
            <v>33</v>
          </cell>
          <cell r="N102">
            <v>21</v>
          </cell>
          <cell r="O102">
            <v>30</v>
          </cell>
          <cell r="P102">
            <v>20</v>
          </cell>
          <cell r="T102">
            <v>3</v>
          </cell>
          <cell r="U102">
            <v>34</v>
          </cell>
          <cell r="V102">
            <v>58</v>
          </cell>
          <cell r="W102">
            <v>84</v>
          </cell>
          <cell r="Z102">
            <v>579</v>
          </cell>
          <cell r="AA102">
            <v>400</v>
          </cell>
          <cell r="AB102">
            <v>179</v>
          </cell>
        </row>
        <row r="103">
          <cell r="B103">
            <v>173349000263</v>
          </cell>
          <cell r="E103">
            <v>40</v>
          </cell>
          <cell r="F103">
            <v>36</v>
          </cell>
          <cell r="G103">
            <v>23</v>
          </cell>
          <cell r="H103">
            <v>30</v>
          </cell>
          <cell r="I103">
            <v>27</v>
          </cell>
          <cell r="J103">
            <v>28</v>
          </cell>
          <cell r="K103">
            <v>27</v>
          </cell>
          <cell r="L103">
            <v>13</v>
          </cell>
          <cell r="M103">
            <v>28</v>
          </cell>
          <cell r="N103">
            <v>13</v>
          </cell>
          <cell r="O103">
            <v>12</v>
          </cell>
          <cell r="P103">
            <v>7</v>
          </cell>
          <cell r="Z103">
            <v>284</v>
          </cell>
          <cell r="AA103">
            <v>284</v>
          </cell>
          <cell r="AB103">
            <v>0</v>
          </cell>
        </row>
        <row r="104">
          <cell r="B104">
            <v>173349000735</v>
          </cell>
          <cell r="E104">
            <v>36</v>
          </cell>
          <cell r="F104">
            <v>53</v>
          </cell>
          <cell r="G104">
            <v>45</v>
          </cell>
          <cell r="H104">
            <v>57</v>
          </cell>
          <cell r="I104">
            <v>45</v>
          </cell>
          <cell r="J104">
            <v>39</v>
          </cell>
          <cell r="K104">
            <v>41</v>
          </cell>
          <cell r="L104">
            <v>40</v>
          </cell>
          <cell r="M104">
            <v>29</v>
          </cell>
          <cell r="N104">
            <v>23</v>
          </cell>
          <cell r="O104">
            <v>18</v>
          </cell>
          <cell r="P104">
            <v>15</v>
          </cell>
          <cell r="S104">
            <v>8</v>
          </cell>
          <cell r="T104">
            <v>13</v>
          </cell>
          <cell r="U104">
            <v>46</v>
          </cell>
          <cell r="V104">
            <v>46</v>
          </cell>
          <cell r="W104">
            <v>41</v>
          </cell>
          <cell r="Z104">
            <v>595</v>
          </cell>
          <cell r="AA104">
            <v>441</v>
          </cell>
          <cell r="AB104">
            <v>154</v>
          </cell>
        </row>
        <row r="105">
          <cell r="B105">
            <v>173352000037</v>
          </cell>
          <cell r="E105">
            <v>42</v>
          </cell>
          <cell r="F105">
            <v>67</v>
          </cell>
          <cell r="G105">
            <v>68</v>
          </cell>
          <cell r="H105">
            <v>39</v>
          </cell>
          <cell r="I105">
            <v>75</v>
          </cell>
          <cell r="J105">
            <v>60</v>
          </cell>
          <cell r="K105">
            <v>56</v>
          </cell>
          <cell r="L105">
            <v>70</v>
          </cell>
          <cell r="M105">
            <v>57</v>
          </cell>
          <cell r="N105">
            <v>70</v>
          </cell>
          <cell r="O105">
            <v>59</v>
          </cell>
          <cell r="P105">
            <v>65</v>
          </cell>
          <cell r="Q105">
            <v>60</v>
          </cell>
          <cell r="R105">
            <v>36</v>
          </cell>
          <cell r="Z105">
            <v>824</v>
          </cell>
          <cell r="AA105">
            <v>824</v>
          </cell>
          <cell r="AB105">
            <v>0</v>
          </cell>
        </row>
        <row r="106">
          <cell r="B106">
            <v>173352000690</v>
          </cell>
          <cell r="E106">
            <v>28</v>
          </cell>
          <cell r="F106">
            <v>51</v>
          </cell>
          <cell r="G106">
            <v>35</v>
          </cell>
          <cell r="H106">
            <v>27</v>
          </cell>
          <cell r="I106">
            <v>38</v>
          </cell>
          <cell r="J106">
            <v>38</v>
          </cell>
          <cell r="K106">
            <v>73</v>
          </cell>
          <cell r="L106">
            <v>66</v>
          </cell>
          <cell r="M106">
            <v>67</v>
          </cell>
          <cell r="N106">
            <v>54</v>
          </cell>
          <cell r="O106">
            <v>53</v>
          </cell>
          <cell r="P106">
            <v>35</v>
          </cell>
          <cell r="Z106">
            <v>565</v>
          </cell>
          <cell r="AA106">
            <v>565</v>
          </cell>
          <cell r="AB106">
            <v>0</v>
          </cell>
        </row>
        <row r="107">
          <cell r="B107">
            <v>273352000163</v>
          </cell>
          <cell r="E107">
            <v>9</v>
          </cell>
          <cell r="F107">
            <v>12</v>
          </cell>
          <cell r="G107">
            <v>12</v>
          </cell>
          <cell r="H107">
            <v>27</v>
          </cell>
          <cell r="I107">
            <v>16</v>
          </cell>
          <cell r="J107">
            <v>12</v>
          </cell>
          <cell r="K107">
            <v>13</v>
          </cell>
          <cell r="L107">
            <v>16</v>
          </cell>
          <cell r="M107">
            <v>15</v>
          </cell>
          <cell r="N107">
            <v>20</v>
          </cell>
          <cell r="O107">
            <v>11</v>
          </cell>
          <cell r="P107">
            <v>15</v>
          </cell>
          <cell r="Z107">
            <v>178</v>
          </cell>
          <cell r="AA107">
            <v>178</v>
          </cell>
          <cell r="AB107">
            <v>0</v>
          </cell>
        </row>
        <row r="108">
          <cell r="B108">
            <v>273352000201</v>
          </cell>
          <cell r="E108">
            <v>35</v>
          </cell>
          <cell r="F108">
            <v>27</v>
          </cell>
          <cell r="G108">
            <v>16</v>
          </cell>
          <cell r="H108">
            <v>22</v>
          </cell>
          <cell r="I108">
            <v>20</v>
          </cell>
          <cell r="J108">
            <v>23</v>
          </cell>
          <cell r="K108">
            <v>24</v>
          </cell>
          <cell r="L108">
            <v>23</v>
          </cell>
          <cell r="M108">
            <v>25</v>
          </cell>
          <cell r="N108">
            <v>20</v>
          </cell>
          <cell r="O108">
            <v>5</v>
          </cell>
          <cell r="P108">
            <v>9</v>
          </cell>
          <cell r="Z108">
            <v>249</v>
          </cell>
          <cell r="AA108">
            <v>249</v>
          </cell>
          <cell r="AB108">
            <v>0</v>
          </cell>
        </row>
        <row r="109">
          <cell r="B109">
            <v>273352000601</v>
          </cell>
          <cell r="E109">
            <v>13</v>
          </cell>
          <cell r="F109">
            <v>16</v>
          </cell>
          <cell r="G109">
            <v>13</v>
          </cell>
          <cell r="H109">
            <v>5</v>
          </cell>
          <cell r="I109">
            <v>13</v>
          </cell>
          <cell r="J109">
            <v>12</v>
          </cell>
          <cell r="K109">
            <v>30</v>
          </cell>
          <cell r="L109">
            <v>19</v>
          </cell>
          <cell r="M109">
            <v>9</v>
          </cell>
          <cell r="N109">
            <v>21</v>
          </cell>
          <cell r="O109">
            <v>8</v>
          </cell>
          <cell r="P109">
            <v>9</v>
          </cell>
          <cell r="Z109">
            <v>168</v>
          </cell>
          <cell r="AA109">
            <v>168</v>
          </cell>
          <cell r="AB109">
            <v>0</v>
          </cell>
        </row>
        <row r="110">
          <cell r="B110">
            <v>273352000651</v>
          </cell>
          <cell r="E110">
            <v>31</v>
          </cell>
          <cell r="F110">
            <v>19</v>
          </cell>
          <cell r="G110">
            <v>11</v>
          </cell>
          <cell r="H110">
            <v>19</v>
          </cell>
          <cell r="I110">
            <v>27</v>
          </cell>
          <cell r="J110">
            <v>15</v>
          </cell>
          <cell r="K110">
            <v>9</v>
          </cell>
          <cell r="L110">
            <v>7</v>
          </cell>
          <cell r="M110">
            <v>7</v>
          </cell>
          <cell r="N110">
            <v>10</v>
          </cell>
          <cell r="O110">
            <v>6</v>
          </cell>
          <cell r="P110">
            <v>6</v>
          </cell>
          <cell r="Z110">
            <v>167</v>
          </cell>
          <cell r="AA110">
            <v>167</v>
          </cell>
          <cell r="AB110">
            <v>0</v>
          </cell>
        </row>
        <row r="111">
          <cell r="B111">
            <v>173408000019</v>
          </cell>
          <cell r="E111">
            <v>63</v>
          </cell>
          <cell r="F111">
            <v>102</v>
          </cell>
          <cell r="G111">
            <v>66</v>
          </cell>
          <cell r="H111">
            <v>62</v>
          </cell>
          <cell r="I111">
            <v>77</v>
          </cell>
          <cell r="J111">
            <v>65</v>
          </cell>
          <cell r="K111">
            <v>94</v>
          </cell>
          <cell r="L111">
            <v>108</v>
          </cell>
          <cell r="M111">
            <v>120</v>
          </cell>
          <cell r="N111">
            <v>99</v>
          </cell>
          <cell r="O111">
            <v>70</v>
          </cell>
          <cell r="P111">
            <v>75</v>
          </cell>
          <cell r="U111">
            <v>25</v>
          </cell>
          <cell r="V111">
            <v>26</v>
          </cell>
          <cell r="W111">
            <v>17</v>
          </cell>
          <cell r="Z111">
            <v>1069</v>
          </cell>
          <cell r="AA111">
            <v>1001</v>
          </cell>
          <cell r="AB111">
            <v>68</v>
          </cell>
        </row>
        <row r="112">
          <cell r="B112">
            <v>173408000469</v>
          </cell>
          <cell r="E112">
            <v>22</v>
          </cell>
          <cell r="F112">
            <v>36</v>
          </cell>
          <cell r="G112">
            <v>27</v>
          </cell>
          <cell r="H112">
            <v>20</v>
          </cell>
          <cell r="I112">
            <v>25</v>
          </cell>
          <cell r="J112">
            <v>29</v>
          </cell>
          <cell r="K112">
            <v>30</v>
          </cell>
          <cell r="L112">
            <v>43</v>
          </cell>
          <cell r="M112">
            <v>43</v>
          </cell>
          <cell r="N112">
            <v>35</v>
          </cell>
          <cell r="O112">
            <v>41</v>
          </cell>
          <cell r="P112">
            <v>24</v>
          </cell>
          <cell r="U112">
            <v>22</v>
          </cell>
          <cell r="V112">
            <v>30</v>
          </cell>
          <cell r="W112">
            <v>37</v>
          </cell>
          <cell r="Y112">
            <v>19</v>
          </cell>
          <cell r="Z112">
            <v>483</v>
          </cell>
          <cell r="AA112">
            <v>394</v>
          </cell>
          <cell r="AB112">
            <v>89</v>
          </cell>
        </row>
        <row r="113">
          <cell r="B113">
            <v>173408000663</v>
          </cell>
          <cell r="E113">
            <v>116</v>
          </cell>
          <cell r="F113">
            <v>110</v>
          </cell>
          <cell r="G113">
            <v>94</v>
          </cell>
          <cell r="H113">
            <v>108</v>
          </cell>
          <cell r="I113">
            <v>81</v>
          </cell>
          <cell r="J113">
            <v>97</v>
          </cell>
          <cell r="K113">
            <v>77</v>
          </cell>
          <cell r="L113">
            <v>73</v>
          </cell>
          <cell r="M113">
            <v>64</v>
          </cell>
          <cell r="N113">
            <v>66</v>
          </cell>
          <cell r="O113">
            <v>91</v>
          </cell>
          <cell r="P113">
            <v>46</v>
          </cell>
          <cell r="Z113">
            <v>1023</v>
          </cell>
          <cell r="AA113">
            <v>1023</v>
          </cell>
          <cell r="AB113">
            <v>0</v>
          </cell>
        </row>
        <row r="114">
          <cell r="B114">
            <v>273408000137</v>
          </cell>
          <cell r="E114">
            <v>20</v>
          </cell>
          <cell r="F114">
            <v>24</v>
          </cell>
          <cell r="G114">
            <v>28</v>
          </cell>
          <cell r="H114">
            <v>34</v>
          </cell>
          <cell r="I114">
            <v>40</v>
          </cell>
          <cell r="J114">
            <v>46</v>
          </cell>
          <cell r="K114">
            <v>28</v>
          </cell>
          <cell r="L114">
            <v>27</v>
          </cell>
          <cell r="M114">
            <v>33</v>
          </cell>
          <cell r="N114">
            <v>37</v>
          </cell>
          <cell r="O114">
            <v>43</v>
          </cell>
          <cell r="P114">
            <v>33</v>
          </cell>
          <cell r="Z114">
            <v>393</v>
          </cell>
          <cell r="AA114">
            <v>393</v>
          </cell>
          <cell r="AB114">
            <v>0</v>
          </cell>
        </row>
        <row r="115">
          <cell r="B115">
            <v>173411000046</v>
          </cell>
          <cell r="E115">
            <v>48</v>
          </cell>
          <cell r="F115">
            <v>76</v>
          </cell>
          <cell r="G115">
            <v>51</v>
          </cell>
          <cell r="H115">
            <v>51</v>
          </cell>
          <cell r="I115">
            <v>76</v>
          </cell>
          <cell r="J115">
            <v>68</v>
          </cell>
          <cell r="K115">
            <v>104</v>
          </cell>
          <cell r="L115">
            <v>101</v>
          </cell>
          <cell r="M115">
            <v>100</v>
          </cell>
          <cell r="N115">
            <v>74</v>
          </cell>
          <cell r="O115">
            <v>63</v>
          </cell>
          <cell r="P115">
            <v>53</v>
          </cell>
          <cell r="Y115">
            <v>31</v>
          </cell>
          <cell r="Z115">
            <v>896</v>
          </cell>
          <cell r="AA115">
            <v>896</v>
          </cell>
          <cell r="AB115">
            <v>0</v>
          </cell>
        </row>
        <row r="116">
          <cell r="B116">
            <v>173411000054</v>
          </cell>
          <cell r="E116">
            <v>14</v>
          </cell>
          <cell r="F116">
            <v>23</v>
          </cell>
          <cell r="G116">
            <v>28</v>
          </cell>
          <cell r="H116">
            <v>44</v>
          </cell>
          <cell r="I116">
            <v>39</v>
          </cell>
          <cell r="J116">
            <v>54</v>
          </cell>
          <cell r="K116">
            <v>43</v>
          </cell>
          <cell r="L116">
            <v>63</v>
          </cell>
          <cell r="M116">
            <v>50</v>
          </cell>
          <cell r="N116">
            <v>36</v>
          </cell>
          <cell r="O116">
            <v>18</v>
          </cell>
          <cell r="P116">
            <v>32</v>
          </cell>
          <cell r="U116">
            <v>1</v>
          </cell>
          <cell r="W116">
            <v>2</v>
          </cell>
          <cell r="Z116">
            <v>447</v>
          </cell>
          <cell r="AA116">
            <v>444</v>
          </cell>
          <cell r="AB116">
            <v>3</v>
          </cell>
        </row>
        <row r="117">
          <cell r="B117">
            <v>173411000097</v>
          </cell>
          <cell r="E117">
            <v>39</v>
          </cell>
          <cell r="F117">
            <v>66</v>
          </cell>
          <cell r="G117">
            <v>51</v>
          </cell>
          <cell r="H117">
            <v>61</v>
          </cell>
          <cell r="I117">
            <v>58</v>
          </cell>
          <cell r="J117">
            <v>49</v>
          </cell>
          <cell r="K117">
            <v>70</v>
          </cell>
          <cell r="L117">
            <v>52</v>
          </cell>
          <cell r="M117">
            <v>68</v>
          </cell>
          <cell r="N117">
            <v>50</v>
          </cell>
          <cell r="O117">
            <v>43</v>
          </cell>
          <cell r="P117">
            <v>32</v>
          </cell>
          <cell r="Z117">
            <v>639</v>
          </cell>
          <cell r="AA117">
            <v>639</v>
          </cell>
          <cell r="AB117">
            <v>0</v>
          </cell>
        </row>
        <row r="118">
          <cell r="B118">
            <v>173411000941</v>
          </cell>
          <cell r="E118">
            <v>92</v>
          </cell>
          <cell r="F118">
            <v>97</v>
          </cell>
          <cell r="G118">
            <v>102</v>
          </cell>
          <cell r="H118">
            <v>99</v>
          </cell>
          <cell r="I118">
            <v>87</v>
          </cell>
          <cell r="J118">
            <v>104</v>
          </cell>
          <cell r="K118">
            <v>123</v>
          </cell>
          <cell r="L118">
            <v>131</v>
          </cell>
          <cell r="M118">
            <v>104</v>
          </cell>
          <cell r="N118">
            <v>126</v>
          </cell>
          <cell r="O118">
            <v>80</v>
          </cell>
          <cell r="P118">
            <v>67</v>
          </cell>
          <cell r="Z118">
            <v>1212</v>
          </cell>
          <cell r="AA118">
            <v>1212</v>
          </cell>
          <cell r="AB118">
            <v>0</v>
          </cell>
        </row>
        <row r="119">
          <cell r="B119">
            <v>173411001000</v>
          </cell>
          <cell r="E119">
            <v>118</v>
          </cell>
          <cell r="F119">
            <v>123</v>
          </cell>
          <cell r="G119">
            <v>99</v>
          </cell>
          <cell r="H119">
            <v>66</v>
          </cell>
          <cell r="I119">
            <v>69</v>
          </cell>
          <cell r="J119">
            <v>91</v>
          </cell>
          <cell r="K119">
            <v>110</v>
          </cell>
          <cell r="L119">
            <v>91</v>
          </cell>
          <cell r="M119">
            <v>122</v>
          </cell>
          <cell r="N119">
            <v>102</v>
          </cell>
          <cell r="O119">
            <v>128</v>
          </cell>
          <cell r="P119">
            <v>57</v>
          </cell>
          <cell r="U119">
            <v>54</v>
          </cell>
          <cell r="V119">
            <v>59</v>
          </cell>
          <cell r="W119">
            <v>71</v>
          </cell>
          <cell r="X119">
            <v>19</v>
          </cell>
          <cell r="Z119">
            <v>1379</v>
          </cell>
          <cell r="AA119">
            <v>1176</v>
          </cell>
          <cell r="AB119">
            <v>203</v>
          </cell>
        </row>
        <row r="120">
          <cell r="B120">
            <v>273411000466</v>
          </cell>
          <cell r="E120">
            <v>19</v>
          </cell>
          <cell r="F120">
            <v>27</v>
          </cell>
          <cell r="G120">
            <v>29</v>
          </cell>
          <cell r="H120">
            <v>19</v>
          </cell>
          <cell r="I120">
            <v>27</v>
          </cell>
          <cell r="J120">
            <v>14</v>
          </cell>
          <cell r="K120">
            <v>40</v>
          </cell>
          <cell r="L120">
            <v>21</v>
          </cell>
          <cell r="M120">
            <v>23</v>
          </cell>
          <cell r="N120">
            <v>24</v>
          </cell>
          <cell r="O120">
            <v>14</v>
          </cell>
          <cell r="P120">
            <v>8</v>
          </cell>
          <cell r="Z120">
            <v>265</v>
          </cell>
          <cell r="AA120">
            <v>265</v>
          </cell>
          <cell r="AB120">
            <v>0</v>
          </cell>
        </row>
        <row r="121">
          <cell r="B121">
            <v>273411000491</v>
          </cell>
          <cell r="E121">
            <v>15</v>
          </cell>
          <cell r="F121">
            <v>21</v>
          </cell>
          <cell r="G121">
            <v>9</v>
          </cell>
          <cell r="H121">
            <v>20</v>
          </cell>
          <cell r="I121">
            <v>20</v>
          </cell>
          <cell r="J121">
            <v>12</v>
          </cell>
          <cell r="K121">
            <v>20</v>
          </cell>
          <cell r="L121">
            <v>19</v>
          </cell>
          <cell r="M121">
            <v>11</v>
          </cell>
          <cell r="N121">
            <v>16</v>
          </cell>
          <cell r="O121">
            <v>11</v>
          </cell>
          <cell r="P121">
            <v>13</v>
          </cell>
          <cell r="Z121">
            <v>187</v>
          </cell>
          <cell r="AA121">
            <v>187</v>
          </cell>
          <cell r="AB121">
            <v>0</v>
          </cell>
        </row>
        <row r="122">
          <cell r="B122">
            <v>273411000563</v>
          </cell>
          <cell r="E122">
            <v>11</v>
          </cell>
          <cell r="F122">
            <v>15</v>
          </cell>
          <cell r="G122">
            <v>7</v>
          </cell>
          <cell r="H122">
            <v>13</v>
          </cell>
          <cell r="I122">
            <v>13</v>
          </cell>
          <cell r="J122">
            <v>12</v>
          </cell>
          <cell r="K122">
            <v>27</v>
          </cell>
          <cell r="L122">
            <v>14</v>
          </cell>
          <cell r="M122">
            <v>10</v>
          </cell>
          <cell r="N122">
            <v>20</v>
          </cell>
          <cell r="O122">
            <v>16</v>
          </cell>
          <cell r="P122">
            <v>11</v>
          </cell>
          <cell r="Z122">
            <v>169</v>
          </cell>
          <cell r="AA122">
            <v>169</v>
          </cell>
          <cell r="AB122">
            <v>0</v>
          </cell>
        </row>
        <row r="123">
          <cell r="B123">
            <v>273411000661</v>
          </cell>
          <cell r="E123">
            <v>16</v>
          </cell>
          <cell r="F123">
            <v>20</v>
          </cell>
          <cell r="G123">
            <v>12</v>
          </cell>
          <cell r="H123">
            <v>15</v>
          </cell>
          <cell r="I123">
            <v>16</v>
          </cell>
          <cell r="J123">
            <v>12</v>
          </cell>
          <cell r="K123">
            <v>26</v>
          </cell>
          <cell r="L123">
            <v>22</v>
          </cell>
          <cell r="M123">
            <v>20</v>
          </cell>
          <cell r="N123">
            <v>14</v>
          </cell>
          <cell r="O123">
            <v>14</v>
          </cell>
          <cell r="P123">
            <v>6</v>
          </cell>
          <cell r="Z123">
            <v>193</v>
          </cell>
          <cell r="AA123">
            <v>193</v>
          </cell>
          <cell r="AB123">
            <v>0</v>
          </cell>
        </row>
        <row r="124">
          <cell r="B124">
            <v>273411000687</v>
          </cell>
          <cell r="E124">
            <v>16</v>
          </cell>
          <cell r="F124">
            <v>18</v>
          </cell>
          <cell r="G124">
            <v>11</v>
          </cell>
          <cell r="H124">
            <v>16</v>
          </cell>
          <cell r="I124">
            <v>19</v>
          </cell>
          <cell r="J124">
            <v>26</v>
          </cell>
          <cell r="K124">
            <v>22</v>
          </cell>
          <cell r="L124">
            <v>15</v>
          </cell>
          <cell r="M124">
            <v>16</v>
          </cell>
          <cell r="N124">
            <v>13</v>
          </cell>
          <cell r="O124">
            <v>9</v>
          </cell>
          <cell r="P124">
            <v>6</v>
          </cell>
          <cell r="S124">
            <v>14</v>
          </cell>
          <cell r="Z124">
            <v>201</v>
          </cell>
          <cell r="AA124">
            <v>187</v>
          </cell>
          <cell r="AB124">
            <v>14</v>
          </cell>
        </row>
        <row r="125">
          <cell r="B125">
            <v>273411001624</v>
          </cell>
          <cell r="E125">
            <v>30</v>
          </cell>
          <cell r="F125">
            <v>30</v>
          </cell>
          <cell r="G125">
            <v>37</v>
          </cell>
          <cell r="H125">
            <v>33</v>
          </cell>
          <cell r="I125">
            <v>33</v>
          </cell>
          <cell r="J125">
            <v>22</v>
          </cell>
          <cell r="K125">
            <v>41</v>
          </cell>
          <cell r="L125">
            <v>41</v>
          </cell>
          <cell r="M125">
            <v>27</v>
          </cell>
          <cell r="N125">
            <v>26</v>
          </cell>
          <cell r="O125">
            <v>19</v>
          </cell>
          <cell r="P125">
            <v>14</v>
          </cell>
          <cell r="U125">
            <v>18</v>
          </cell>
          <cell r="V125">
            <v>22</v>
          </cell>
          <cell r="W125">
            <v>25</v>
          </cell>
          <cell r="X125">
            <v>4</v>
          </cell>
          <cell r="Z125">
            <v>422</v>
          </cell>
          <cell r="AA125">
            <v>353</v>
          </cell>
          <cell r="AB125">
            <v>69</v>
          </cell>
        </row>
        <row r="126">
          <cell r="B126">
            <v>273411002043</v>
          </cell>
          <cell r="E126">
            <v>35</v>
          </cell>
          <cell r="F126">
            <v>53</v>
          </cell>
          <cell r="G126">
            <v>35</v>
          </cell>
          <cell r="H126">
            <v>43</v>
          </cell>
          <cell r="I126">
            <v>45</v>
          </cell>
          <cell r="J126">
            <v>51</v>
          </cell>
          <cell r="K126">
            <v>60</v>
          </cell>
          <cell r="L126">
            <v>59</v>
          </cell>
          <cell r="M126">
            <v>49</v>
          </cell>
          <cell r="N126">
            <v>61</v>
          </cell>
          <cell r="O126">
            <v>44</v>
          </cell>
          <cell r="P126">
            <v>38</v>
          </cell>
          <cell r="Z126">
            <v>573</v>
          </cell>
          <cell r="AA126">
            <v>573</v>
          </cell>
          <cell r="AB126">
            <v>0</v>
          </cell>
        </row>
        <row r="127">
          <cell r="B127">
            <v>173443000021</v>
          </cell>
          <cell r="E127">
            <v>126</v>
          </cell>
          <cell r="F127">
            <v>174</v>
          </cell>
          <cell r="G127">
            <v>123</v>
          </cell>
          <cell r="H127">
            <v>138</v>
          </cell>
          <cell r="I127">
            <v>138</v>
          </cell>
          <cell r="J127">
            <v>146</v>
          </cell>
          <cell r="K127">
            <v>193</v>
          </cell>
          <cell r="L127">
            <v>145</v>
          </cell>
          <cell r="M127">
            <v>156</v>
          </cell>
          <cell r="N127">
            <v>137</v>
          </cell>
          <cell r="O127">
            <v>108</v>
          </cell>
          <cell r="P127">
            <v>67</v>
          </cell>
          <cell r="Z127">
            <v>1651</v>
          </cell>
          <cell r="AA127">
            <v>1651</v>
          </cell>
          <cell r="AB127">
            <v>0</v>
          </cell>
        </row>
        <row r="128">
          <cell r="B128">
            <v>173443000030</v>
          </cell>
          <cell r="E128">
            <v>98</v>
          </cell>
          <cell r="F128">
            <v>109</v>
          </cell>
          <cell r="G128">
            <v>114</v>
          </cell>
          <cell r="H128">
            <v>94</v>
          </cell>
          <cell r="I128">
            <v>100</v>
          </cell>
          <cell r="J128">
            <v>124</v>
          </cell>
          <cell r="K128">
            <v>120</v>
          </cell>
          <cell r="L128">
            <v>118</v>
          </cell>
          <cell r="M128">
            <v>139</v>
          </cell>
          <cell r="N128">
            <v>83</v>
          </cell>
          <cell r="O128">
            <v>86</v>
          </cell>
          <cell r="P128">
            <v>52</v>
          </cell>
          <cell r="Z128">
            <v>1237</v>
          </cell>
          <cell r="AA128">
            <v>1237</v>
          </cell>
          <cell r="AB128">
            <v>0</v>
          </cell>
        </row>
        <row r="129">
          <cell r="B129">
            <v>173443000277</v>
          </cell>
          <cell r="E129">
            <v>75</v>
          </cell>
          <cell r="F129">
            <v>105</v>
          </cell>
          <cell r="G129">
            <v>86</v>
          </cell>
          <cell r="H129">
            <v>116</v>
          </cell>
          <cell r="I129">
            <v>94</v>
          </cell>
          <cell r="J129">
            <v>112</v>
          </cell>
          <cell r="K129">
            <v>120</v>
          </cell>
          <cell r="L129">
            <v>124</v>
          </cell>
          <cell r="M129">
            <v>120</v>
          </cell>
          <cell r="N129">
            <v>134</v>
          </cell>
          <cell r="O129">
            <v>149</v>
          </cell>
          <cell r="P129">
            <v>97</v>
          </cell>
          <cell r="U129">
            <v>48</v>
          </cell>
          <cell r="V129">
            <v>50</v>
          </cell>
          <cell r="W129">
            <v>64</v>
          </cell>
          <cell r="Z129">
            <v>1494</v>
          </cell>
          <cell r="AA129">
            <v>1332</v>
          </cell>
          <cell r="AB129">
            <v>162</v>
          </cell>
        </row>
        <row r="130">
          <cell r="B130">
            <v>173443000315</v>
          </cell>
          <cell r="E130">
            <v>106</v>
          </cell>
          <cell r="F130">
            <v>141</v>
          </cell>
          <cell r="G130">
            <v>131</v>
          </cell>
          <cell r="H130">
            <v>112</v>
          </cell>
          <cell r="I130">
            <v>130</v>
          </cell>
          <cell r="J130">
            <v>123</v>
          </cell>
          <cell r="K130">
            <v>165</v>
          </cell>
          <cell r="L130">
            <v>142</v>
          </cell>
          <cell r="M130">
            <v>129</v>
          </cell>
          <cell r="N130">
            <v>107</v>
          </cell>
          <cell r="O130">
            <v>96</v>
          </cell>
          <cell r="P130">
            <v>72</v>
          </cell>
          <cell r="Z130">
            <v>1454</v>
          </cell>
          <cell r="AA130">
            <v>1454</v>
          </cell>
          <cell r="AB130">
            <v>0</v>
          </cell>
        </row>
        <row r="131">
          <cell r="B131">
            <v>273443000506</v>
          </cell>
          <cell r="E131">
            <v>15</v>
          </cell>
          <cell r="F131">
            <v>26</v>
          </cell>
          <cell r="G131">
            <v>17</v>
          </cell>
          <cell r="H131">
            <v>18</v>
          </cell>
          <cell r="I131">
            <v>17</v>
          </cell>
          <cell r="J131">
            <v>22</v>
          </cell>
          <cell r="K131">
            <v>31</v>
          </cell>
          <cell r="L131">
            <v>23</v>
          </cell>
          <cell r="M131">
            <v>27</v>
          </cell>
          <cell r="N131">
            <v>22</v>
          </cell>
          <cell r="O131">
            <v>35</v>
          </cell>
          <cell r="P131">
            <v>25</v>
          </cell>
          <cell r="Z131">
            <v>278</v>
          </cell>
          <cell r="AA131">
            <v>278</v>
          </cell>
          <cell r="AB131">
            <v>0</v>
          </cell>
        </row>
        <row r="132">
          <cell r="B132">
            <v>173449000015</v>
          </cell>
          <cell r="E132">
            <v>262</v>
          </cell>
          <cell r="F132">
            <v>350</v>
          </cell>
          <cell r="G132">
            <v>317</v>
          </cell>
          <cell r="H132">
            <v>297</v>
          </cell>
          <cell r="I132">
            <v>317</v>
          </cell>
          <cell r="J132">
            <v>305</v>
          </cell>
          <cell r="K132">
            <v>264</v>
          </cell>
          <cell r="L132">
            <v>293</v>
          </cell>
          <cell r="M132">
            <v>275</v>
          </cell>
          <cell r="N132">
            <v>282</v>
          </cell>
          <cell r="O132">
            <v>228</v>
          </cell>
          <cell r="P132">
            <v>200</v>
          </cell>
          <cell r="T132">
            <v>21</v>
          </cell>
          <cell r="U132">
            <v>70</v>
          </cell>
          <cell r="V132">
            <v>135</v>
          </cell>
          <cell r="W132">
            <v>126</v>
          </cell>
          <cell r="X132">
            <v>1</v>
          </cell>
          <cell r="Z132">
            <v>3743</v>
          </cell>
          <cell r="AA132">
            <v>3390</v>
          </cell>
          <cell r="AB132">
            <v>353</v>
          </cell>
        </row>
        <row r="133">
          <cell r="B133">
            <v>173449000031</v>
          </cell>
          <cell r="E133">
            <v>116</v>
          </cell>
          <cell r="F133">
            <v>142</v>
          </cell>
          <cell r="G133">
            <v>145</v>
          </cell>
          <cell r="H133">
            <v>184</v>
          </cell>
          <cell r="I133">
            <v>193</v>
          </cell>
          <cell r="J133">
            <v>183</v>
          </cell>
          <cell r="K133">
            <v>211</v>
          </cell>
          <cell r="L133">
            <v>172</v>
          </cell>
          <cell r="M133">
            <v>183</v>
          </cell>
          <cell r="N133">
            <v>190</v>
          </cell>
          <cell r="O133">
            <v>150</v>
          </cell>
          <cell r="P133">
            <v>114</v>
          </cell>
          <cell r="Z133">
            <v>1983</v>
          </cell>
          <cell r="AA133">
            <v>1983</v>
          </cell>
          <cell r="AB133">
            <v>0</v>
          </cell>
        </row>
        <row r="134">
          <cell r="B134">
            <v>273449000141</v>
          </cell>
          <cell r="E134">
            <v>44</v>
          </cell>
          <cell r="F134">
            <v>59</v>
          </cell>
          <cell r="G134">
            <v>60</v>
          </cell>
          <cell r="H134">
            <v>50</v>
          </cell>
          <cell r="I134">
            <v>61</v>
          </cell>
          <cell r="J134">
            <v>61</v>
          </cell>
          <cell r="K134">
            <v>102</v>
          </cell>
          <cell r="L134">
            <v>105</v>
          </cell>
          <cell r="M134">
            <v>99</v>
          </cell>
          <cell r="N134">
            <v>103</v>
          </cell>
          <cell r="O134">
            <v>112</v>
          </cell>
          <cell r="P134">
            <v>70</v>
          </cell>
          <cell r="Z134">
            <v>926</v>
          </cell>
          <cell r="AA134">
            <v>926</v>
          </cell>
          <cell r="AB134">
            <v>0</v>
          </cell>
        </row>
        <row r="135">
          <cell r="B135">
            <v>373449000685</v>
          </cell>
          <cell r="C135">
            <v>10</v>
          </cell>
          <cell r="D135">
            <v>24</v>
          </cell>
          <cell r="E135">
            <v>21</v>
          </cell>
          <cell r="F135">
            <v>24</v>
          </cell>
          <cell r="G135">
            <v>27</v>
          </cell>
          <cell r="H135">
            <v>25</v>
          </cell>
          <cell r="I135">
            <v>29</v>
          </cell>
          <cell r="J135">
            <v>21</v>
          </cell>
          <cell r="K135">
            <v>26</v>
          </cell>
          <cell r="L135">
            <v>20</v>
          </cell>
          <cell r="M135">
            <v>26</v>
          </cell>
          <cell r="N135">
            <v>18</v>
          </cell>
          <cell r="O135">
            <v>28</v>
          </cell>
          <cell r="P135">
            <v>20</v>
          </cell>
          <cell r="Z135">
            <v>319</v>
          </cell>
          <cell r="AA135">
            <v>319</v>
          </cell>
          <cell r="AB135">
            <v>0</v>
          </cell>
        </row>
        <row r="136">
          <cell r="B136">
            <v>273411000695</v>
          </cell>
          <cell r="E136">
            <v>14</v>
          </cell>
          <cell r="F136">
            <v>10</v>
          </cell>
          <cell r="G136">
            <v>23</v>
          </cell>
          <cell r="H136">
            <v>13</v>
          </cell>
          <cell r="I136">
            <v>14</v>
          </cell>
          <cell r="J136">
            <v>17</v>
          </cell>
          <cell r="K136">
            <v>24</v>
          </cell>
          <cell r="L136">
            <v>21</v>
          </cell>
          <cell r="M136">
            <v>12</v>
          </cell>
          <cell r="N136">
            <v>13</v>
          </cell>
          <cell r="O136">
            <v>7</v>
          </cell>
          <cell r="P136">
            <v>15</v>
          </cell>
          <cell r="Z136">
            <v>183</v>
          </cell>
          <cell r="AA136">
            <v>183</v>
          </cell>
          <cell r="AB136">
            <v>0</v>
          </cell>
        </row>
        <row r="137">
          <cell r="B137">
            <v>273411000725</v>
          </cell>
          <cell r="E137">
            <v>39</v>
          </cell>
          <cell r="F137">
            <v>58</v>
          </cell>
          <cell r="G137">
            <v>40</v>
          </cell>
          <cell r="H137">
            <v>56</v>
          </cell>
          <cell r="I137">
            <v>46</v>
          </cell>
          <cell r="J137">
            <v>46</v>
          </cell>
          <cell r="K137">
            <v>44</v>
          </cell>
          <cell r="L137">
            <v>49</v>
          </cell>
          <cell r="M137">
            <v>32</v>
          </cell>
          <cell r="N137">
            <v>30</v>
          </cell>
          <cell r="O137">
            <v>34</v>
          </cell>
          <cell r="P137">
            <v>17</v>
          </cell>
          <cell r="Z137">
            <v>491</v>
          </cell>
          <cell r="AA137">
            <v>491</v>
          </cell>
          <cell r="AB137">
            <v>0</v>
          </cell>
        </row>
        <row r="138">
          <cell r="B138">
            <v>173483000016</v>
          </cell>
          <cell r="E138">
            <v>25</v>
          </cell>
          <cell r="F138">
            <v>30</v>
          </cell>
          <cell r="G138">
            <v>35</v>
          </cell>
          <cell r="H138">
            <v>40</v>
          </cell>
          <cell r="I138">
            <v>51</v>
          </cell>
          <cell r="J138">
            <v>46</v>
          </cell>
          <cell r="K138">
            <v>85</v>
          </cell>
          <cell r="L138">
            <v>101</v>
          </cell>
          <cell r="M138">
            <v>90</v>
          </cell>
          <cell r="N138">
            <v>88</v>
          </cell>
          <cell r="O138">
            <v>86</v>
          </cell>
          <cell r="P138">
            <v>102</v>
          </cell>
          <cell r="Z138">
            <v>779</v>
          </cell>
          <cell r="AA138">
            <v>779</v>
          </cell>
          <cell r="AB138">
            <v>0</v>
          </cell>
        </row>
        <row r="139">
          <cell r="B139">
            <v>173483000083</v>
          </cell>
          <cell r="E139">
            <v>67</v>
          </cell>
          <cell r="F139">
            <v>57</v>
          </cell>
          <cell r="G139">
            <v>58</v>
          </cell>
          <cell r="H139">
            <v>66</v>
          </cell>
          <cell r="I139">
            <v>68</v>
          </cell>
          <cell r="J139">
            <v>82</v>
          </cell>
          <cell r="K139">
            <v>60</v>
          </cell>
          <cell r="L139">
            <v>64</v>
          </cell>
          <cell r="M139">
            <v>63</v>
          </cell>
          <cell r="N139">
            <v>36</v>
          </cell>
          <cell r="O139">
            <v>58</v>
          </cell>
          <cell r="P139">
            <v>34</v>
          </cell>
          <cell r="Z139">
            <v>713</v>
          </cell>
          <cell r="AA139">
            <v>713</v>
          </cell>
          <cell r="AB139">
            <v>0</v>
          </cell>
        </row>
        <row r="140">
          <cell r="B140">
            <v>273483000142</v>
          </cell>
          <cell r="E140">
            <v>18</v>
          </cell>
          <cell r="F140">
            <v>11</v>
          </cell>
          <cell r="G140">
            <v>17</v>
          </cell>
          <cell r="H140">
            <v>17</v>
          </cell>
          <cell r="I140">
            <v>19</v>
          </cell>
          <cell r="J140">
            <v>21</v>
          </cell>
          <cell r="K140">
            <v>24</v>
          </cell>
          <cell r="L140">
            <v>25</v>
          </cell>
          <cell r="M140">
            <v>17</v>
          </cell>
          <cell r="N140">
            <v>28</v>
          </cell>
          <cell r="O140">
            <v>12</v>
          </cell>
          <cell r="P140">
            <v>13</v>
          </cell>
          <cell r="U140">
            <v>1</v>
          </cell>
          <cell r="V140">
            <v>11</v>
          </cell>
          <cell r="W140">
            <v>17</v>
          </cell>
          <cell r="Z140">
            <v>251</v>
          </cell>
          <cell r="AA140">
            <v>222</v>
          </cell>
          <cell r="AB140">
            <v>29</v>
          </cell>
        </row>
        <row r="141">
          <cell r="B141">
            <v>273483000541</v>
          </cell>
          <cell r="E141">
            <v>21</v>
          </cell>
          <cell r="F141">
            <v>22</v>
          </cell>
          <cell r="G141">
            <v>30</v>
          </cell>
          <cell r="H141">
            <v>22</v>
          </cell>
          <cell r="I141">
            <v>15</v>
          </cell>
          <cell r="J141">
            <v>13</v>
          </cell>
          <cell r="K141">
            <v>26</v>
          </cell>
          <cell r="L141">
            <v>25</v>
          </cell>
          <cell r="M141">
            <v>33</v>
          </cell>
          <cell r="N141">
            <v>23</v>
          </cell>
          <cell r="O141">
            <v>26</v>
          </cell>
          <cell r="P141">
            <v>19</v>
          </cell>
          <cell r="Z141">
            <v>275</v>
          </cell>
          <cell r="AA141">
            <v>275</v>
          </cell>
          <cell r="AB141">
            <v>0</v>
          </cell>
        </row>
        <row r="142">
          <cell r="B142">
            <v>273483000851</v>
          </cell>
          <cell r="E142">
            <v>58</v>
          </cell>
          <cell r="F142">
            <v>52</v>
          </cell>
          <cell r="G142">
            <v>45</v>
          </cell>
          <cell r="H142">
            <v>41</v>
          </cell>
          <cell r="I142">
            <v>45</v>
          </cell>
          <cell r="J142">
            <v>41</v>
          </cell>
          <cell r="K142">
            <v>29</v>
          </cell>
          <cell r="L142">
            <v>34</v>
          </cell>
          <cell r="M142">
            <v>34</v>
          </cell>
          <cell r="N142">
            <v>25</v>
          </cell>
          <cell r="O142">
            <v>16</v>
          </cell>
          <cell r="P142">
            <v>23</v>
          </cell>
          <cell r="Z142">
            <v>443</v>
          </cell>
          <cell r="AA142">
            <v>443</v>
          </cell>
          <cell r="AB142">
            <v>0</v>
          </cell>
        </row>
        <row r="143">
          <cell r="B143">
            <v>173504000011</v>
          </cell>
          <cell r="E143">
            <v>54</v>
          </cell>
          <cell r="F143">
            <v>64</v>
          </cell>
          <cell r="G143">
            <v>73</v>
          </cell>
          <cell r="H143">
            <v>66</v>
          </cell>
          <cell r="I143">
            <v>71</v>
          </cell>
          <cell r="J143">
            <v>87</v>
          </cell>
          <cell r="K143">
            <v>140</v>
          </cell>
          <cell r="L143">
            <v>145</v>
          </cell>
          <cell r="M143">
            <v>125</v>
          </cell>
          <cell r="N143">
            <v>146</v>
          </cell>
          <cell r="O143">
            <v>108</v>
          </cell>
          <cell r="P143">
            <v>75</v>
          </cell>
          <cell r="U143">
            <v>13</v>
          </cell>
          <cell r="V143">
            <v>24</v>
          </cell>
          <cell r="W143">
            <v>18</v>
          </cell>
          <cell r="Z143">
            <v>1209</v>
          </cell>
          <cell r="AA143">
            <v>1154</v>
          </cell>
          <cell r="AB143">
            <v>55</v>
          </cell>
        </row>
        <row r="144">
          <cell r="B144">
            <v>173504000330</v>
          </cell>
          <cell r="E144">
            <v>70</v>
          </cell>
          <cell r="F144">
            <v>76</v>
          </cell>
          <cell r="G144">
            <v>91</v>
          </cell>
          <cell r="H144">
            <v>72</v>
          </cell>
          <cell r="I144">
            <v>75</v>
          </cell>
          <cell r="J144">
            <v>77</v>
          </cell>
          <cell r="K144">
            <v>59</v>
          </cell>
          <cell r="L144">
            <v>55</v>
          </cell>
          <cell r="M144">
            <v>61</v>
          </cell>
          <cell r="N144">
            <v>43</v>
          </cell>
          <cell r="O144">
            <v>38</v>
          </cell>
          <cell r="P144">
            <v>37</v>
          </cell>
          <cell r="Z144">
            <v>754</v>
          </cell>
          <cell r="AA144">
            <v>754</v>
          </cell>
          <cell r="AB144">
            <v>0</v>
          </cell>
        </row>
        <row r="145">
          <cell r="B145">
            <v>273504000270</v>
          </cell>
          <cell r="E145">
            <v>48</v>
          </cell>
          <cell r="F145">
            <v>61</v>
          </cell>
          <cell r="G145">
            <v>55</v>
          </cell>
          <cell r="H145">
            <v>60</v>
          </cell>
          <cell r="I145">
            <v>47</v>
          </cell>
          <cell r="J145">
            <v>55</v>
          </cell>
          <cell r="K145">
            <v>58</v>
          </cell>
          <cell r="L145">
            <v>70</v>
          </cell>
          <cell r="M145">
            <v>56</v>
          </cell>
          <cell r="N145">
            <v>58</v>
          </cell>
          <cell r="O145">
            <v>43</v>
          </cell>
          <cell r="P145">
            <v>27</v>
          </cell>
          <cell r="Z145">
            <v>638</v>
          </cell>
          <cell r="AA145">
            <v>638</v>
          </cell>
          <cell r="AB145">
            <v>0</v>
          </cell>
        </row>
        <row r="146">
          <cell r="B146">
            <v>273504000415</v>
          </cell>
          <cell r="E146">
            <v>19</v>
          </cell>
          <cell r="F146">
            <v>36</v>
          </cell>
          <cell r="G146">
            <v>23</v>
          </cell>
          <cell r="H146">
            <v>26</v>
          </cell>
          <cell r="I146">
            <v>41</v>
          </cell>
          <cell r="J146">
            <v>39</v>
          </cell>
          <cell r="K146">
            <v>26</v>
          </cell>
          <cell r="L146">
            <v>30</v>
          </cell>
          <cell r="M146">
            <v>27</v>
          </cell>
          <cell r="N146">
            <v>19</v>
          </cell>
          <cell r="O146">
            <v>14</v>
          </cell>
          <cell r="P146">
            <v>13</v>
          </cell>
          <cell r="Z146">
            <v>313</v>
          </cell>
          <cell r="AA146">
            <v>313</v>
          </cell>
          <cell r="AB146">
            <v>0</v>
          </cell>
        </row>
        <row r="147">
          <cell r="B147">
            <v>273504000687</v>
          </cell>
          <cell r="E147">
            <v>23</v>
          </cell>
          <cell r="F147">
            <v>24</v>
          </cell>
          <cell r="G147">
            <v>20</v>
          </cell>
          <cell r="H147">
            <v>35</v>
          </cell>
          <cell r="I147">
            <v>30</v>
          </cell>
          <cell r="J147">
            <v>31</v>
          </cell>
          <cell r="K147">
            <v>26</v>
          </cell>
          <cell r="L147">
            <v>28</v>
          </cell>
          <cell r="M147">
            <v>19</v>
          </cell>
          <cell r="N147">
            <v>38</v>
          </cell>
          <cell r="O147">
            <v>40</v>
          </cell>
          <cell r="P147">
            <v>22</v>
          </cell>
          <cell r="Z147">
            <v>336</v>
          </cell>
          <cell r="AA147">
            <v>336</v>
          </cell>
          <cell r="AB147">
            <v>0</v>
          </cell>
        </row>
        <row r="148">
          <cell r="B148">
            <v>273504000920</v>
          </cell>
          <cell r="E148">
            <v>48</v>
          </cell>
          <cell r="F148">
            <v>69</v>
          </cell>
          <cell r="G148">
            <v>60</v>
          </cell>
          <cell r="H148">
            <v>58</v>
          </cell>
          <cell r="I148">
            <v>57</v>
          </cell>
          <cell r="J148">
            <v>72</v>
          </cell>
          <cell r="K148">
            <v>48</v>
          </cell>
          <cell r="L148">
            <v>41</v>
          </cell>
          <cell r="M148">
            <v>47</v>
          </cell>
          <cell r="N148">
            <v>45</v>
          </cell>
          <cell r="O148">
            <v>29</v>
          </cell>
          <cell r="P148">
            <v>31</v>
          </cell>
          <cell r="Z148">
            <v>605</v>
          </cell>
          <cell r="AA148">
            <v>605</v>
          </cell>
          <cell r="AB148">
            <v>0</v>
          </cell>
        </row>
        <row r="149">
          <cell r="B149">
            <v>273504002183</v>
          </cell>
          <cell r="E149">
            <v>94</v>
          </cell>
          <cell r="F149">
            <v>150</v>
          </cell>
          <cell r="G149">
            <v>126</v>
          </cell>
          <cell r="H149">
            <v>122</v>
          </cell>
          <cell r="I149">
            <v>144</v>
          </cell>
          <cell r="J149">
            <v>98</v>
          </cell>
          <cell r="K149">
            <v>129</v>
          </cell>
          <cell r="L149">
            <v>126</v>
          </cell>
          <cell r="M149">
            <v>135</v>
          </cell>
          <cell r="N149">
            <v>129</v>
          </cell>
          <cell r="O149">
            <v>99</v>
          </cell>
          <cell r="P149">
            <v>92</v>
          </cell>
          <cell r="U149">
            <v>8</v>
          </cell>
          <cell r="V149">
            <v>3</v>
          </cell>
          <cell r="W149">
            <v>6</v>
          </cell>
          <cell r="Z149">
            <v>1461</v>
          </cell>
          <cell r="AA149">
            <v>1444</v>
          </cell>
          <cell r="AB149">
            <v>17</v>
          </cell>
        </row>
        <row r="150">
          <cell r="B150">
            <v>273504002191</v>
          </cell>
          <cell r="E150">
            <v>45</v>
          </cell>
          <cell r="F150">
            <v>74</v>
          </cell>
          <cell r="G150">
            <v>60</v>
          </cell>
          <cell r="H150">
            <v>63</v>
          </cell>
          <cell r="I150">
            <v>61</v>
          </cell>
          <cell r="J150">
            <v>68</v>
          </cell>
          <cell r="K150">
            <v>58</v>
          </cell>
          <cell r="L150">
            <v>77</v>
          </cell>
          <cell r="M150">
            <v>65</v>
          </cell>
          <cell r="N150">
            <v>62</v>
          </cell>
          <cell r="O150">
            <v>50</v>
          </cell>
          <cell r="P150">
            <v>40</v>
          </cell>
          <cell r="Z150">
            <v>723</v>
          </cell>
          <cell r="AA150">
            <v>723</v>
          </cell>
          <cell r="AB150">
            <v>0</v>
          </cell>
        </row>
        <row r="151">
          <cell r="B151">
            <v>273270000181</v>
          </cell>
          <cell r="E151">
            <v>13</v>
          </cell>
          <cell r="F151">
            <v>37</v>
          </cell>
          <cell r="G151">
            <v>24</v>
          </cell>
          <cell r="H151">
            <v>26</v>
          </cell>
          <cell r="I151">
            <v>28</v>
          </cell>
          <cell r="J151">
            <v>24</v>
          </cell>
          <cell r="K151">
            <v>19</v>
          </cell>
          <cell r="L151">
            <v>18</v>
          </cell>
          <cell r="M151">
            <v>13</v>
          </cell>
          <cell r="N151">
            <v>11</v>
          </cell>
          <cell r="Z151">
            <v>213</v>
          </cell>
          <cell r="AA151">
            <v>213</v>
          </cell>
          <cell r="AB151">
            <v>0</v>
          </cell>
        </row>
        <row r="152">
          <cell r="B152">
            <v>273270000408</v>
          </cell>
          <cell r="E152">
            <v>101</v>
          </cell>
          <cell r="F152">
            <v>156</v>
          </cell>
          <cell r="G152">
            <v>114</v>
          </cell>
          <cell r="H152">
            <v>102</v>
          </cell>
          <cell r="I152">
            <v>127</v>
          </cell>
          <cell r="J152">
            <v>128</v>
          </cell>
          <cell r="K152">
            <v>112</v>
          </cell>
          <cell r="L152">
            <v>116</v>
          </cell>
          <cell r="M152">
            <v>108</v>
          </cell>
          <cell r="N152">
            <v>98</v>
          </cell>
          <cell r="O152">
            <v>88</v>
          </cell>
          <cell r="P152">
            <v>95</v>
          </cell>
          <cell r="U152">
            <v>23</v>
          </cell>
          <cell r="V152">
            <v>26</v>
          </cell>
          <cell r="W152">
            <v>18</v>
          </cell>
          <cell r="Z152">
            <v>1412</v>
          </cell>
          <cell r="AA152">
            <v>1345</v>
          </cell>
          <cell r="AB152">
            <v>67</v>
          </cell>
        </row>
        <row r="153">
          <cell r="B153">
            <v>173547000015</v>
          </cell>
          <cell r="E153">
            <v>41</v>
          </cell>
          <cell r="F153">
            <v>32</v>
          </cell>
          <cell r="G153">
            <v>47</v>
          </cell>
          <cell r="H153">
            <v>34</v>
          </cell>
          <cell r="I153">
            <v>41</v>
          </cell>
          <cell r="J153">
            <v>41</v>
          </cell>
          <cell r="K153">
            <v>50</v>
          </cell>
          <cell r="L153">
            <v>41</v>
          </cell>
          <cell r="M153">
            <v>44</v>
          </cell>
          <cell r="N153">
            <v>33</v>
          </cell>
          <cell r="O153">
            <v>42</v>
          </cell>
          <cell r="P153">
            <v>26</v>
          </cell>
          <cell r="Z153">
            <v>472</v>
          </cell>
          <cell r="AA153">
            <v>472</v>
          </cell>
          <cell r="AB153">
            <v>0</v>
          </cell>
        </row>
        <row r="154">
          <cell r="B154">
            <v>273547000192</v>
          </cell>
          <cell r="E154">
            <v>34</v>
          </cell>
          <cell r="F154">
            <v>41</v>
          </cell>
          <cell r="G154">
            <v>40</v>
          </cell>
          <cell r="H154">
            <v>28</v>
          </cell>
          <cell r="I154">
            <v>28</v>
          </cell>
          <cell r="J154">
            <v>33</v>
          </cell>
          <cell r="K154">
            <v>69</v>
          </cell>
          <cell r="L154">
            <v>42</v>
          </cell>
          <cell r="M154">
            <v>23</v>
          </cell>
          <cell r="N154">
            <v>36</v>
          </cell>
          <cell r="O154">
            <v>33</v>
          </cell>
          <cell r="P154">
            <v>28</v>
          </cell>
          <cell r="Z154">
            <v>435</v>
          </cell>
          <cell r="AA154">
            <v>435</v>
          </cell>
          <cell r="AB154">
            <v>0</v>
          </cell>
        </row>
        <row r="155">
          <cell r="B155">
            <v>173555000016</v>
          </cell>
          <cell r="E155">
            <v>41</v>
          </cell>
          <cell r="F155">
            <v>53</v>
          </cell>
          <cell r="G155">
            <v>47</v>
          </cell>
          <cell r="H155">
            <v>57</v>
          </cell>
          <cell r="I155">
            <v>58</v>
          </cell>
          <cell r="J155">
            <v>61</v>
          </cell>
          <cell r="K155">
            <v>57</v>
          </cell>
          <cell r="L155">
            <v>63</v>
          </cell>
          <cell r="M155">
            <v>69</v>
          </cell>
          <cell r="N155">
            <v>73</v>
          </cell>
          <cell r="O155">
            <v>67</v>
          </cell>
          <cell r="P155">
            <v>62</v>
          </cell>
          <cell r="Z155">
            <v>708</v>
          </cell>
          <cell r="AA155">
            <v>708</v>
          </cell>
          <cell r="AB155">
            <v>0</v>
          </cell>
        </row>
        <row r="156">
          <cell r="B156">
            <v>173555000601</v>
          </cell>
          <cell r="E156">
            <v>101</v>
          </cell>
          <cell r="F156">
            <v>158</v>
          </cell>
          <cell r="G156">
            <v>104</v>
          </cell>
          <cell r="H156">
            <v>97</v>
          </cell>
          <cell r="I156">
            <v>108</v>
          </cell>
          <cell r="J156">
            <v>104</v>
          </cell>
          <cell r="K156">
            <v>101</v>
          </cell>
          <cell r="L156">
            <v>96</v>
          </cell>
          <cell r="M156">
            <v>76</v>
          </cell>
          <cell r="N156">
            <v>44</v>
          </cell>
          <cell r="O156">
            <v>48</v>
          </cell>
          <cell r="P156">
            <v>27</v>
          </cell>
          <cell r="Z156">
            <v>1064</v>
          </cell>
          <cell r="AA156">
            <v>1064</v>
          </cell>
          <cell r="AB156">
            <v>0</v>
          </cell>
        </row>
        <row r="157">
          <cell r="B157">
            <v>273555000029</v>
          </cell>
          <cell r="E157">
            <v>75</v>
          </cell>
          <cell r="F157">
            <v>102</v>
          </cell>
          <cell r="G157">
            <v>79</v>
          </cell>
          <cell r="H157">
            <v>99</v>
          </cell>
          <cell r="I157">
            <v>88</v>
          </cell>
          <cell r="J157">
            <v>75</v>
          </cell>
          <cell r="K157">
            <v>96</v>
          </cell>
          <cell r="L157">
            <v>66</v>
          </cell>
          <cell r="M157">
            <v>66</v>
          </cell>
          <cell r="N157">
            <v>54</v>
          </cell>
          <cell r="O157">
            <v>59</v>
          </cell>
          <cell r="P157">
            <v>27</v>
          </cell>
          <cell r="Z157">
            <v>886</v>
          </cell>
          <cell r="AA157">
            <v>886</v>
          </cell>
          <cell r="AB157">
            <v>0</v>
          </cell>
        </row>
        <row r="158">
          <cell r="B158">
            <v>273555000169</v>
          </cell>
          <cell r="E158">
            <v>32</v>
          </cell>
          <cell r="F158">
            <v>24</v>
          </cell>
          <cell r="G158">
            <v>32</v>
          </cell>
          <cell r="H158">
            <v>28</v>
          </cell>
          <cell r="I158">
            <v>25</v>
          </cell>
          <cell r="J158">
            <v>32</v>
          </cell>
          <cell r="K158">
            <v>27</v>
          </cell>
          <cell r="L158">
            <v>21</v>
          </cell>
          <cell r="M158">
            <v>28</v>
          </cell>
          <cell r="N158">
            <v>27</v>
          </cell>
          <cell r="O158">
            <v>12</v>
          </cell>
          <cell r="P158">
            <v>7</v>
          </cell>
          <cell r="U158">
            <v>3</v>
          </cell>
          <cell r="V158">
            <v>5</v>
          </cell>
          <cell r="W158">
            <v>6</v>
          </cell>
          <cell r="X158">
            <v>24</v>
          </cell>
          <cell r="Z158">
            <v>333</v>
          </cell>
          <cell r="AA158">
            <v>295</v>
          </cell>
          <cell r="AB158">
            <v>38</v>
          </cell>
        </row>
        <row r="159">
          <cell r="B159">
            <v>273555000185</v>
          </cell>
          <cell r="E159">
            <v>58</v>
          </cell>
          <cell r="F159">
            <v>66</v>
          </cell>
          <cell r="G159">
            <v>64</v>
          </cell>
          <cell r="H159">
            <v>55</v>
          </cell>
          <cell r="I159">
            <v>64</v>
          </cell>
          <cell r="J159">
            <v>62</v>
          </cell>
          <cell r="K159">
            <v>68</v>
          </cell>
          <cell r="L159">
            <v>63</v>
          </cell>
          <cell r="M159">
            <v>37</v>
          </cell>
          <cell r="N159">
            <v>29</v>
          </cell>
          <cell r="O159">
            <v>27</v>
          </cell>
          <cell r="P159">
            <v>11</v>
          </cell>
          <cell r="Z159">
            <v>604</v>
          </cell>
          <cell r="AA159">
            <v>604</v>
          </cell>
          <cell r="AB159">
            <v>0</v>
          </cell>
        </row>
        <row r="160">
          <cell r="B160">
            <v>273555000398</v>
          </cell>
          <cell r="E160">
            <v>92</v>
          </cell>
          <cell r="F160">
            <v>139</v>
          </cell>
          <cell r="G160">
            <v>113</v>
          </cell>
          <cell r="H160">
            <v>110</v>
          </cell>
          <cell r="I160">
            <v>91</v>
          </cell>
          <cell r="J160">
            <v>88</v>
          </cell>
          <cell r="K160">
            <v>78</v>
          </cell>
          <cell r="L160">
            <v>58</v>
          </cell>
          <cell r="M160">
            <v>41</v>
          </cell>
          <cell r="N160">
            <v>35</v>
          </cell>
          <cell r="O160">
            <v>21</v>
          </cell>
          <cell r="P160">
            <v>24</v>
          </cell>
          <cell r="Z160">
            <v>890</v>
          </cell>
          <cell r="AA160">
            <v>890</v>
          </cell>
          <cell r="AB160">
            <v>0</v>
          </cell>
        </row>
        <row r="161">
          <cell r="B161">
            <v>273555000754</v>
          </cell>
          <cell r="E161">
            <v>105</v>
          </cell>
          <cell r="F161">
            <v>121</v>
          </cell>
          <cell r="G161">
            <v>130</v>
          </cell>
          <cell r="H161">
            <v>126</v>
          </cell>
          <cell r="I161">
            <v>113</v>
          </cell>
          <cell r="J161">
            <v>97</v>
          </cell>
          <cell r="K161">
            <v>134</v>
          </cell>
          <cell r="L161">
            <v>109</v>
          </cell>
          <cell r="M161">
            <v>84</v>
          </cell>
          <cell r="N161">
            <v>93</v>
          </cell>
          <cell r="O161">
            <v>68</v>
          </cell>
          <cell r="P161">
            <v>44</v>
          </cell>
          <cell r="U161">
            <v>5</v>
          </cell>
          <cell r="V161">
            <v>11</v>
          </cell>
          <cell r="W161">
            <v>22</v>
          </cell>
          <cell r="X161">
            <v>1</v>
          </cell>
          <cell r="Z161">
            <v>1263</v>
          </cell>
          <cell r="AA161">
            <v>1224</v>
          </cell>
          <cell r="AB161">
            <v>39</v>
          </cell>
        </row>
        <row r="162">
          <cell r="B162">
            <v>273555000924</v>
          </cell>
          <cell r="E162">
            <v>90</v>
          </cell>
          <cell r="F162">
            <v>118</v>
          </cell>
          <cell r="G162">
            <v>129</v>
          </cell>
          <cell r="H162">
            <v>123</v>
          </cell>
          <cell r="I162">
            <v>124</v>
          </cell>
          <cell r="J162">
            <v>90</v>
          </cell>
          <cell r="K162">
            <v>101</v>
          </cell>
          <cell r="L162">
            <v>78</v>
          </cell>
          <cell r="M162">
            <v>69</v>
          </cell>
          <cell r="N162">
            <v>67</v>
          </cell>
          <cell r="O162">
            <v>47</v>
          </cell>
          <cell r="P162">
            <v>14</v>
          </cell>
          <cell r="U162">
            <v>17</v>
          </cell>
          <cell r="V162">
            <v>40</v>
          </cell>
          <cell r="W162">
            <v>30</v>
          </cell>
          <cell r="Z162">
            <v>1137</v>
          </cell>
          <cell r="AA162">
            <v>1050</v>
          </cell>
          <cell r="AB162">
            <v>87</v>
          </cell>
        </row>
        <row r="163">
          <cell r="B163">
            <v>173563000017</v>
          </cell>
          <cell r="E163">
            <v>66</v>
          </cell>
          <cell r="F163">
            <v>75</v>
          </cell>
          <cell r="G163">
            <v>76</v>
          </cell>
          <cell r="H163">
            <v>95</v>
          </cell>
          <cell r="I163">
            <v>75</v>
          </cell>
          <cell r="J163">
            <v>81</v>
          </cell>
          <cell r="K163">
            <v>110</v>
          </cell>
          <cell r="L163">
            <v>104</v>
          </cell>
          <cell r="M163">
            <v>93</v>
          </cell>
          <cell r="N163">
            <v>93</v>
          </cell>
          <cell r="O163">
            <v>81</v>
          </cell>
          <cell r="P163">
            <v>56</v>
          </cell>
          <cell r="U163">
            <v>16</v>
          </cell>
          <cell r="V163">
            <v>17</v>
          </cell>
          <cell r="W163">
            <v>20</v>
          </cell>
          <cell r="Z163">
            <v>1058</v>
          </cell>
          <cell r="AA163">
            <v>1005</v>
          </cell>
          <cell r="AB163">
            <v>53</v>
          </cell>
        </row>
        <row r="164">
          <cell r="B164">
            <v>273563000534</v>
          </cell>
          <cell r="E164">
            <v>19</v>
          </cell>
          <cell r="F164">
            <v>34</v>
          </cell>
          <cell r="G164">
            <v>33</v>
          </cell>
          <cell r="H164">
            <v>39</v>
          </cell>
          <cell r="I164">
            <v>32</v>
          </cell>
          <cell r="J164">
            <v>32</v>
          </cell>
          <cell r="K164">
            <v>34</v>
          </cell>
          <cell r="L164">
            <v>23</v>
          </cell>
          <cell r="M164">
            <v>35</v>
          </cell>
          <cell r="N164">
            <v>31</v>
          </cell>
          <cell r="O164">
            <v>30</v>
          </cell>
          <cell r="P164">
            <v>17</v>
          </cell>
          <cell r="Z164">
            <v>359</v>
          </cell>
          <cell r="AA164">
            <v>359</v>
          </cell>
          <cell r="AB164">
            <v>0</v>
          </cell>
        </row>
        <row r="165">
          <cell r="B165">
            <v>273563000615</v>
          </cell>
          <cell r="E165">
            <v>9</v>
          </cell>
          <cell r="F165">
            <v>14</v>
          </cell>
          <cell r="G165">
            <v>23</v>
          </cell>
          <cell r="H165">
            <v>17</v>
          </cell>
          <cell r="I165">
            <v>18</v>
          </cell>
          <cell r="J165">
            <v>21</v>
          </cell>
          <cell r="K165">
            <v>24</v>
          </cell>
          <cell r="L165">
            <v>29</v>
          </cell>
          <cell r="M165">
            <v>20</v>
          </cell>
          <cell r="N165">
            <v>25</v>
          </cell>
          <cell r="O165">
            <v>12</v>
          </cell>
          <cell r="P165">
            <v>10</v>
          </cell>
          <cell r="Z165">
            <v>222</v>
          </cell>
          <cell r="AA165">
            <v>222</v>
          </cell>
          <cell r="AB165">
            <v>0</v>
          </cell>
        </row>
        <row r="166">
          <cell r="B166">
            <v>173585000100</v>
          </cell>
          <cell r="E166">
            <v>7</v>
          </cell>
          <cell r="F166">
            <v>140</v>
          </cell>
          <cell r="G166">
            <v>151</v>
          </cell>
          <cell r="H166">
            <v>128</v>
          </cell>
          <cell r="I166">
            <v>159</v>
          </cell>
          <cell r="J166">
            <v>139</v>
          </cell>
          <cell r="K166">
            <v>196</v>
          </cell>
          <cell r="L166">
            <v>174</v>
          </cell>
          <cell r="M166">
            <v>175</v>
          </cell>
          <cell r="N166">
            <v>152</v>
          </cell>
          <cell r="O166">
            <v>186</v>
          </cell>
          <cell r="P166">
            <v>143</v>
          </cell>
          <cell r="Y166">
            <v>1</v>
          </cell>
          <cell r="Z166">
            <v>1751</v>
          </cell>
          <cell r="AA166">
            <v>1751</v>
          </cell>
          <cell r="AB166">
            <v>0</v>
          </cell>
        </row>
        <row r="167">
          <cell r="B167">
            <v>273585000082</v>
          </cell>
          <cell r="E167">
            <v>41</v>
          </cell>
          <cell r="F167">
            <v>58</v>
          </cell>
          <cell r="G167">
            <v>50</v>
          </cell>
          <cell r="H167">
            <v>55</v>
          </cell>
          <cell r="I167">
            <v>49</v>
          </cell>
          <cell r="J167">
            <v>59</v>
          </cell>
          <cell r="K167">
            <v>53</v>
          </cell>
          <cell r="L167">
            <v>46</v>
          </cell>
          <cell r="M167">
            <v>36</v>
          </cell>
          <cell r="N167">
            <v>36</v>
          </cell>
          <cell r="O167">
            <v>31</v>
          </cell>
          <cell r="P167">
            <v>27</v>
          </cell>
          <cell r="Z167">
            <v>541</v>
          </cell>
          <cell r="AA167">
            <v>541</v>
          </cell>
          <cell r="AB167">
            <v>0</v>
          </cell>
        </row>
        <row r="168">
          <cell r="B168">
            <v>273585000571</v>
          </cell>
          <cell r="E168">
            <v>16</v>
          </cell>
          <cell r="F168">
            <v>14</v>
          </cell>
          <cell r="G168">
            <v>15</v>
          </cell>
          <cell r="H168">
            <v>19</v>
          </cell>
          <cell r="I168">
            <v>10</v>
          </cell>
          <cell r="J168">
            <v>14</v>
          </cell>
          <cell r="K168">
            <v>15</v>
          </cell>
          <cell r="L168">
            <v>26</v>
          </cell>
          <cell r="M168">
            <v>24</v>
          </cell>
          <cell r="N168">
            <v>24</v>
          </cell>
          <cell r="O168">
            <v>14</v>
          </cell>
          <cell r="P168">
            <v>13</v>
          </cell>
          <cell r="Z168">
            <v>204</v>
          </cell>
          <cell r="AA168">
            <v>204</v>
          </cell>
          <cell r="AB168">
            <v>0</v>
          </cell>
        </row>
        <row r="169">
          <cell r="B169">
            <v>273585000864</v>
          </cell>
          <cell r="E169">
            <v>9</v>
          </cell>
          <cell r="F169">
            <v>13</v>
          </cell>
          <cell r="G169">
            <v>11</v>
          </cell>
          <cell r="H169">
            <v>12</v>
          </cell>
          <cell r="I169">
            <v>27</v>
          </cell>
          <cell r="J169">
            <v>16</v>
          </cell>
          <cell r="K169">
            <v>19</v>
          </cell>
          <cell r="L169">
            <v>34</v>
          </cell>
          <cell r="M169">
            <v>19</v>
          </cell>
          <cell r="N169">
            <v>32</v>
          </cell>
          <cell r="O169">
            <v>32</v>
          </cell>
          <cell r="P169">
            <v>15</v>
          </cell>
          <cell r="Z169">
            <v>239</v>
          </cell>
          <cell r="AA169">
            <v>239</v>
          </cell>
          <cell r="AB169">
            <v>0</v>
          </cell>
        </row>
        <row r="170">
          <cell r="B170">
            <v>273585000996</v>
          </cell>
          <cell r="E170">
            <v>28</v>
          </cell>
          <cell r="F170">
            <v>31</v>
          </cell>
          <cell r="G170">
            <v>38</v>
          </cell>
          <cell r="H170">
            <v>27</v>
          </cell>
          <cell r="I170">
            <v>24</v>
          </cell>
          <cell r="J170">
            <v>27</v>
          </cell>
          <cell r="K170">
            <v>39</v>
          </cell>
          <cell r="L170">
            <v>26</v>
          </cell>
          <cell r="M170">
            <v>48</v>
          </cell>
          <cell r="N170">
            <v>48</v>
          </cell>
          <cell r="O170">
            <v>39</v>
          </cell>
          <cell r="P170">
            <v>45</v>
          </cell>
          <cell r="Z170">
            <v>420</v>
          </cell>
          <cell r="AA170">
            <v>420</v>
          </cell>
          <cell r="AB170">
            <v>0</v>
          </cell>
        </row>
        <row r="171">
          <cell r="B171">
            <v>173616000022</v>
          </cell>
          <cell r="E171">
            <v>55</v>
          </cell>
          <cell r="F171">
            <v>76</v>
          </cell>
          <cell r="G171">
            <v>81</v>
          </cell>
          <cell r="H171">
            <v>60</v>
          </cell>
          <cell r="I171">
            <v>74</v>
          </cell>
          <cell r="J171">
            <v>85</v>
          </cell>
          <cell r="K171">
            <v>71</v>
          </cell>
          <cell r="L171">
            <v>81</v>
          </cell>
          <cell r="M171">
            <v>59</v>
          </cell>
          <cell r="N171">
            <v>67</v>
          </cell>
          <cell r="O171">
            <v>54</v>
          </cell>
          <cell r="P171">
            <v>33</v>
          </cell>
          <cell r="Z171">
            <v>796</v>
          </cell>
          <cell r="AA171">
            <v>796</v>
          </cell>
          <cell r="AB171">
            <v>0</v>
          </cell>
        </row>
        <row r="172">
          <cell r="B172">
            <v>173616000278</v>
          </cell>
          <cell r="E172">
            <v>79</v>
          </cell>
          <cell r="F172">
            <v>129</v>
          </cell>
          <cell r="G172">
            <v>92</v>
          </cell>
          <cell r="H172">
            <v>81</v>
          </cell>
          <cell r="I172">
            <v>91</v>
          </cell>
          <cell r="J172">
            <v>89</v>
          </cell>
          <cell r="K172">
            <v>109</v>
          </cell>
          <cell r="L172">
            <v>79</v>
          </cell>
          <cell r="M172">
            <v>68</v>
          </cell>
          <cell r="N172">
            <v>60</v>
          </cell>
          <cell r="O172">
            <v>66</v>
          </cell>
          <cell r="P172">
            <v>44</v>
          </cell>
          <cell r="U172">
            <v>16</v>
          </cell>
          <cell r="V172">
            <v>7</v>
          </cell>
          <cell r="W172">
            <v>18</v>
          </cell>
          <cell r="Z172">
            <v>1028</v>
          </cell>
          <cell r="AA172">
            <v>987</v>
          </cell>
          <cell r="AB172">
            <v>41</v>
          </cell>
        </row>
        <row r="173">
          <cell r="B173">
            <v>273616000094</v>
          </cell>
          <cell r="E173">
            <v>27</v>
          </cell>
          <cell r="F173">
            <v>53</v>
          </cell>
          <cell r="G173">
            <v>34</v>
          </cell>
          <cell r="H173">
            <v>26</v>
          </cell>
          <cell r="I173">
            <v>40</v>
          </cell>
          <cell r="J173">
            <v>25</v>
          </cell>
          <cell r="K173">
            <v>37</v>
          </cell>
          <cell r="L173">
            <v>25</v>
          </cell>
          <cell r="M173">
            <v>14</v>
          </cell>
          <cell r="N173">
            <v>17</v>
          </cell>
          <cell r="O173">
            <v>3</v>
          </cell>
          <cell r="P173">
            <v>6</v>
          </cell>
          <cell r="U173">
            <v>2</v>
          </cell>
          <cell r="V173">
            <v>10</v>
          </cell>
          <cell r="W173">
            <v>6</v>
          </cell>
          <cell r="X173">
            <v>2</v>
          </cell>
          <cell r="Z173">
            <v>327</v>
          </cell>
          <cell r="AA173">
            <v>307</v>
          </cell>
          <cell r="AB173">
            <v>20</v>
          </cell>
        </row>
        <row r="174">
          <cell r="B174">
            <v>273616000141</v>
          </cell>
          <cell r="E174">
            <v>108</v>
          </cell>
          <cell r="F174">
            <v>155</v>
          </cell>
          <cell r="G174">
            <v>148</v>
          </cell>
          <cell r="H174">
            <v>138</v>
          </cell>
          <cell r="I174">
            <v>137</v>
          </cell>
          <cell r="J174">
            <v>113</v>
          </cell>
          <cell r="K174">
            <v>126</v>
          </cell>
          <cell r="L174">
            <v>111</v>
          </cell>
          <cell r="M174">
            <v>105</v>
          </cell>
          <cell r="N174">
            <v>87</v>
          </cell>
          <cell r="O174">
            <v>92</v>
          </cell>
          <cell r="P174">
            <v>64</v>
          </cell>
          <cell r="T174">
            <v>1</v>
          </cell>
          <cell r="U174">
            <v>12</v>
          </cell>
          <cell r="V174">
            <v>19</v>
          </cell>
          <cell r="W174">
            <v>25</v>
          </cell>
          <cell r="X174">
            <v>1</v>
          </cell>
          <cell r="Z174">
            <v>1442</v>
          </cell>
          <cell r="AA174">
            <v>1384</v>
          </cell>
          <cell r="AB174">
            <v>58</v>
          </cell>
        </row>
        <row r="175">
          <cell r="B175">
            <v>273616000302</v>
          </cell>
          <cell r="E175">
            <v>19</v>
          </cell>
          <cell r="F175">
            <v>34</v>
          </cell>
          <cell r="G175">
            <v>33</v>
          </cell>
          <cell r="H175">
            <v>34</v>
          </cell>
          <cell r="I175">
            <v>29</v>
          </cell>
          <cell r="J175">
            <v>29</v>
          </cell>
          <cell r="K175">
            <v>37</v>
          </cell>
          <cell r="L175">
            <v>20</v>
          </cell>
          <cell r="M175">
            <v>41</v>
          </cell>
          <cell r="N175">
            <v>19</v>
          </cell>
          <cell r="O175">
            <v>25</v>
          </cell>
          <cell r="P175">
            <v>16</v>
          </cell>
          <cell r="Z175">
            <v>336</v>
          </cell>
          <cell r="AA175">
            <v>336</v>
          </cell>
          <cell r="AB175">
            <v>0</v>
          </cell>
        </row>
        <row r="176">
          <cell r="B176">
            <v>273616000892</v>
          </cell>
          <cell r="E176">
            <v>41</v>
          </cell>
          <cell r="F176">
            <v>78</v>
          </cell>
          <cell r="G176">
            <v>80</v>
          </cell>
          <cell r="H176">
            <v>89</v>
          </cell>
          <cell r="I176">
            <v>98</v>
          </cell>
          <cell r="J176">
            <v>62</v>
          </cell>
          <cell r="K176">
            <v>57</v>
          </cell>
          <cell r="L176">
            <v>49</v>
          </cell>
          <cell r="M176">
            <v>35</v>
          </cell>
          <cell r="N176">
            <v>24</v>
          </cell>
          <cell r="O176">
            <v>17</v>
          </cell>
          <cell r="P176">
            <v>13</v>
          </cell>
          <cell r="Z176">
            <v>643</v>
          </cell>
          <cell r="AA176">
            <v>643</v>
          </cell>
          <cell r="AB176">
            <v>0</v>
          </cell>
        </row>
        <row r="177">
          <cell r="B177">
            <v>273616001902</v>
          </cell>
          <cell r="E177">
            <v>30</v>
          </cell>
          <cell r="F177">
            <v>48</v>
          </cell>
          <cell r="G177">
            <v>30</v>
          </cell>
          <cell r="H177">
            <v>28</v>
          </cell>
          <cell r="I177">
            <v>34</v>
          </cell>
          <cell r="J177">
            <v>18</v>
          </cell>
          <cell r="K177">
            <v>22</v>
          </cell>
          <cell r="L177">
            <v>27</v>
          </cell>
          <cell r="M177">
            <v>22</v>
          </cell>
          <cell r="N177">
            <v>13</v>
          </cell>
          <cell r="O177">
            <v>12</v>
          </cell>
          <cell r="P177">
            <v>8</v>
          </cell>
          <cell r="Z177">
            <v>292</v>
          </cell>
          <cell r="AA177">
            <v>292</v>
          </cell>
          <cell r="AB177">
            <v>0</v>
          </cell>
        </row>
        <row r="178">
          <cell r="B178">
            <v>273622000268</v>
          </cell>
          <cell r="E178">
            <v>17</v>
          </cell>
          <cell r="F178">
            <v>41</v>
          </cell>
          <cell r="G178">
            <v>27</v>
          </cell>
          <cell r="H178">
            <v>24</v>
          </cell>
          <cell r="I178">
            <v>36</v>
          </cell>
          <cell r="J178">
            <v>33</v>
          </cell>
          <cell r="K178">
            <v>24</v>
          </cell>
          <cell r="L178">
            <v>33</v>
          </cell>
          <cell r="M178">
            <v>34</v>
          </cell>
          <cell r="N178">
            <v>23</v>
          </cell>
          <cell r="O178">
            <v>21</v>
          </cell>
          <cell r="P178">
            <v>21</v>
          </cell>
          <cell r="Z178">
            <v>334</v>
          </cell>
          <cell r="AA178">
            <v>334</v>
          </cell>
          <cell r="AB178">
            <v>0</v>
          </cell>
        </row>
        <row r="179">
          <cell r="B179">
            <v>273622000683</v>
          </cell>
          <cell r="E179">
            <v>41</v>
          </cell>
          <cell r="F179">
            <v>69</v>
          </cell>
          <cell r="G179">
            <v>62</v>
          </cell>
          <cell r="H179">
            <v>45</v>
          </cell>
          <cell r="I179">
            <v>63</v>
          </cell>
          <cell r="J179">
            <v>49</v>
          </cell>
          <cell r="K179">
            <v>84</v>
          </cell>
          <cell r="L179">
            <v>59</v>
          </cell>
          <cell r="M179">
            <v>53</v>
          </cell>
          <cell r="N179">
            <v>49</v>
          </cell>
          <cell r="O179">
            <v>36</v>
          </cell>
          <cell r="P179">
            <v>31</v>
          </cell>
          <cell r="Z179">
            <v>641</v>
          </cell>
          <cell r="AA179">
            <v>641</v>
          </cell>
          <cell r="AB179">
            <v>0</v>
          </cell>
        </row>
        <row r="180">
          <cell r="B180">
            <v>173624000015</v>
          </cell>
          <cell r="E180">
            <v>129</v>
          </cell>
          <cell r="F180">
            <v>153</v>
          </cell>
          <cell r="G180">
            <v>120</v>
          </cell>
          <cell r="H180">
            <v>147</v>
          </cell>
          <cell r="I180">
            <v>128</v>
          </cell>
          <cell r="J180">
            <v>156</v>
          </cell>
          <cell r="K180">
            <v>163</v>
          </cell>
          <cell r="L180">
            <v>152</v>
          </cell>
          <cell r="M180">
            <v>132</v>
          </cell>
          <cell r="N180">
            <v>113</v>
          </cell>
          <cell r="O180">
            <v>124</v>
          </cell>
          <cell r="P180">
            <v>112</v>
          </cell>
          <cell r="U180">
            <v>67</v>
          </cell>
          <cell r="V180">
            <v>91</v>
          </cell>
          <cell r="W180">
            <v>79</v>
          </cell>
          <cell r="Z180">
            <v>1866</v>
          </cell>
          <cell r="AA180">
            <v>1629</v>
          </cell>
          <cell r="AB180">
            <v>237</v>
          </cell>
        </row>
        <row r="181">
          <cell r="B181">
            <v>173624001704</v>
          </cell>
          <cell r="E181">
            <v>24</v>
          </cell>
          <cell r="F181">
            <v>40</v>
          </cell>
          <cell r="G181">
            <v>33</v>
          </cell>
          <cell r="H181">
            <v>48</v>
          </cell>
          <cell r="I181">
            <v>44</v>
          </cell>
          <cell r="J181">
            <v>32</v>
          </cell>
          <cell r="K181">
            <v>62</v>
          </cell>
          <cell r="L181">
            <v>59</v>
          </cell>
          <cell r="M181">
            <v>58</v>
          </cell>
          <cell r="N181">
            <v>47</v>
          </cell>
          <cell r="O181">
            <v>55</v>
          </cell>
          <cell r="P181">
            <v>43</v>
          </cell>
          <cell r="Z181">
            <v>545</v>
          </cell>
          <cell r="AA181">
            <v>545</v>
          </cell>
          <cell r="AB181">
            <v>0</v>
          </cell>
        </row>
        <row r="182">
          <cell r="B182">
            <v>273624000389</v>
          </cell>
          <cell r="E182">
            <v>29</v>
          </cell>
          <cell r="F182">
            <v>32</v>
          </cell>
          <cell r="G182">
            <v>32</v>
          </cell>
          <cell r="H182">
            <v>44</v>
          </cell>
          <cell r="I182">
            <v>36</v>
          </cell>
          <cell r="J182">
            <v>26</v>
          </cell>
          <cell r="K182">
            <v>38</v>
          </cell>
          <cell r="L182">
            <v>47</v>
          </cell>
          <cell r="M182">
            <v>31</v>
          </cell>
          <cell r="N182">
            <v>39</v>
          </cell>
          <cell r="O182">
            <v>22</v>
          </cell>
          <cell r="P182">
            <v>24</v>
          </cell>
          <cell r="Z182">
            <v>400</v>
          </cell>
          <cell r="AA182">
            <v>400</v>
          </cell>
          <cell r="AB182">
            <v>0</v>
          </cell>
        </row>
        <row r="183">
          <cell r="B183">
            <v>273624000524</v>
          </cell>
          <cell r="E183">
            <v>34</v>
          </cell>
          <cell r="F183">
            <v>49</v>
          </cell>
          <cell r="G183">
            <v>51</v>
          </cell>
          <cell r="H183">
            <v>44</v>
          </cell>
          <cell r="I183">
            <v>47</v>
          </cell>
          <cell r="J183">
            <v>41</v>
          </cell>
          <cell r="K183">
            <v>52</v>
          </cell>
          <cell r="L183">
            <v>27</v>
          </cell>
          <cell r="M183">
            <v>33</v>
          </cell>
          <cell r="N183">
            <v>21</v>
          </cell>
          <cell r="O183">
            <v>24</v>
          </cell>
          <cell r="P183">
            <v>23</v>
          </cell>
          <cell r="Z183">
            <v>446</v>
          </cell>
          <cell r="AA183">
            <v>446</v>
          </cell>
          <cell r="AB183">
            <v>0</v>
          </cell>
        </row>
        <row r="184">
          <cell r="B184">
            <v>273624000541</v>
          </cell>
          <cell r="E184">
            <v>12</v>
          </cell>
          <cell r="F184">
            <v>30</v>
          </cell>
          <cell r="G184">
            <v>31</v>
          </cell>
          <cell r="H184">
            <v>23</v>
          </cell>
          <cell r="I184">
            <v>18</v>
          </cell>
          <cell r="J184">
            <v>16</v>
          </cell>
          <cell r="K184">
            <v>18</v>
          </cell>
          <cell r="L184">
            <v>16</v>
          </cell>
          <cell r="M184">
            <v>6</v>
          </cell>
          <cell r="N184">
            <v>17</v>
          </cell>
          <cell r="O184">
            <v>17</v>
          </cell>
          <cell r="P184">
            <v>8</v>
          </cell>
          <cell r="Z184">
            <v>212</v>
          </cell>
          <cell r="AA184">
            <v>212</v>
          </cell>
          <cell r="AB184">
            <v>0</v>
          </cell>
        </row>
        <row r="185">
          <cell r="B185">
            <v>273624000583</v>
          </cell>
          <cell r="E185">
            <v>22</v>
          </cell>
          <cell r="F185">
            <v>18</v>
          </cell>
          <cell r="G185">
            <v>25</v>
          </cell>
          <cell r="H185">
            <v>20</v>
          </cell>
          <cell r="I185">
            <v>27</v>
          </cell>
          <cell r="J185">
            <v>16</v>
          </cell>
          <cell r="K185">
            <v>22</v>
          </cell>
          <cell r="L185">
            <v>21</v>
          </cell>
          <cell r="M185">
            <v>19</v>
          </cell>
          <cell r="N185">
            <v>19</v>
          </cell>
          <cell r="O185">
            <v>22</v>
          </cell>
          <cell r="P185">
            <v>11</v>
          </cell>
          <cell r="Z185">
            <v>242</v>
          </cell>
          <cell r="AA185">
            <v>242</v>
          </cell>
          <cell r="AB185">
            <v>0</v>
          </cell>
        </row>
        <row r="186">
          <cell r="B186">
            <v>273624001181</v>
          </cell>
          <cell r="E186">
            <v>9</v>
          </cell>
          <cell r="F186">
            <v>28</v>
          </cell>
          <cell r="G186">
            <v>30</v>
          </cell>
          <cell r="H186">
            <v>38</v>
          </cell>
          <cell r="I186">
            <v>36</v>
          </cell>
          <cell r="J186">
            <v>27</v>
          </cell>
          <cell r="K186">
            <v>38</v>
          </cell>
          <cell r="L186">
            <v>48</v>
          </cell>
          <cell r="M186">
            <v>34</v>
          </cell>
          <cell r="N186">
            <v>33</v>
          </cell>
          <cell r="O186">
            <v>29</v>
          </cell>
          <cell r="P186">
            <v>34</v>
          </cell>
          <cell r="Z186">
            <v>384</v>
          </cell>
          <cell r="AA186">
            <v>384</v>
          </cell>
          <cell r="AB186">
            <v>0</v>
          </cell>
        </row>
        <row r="187">
          <cell r="B187">
            <v>273624001199</v>
          </cell>
          <cell r="E187">
            <v>32</v>
          </cell>
          <cell r="F187">
            <v>51</v>
          </cell>
          <cell r="G187">
            <v>40</v>
          </cell>
          <cell r="H187">
            <v>52</v>
          </cell>
          <cell r="I187">
            <v>48</v>
          </cell>
          <cell r="J187">
            <v>48</v>
          </cell>
          <cell r="K187">
            <v>58</v>
          </cell>
          <cell r="L187">
            <v>38</v>
          </cell>
          <cell r="M187">
            <v>37</v>
          </cell>
          <cell r="N187">
            <v>23</v>
          </cell>
          <cell r="O187">
            <v>17</v>
          </cell>
          <cell r="P187">
            <v>19</v>
          </cell>
          <cell r="Z187">
            <v>463</v>
          </cell>
          <cell r="AA187">
            <v>463</v>
          </cell>
          <cell r="AB187">
            <v>0</v>
          </cell>
        </row>
        <row r="188">
          <cell r="B188">
            <v>273624001261</v>
          </cell>
          <cell r="E188">
            <v>11</v>
          </cell>
          <cell r="F188">
            <v>36</v>
          </cell>
          <cell r="G188">
            <v>29</v>
          </cell>
          <cell r="H188">
            <v>20</v>
          </cell>
          <cell r="I188">
            <v>30</v>
          </cell>
          <cell r="J188">
            <v>32</v>
          </cell>
          <cell r="K188">
            <v>28</v>
          </cell>
          <cell r="L188">
            <v>32</v>
          </cell>
          <cell r="M188">
            <v>18</v>
          </cell>
          <cell r="N188">
            <v>18</v>
          </cell>
          <cell r="O188">
            <v>13</v>
          </cell>
          <cell r="P188">
            <v>10</v>
          </cell>
          <cell r="Z188">
            <v>277</v>
          </cell>
          <cell r="AA188">
            <v>277</v>
          </cell>
          <cell r="AB188">
            <v>0</v>
          </cell>
        </row>
        <row r="189">
          <cell r="B189">
            <v>173671000201</v>
          </cell>
          <cell r="E189">
            <v>83</v>
          </cell>
          <cell r="F189">
            <v>90</v>
          </cell>
          <cell r="G189">
            <v>74</v>
          </cell>
          <cell r="H189">
            <v>84</v>
          </cell>
          <cell r="I189">
            <v>85</v>
          </cell>
          <cell r="J189">
            <v>94</v>
          </cell>
          <cell r="K189">
            <v>115</v>
          </cell>
          <cell r="L189">
            <v>118</v>
          </cell>
          <cell r="M189">
            <v>104</v>
          </cell>
          <cell r="N189">
            <v>84</v>
          </cell>
          <cell r="O189">
            <v>101</v>
          </cell>
          <cell r="P189">
            <v>77</v>
          </cell>
          <cell r="Z189">
            <v>1109</v>
          </cell>
          <cell r="AA189">
            <v>1109</v>
          </cell>
          <cell r="AB189">
            <v>0</v>
          </cell>
        </row>
        <row r="190">
          <cell r="B190">
            <v>173671000228</v>
          </cell>
          <cell r="E190">
            <v>64</v>
          </cell>
          <cell r="F190">
            <v>59</v>
          </cell>
          <cell r="G190">
            <v>88</v>
          </cell>
          <cell r="H190">
            <v>81</v>
          </cell>
          <cell r="I190">
            <v>102</v>
          </cell>
          <cell r="J190">
            <v>99</v>
          </cell>
          <cell r="K190">
            <v>84</v>
          </cell>
          <cell r="L190">
            <v>68</v>
          </cell>
          <cell r="M190">
            <v>90</v>
          </cell>
          <cell r="N190">
            <v>99</v>
          </cell>
          <cell r="O190">
            <v>98</v>
          </cell>
          <cell r="P190">
            <v>97</v>
          </cell>
          <cell r="U190">
            <v>15</v>
          </cell>
          <cell r="V190">
            <v>20</v>
          </cell>
          <cell r="W190">
            <v>18</v>
          </cell>
          <cell r="Z190">
            <v>1082</v>
          </cell>
          <cell r="AA190">
            <v>1029</v>
          </cell>
          <cell r="AB190">
            <v>53</v>
          </cell>
        </row>
        <row r="191">
          <cell r="B191">
            <v>273671000320</v>
          </cell>
          <cell r="E191">
            <v>12</v>
          </cell>
          <cell r="F191">
            <v>9</v>
          </cell>
          <cell r="G191">
            <v>12</v>
          </cell>
          <cell r="H191">
            <v>9</v>
          </cell>
          <cell r="I191">
            <v>10</v>
          </cell>
          <cell r="J191">
            <v>13</v>
          </cell>
          <cell r="K191">
            <v>20</v>
          </cell>
          <cell r="L191">
            <v>26</v>
          </cell>
          <cell r="M191">
            <v>10</v>
          </cell>
          <cell r="N191">
            <v>15</v>
          </cell>
          <cell r="O191">
            <v>9</v>
          </cell>
          <cell r="P191">
            <v>15</v>
          </cell>
          <cell r="Z191">
            <v>160</v>
          </cell>
          <cell r="AA191">
            <v>160</v>
          </cell>
          <cell r="AB191">
            <v>0</v>
          </cell>
        </row>
        <row r="192">
          <cell r="B192">
            <v>173675000010</v>
          </cell>
          <cell r="E192">
            <v>97</v>
          </cell>
          <cell r="F192">
            <v>133</v>
          </cell>
          <cell r="G192">
            <v>123</v>
          </cell>
          <cell r="H192">
            <v>111</v>
          </cell>
          <cell r="I192">
            <v>116</v>
          </cell>
          <cell r="J192">
            <v>111</v>
          </cell>
          <cell r="K192">
            <v>133</v>
          </cell>
          <cell r="L192">
            <v>135</v>
          </cell>
          <cell r="M192">
            <v>153</v>
          </cell>
          <cell r="N192">
            <v>143</v>
          </cell>
          <cell r="O192">
            <v>135</v>
          </cell>
          <cell r="P192">
            <v>116</v>
          </cell>
          <cell r="U192">
            <v>18</v>
          </cell>
          <cell r="V192">
            <v>27</v>
          </cell>
          <cell r="W192">
            <v>19</v>
          </cell>
          <cell r="Z192">
            <v>1570</v>
          </cell>
          <cell r="AA192">
            <v>1506</v>
          </cell>
          <cell r="AB192">
            <v>64</v>
          </cell>
        </row>
        <row r="193">
          <cell r="B193">
            <v>273675000537</v>
          </cell>
          <cell r="E193">
            <v>50</v>
          </cell>
          <cell r="F193">
            <v>65</v>
          </cell>
          <cell r="G193">
            <v>71</v>
          </cell>
          <cell r="H193">
            <v>70</v>
          </cell>
          <cell r="I193">
            <v>67</v>
          </cell>
          <cell r="J193">
            <v>56</v>
          </cell>
          <cell r="K193">
            <v>99</v>
          </cell>
          <cell r="L193">
            <v>61</v>
          </cell>
          <cell r="M193">
            <v>62</v>
          </cell>
          <cell r="N193">
            <v>59</v>
          </cell>
          <cell r="O193">
            <v>62</v>
          </cell>
          <cell r="P193">
            <v>40</v>
          </cell>
          <cell r="U193">
            <v>52</v>
          </cell>
          <cell r="V193">
            <v>58</v>
          </cell>
          <cell r="W193">
            <v>45</v>
          </cell>
          <cell r="Z193">
            <v>917</v>
          </cell>
          <cell r="AA193">
            <v>762</v>
          </cell>
          <cell r="AB193">
            <v>155</v>
          </cell>
        </row>
        <row r="194">
          <cell r="B194">
            <v>273675000839</v>
          </cell>
          <cell r="E194">
            <v>24</v>
          </cell>
          <cell r="F194">
            <v>37</v>
          </cell>
          <cell r="G194">
            <v>15</v>
          </cell>
          <cell r="H194">
            <v>26</v>
          </cell>
          <cell r="I194">
            <v>24</v>
          </cell>
          <cell r="J194">
            <v>26</v>
          </cell>
          <cell r="K194">
            <v>24</v>
          </cell>
          <cell r="L194">
            <v>21</v>
          </cell>
          <cell r="M194">
            <v>28</v>
          </cell>
          <cell r="N194">
            <v>19</v>
          </cell>
          <cell r="O194">
            <v>22</v>
          </cell>
          <cell r="P194">
            <v>14</v>
          </cell>
          <cell r="Z194">
            <v>280</v>
          </cell>
          <cell r="AA194">
            <v>280</v>
          </cell>
          <cell r="AB194">
            <v>0</v>
          </cell>
        </row>
        <row r="195">
          <cell r="B195">
            <v>273675000847</v>
          </cell>
          <cell r="E195">
            <v>37</v>
          </cell>
          <cell r="F195">
            <v>41</v>
          </cell>
          <cell r="G195">
            <v>50</v>
          </cell>
          <cell r="H195">
            <v>29</v>
          </cell>
          <cell r="I195">
            <v>35</v>
          </cell>
          <cell r="J195">
            <v>31</v>
          </cell>
          <cell r="K195">
            <v>20</v>
          </cell>
          <cell r="L195">
            <v>22</v>
          </cell>
          <cell r="M195">
            <v>20</v>
          </cell>
          <cell r="N195">
            <v>21</v>
          </cell>
          <cell r="O195">
            <v>13</v>
          </cell>
          <cell r="P195">
            <v>6</v>
          </cell>
          <cell r="Z195">
            <v>325</v>
          </cell>
          <cell r="AA195">
            <v>325</v>
          </cell>
          <cell r="AB195">
            <v>0</v>
          </cell>
        </row>
        <row r="196">
          <cell r="B196">
            <v>173678000037</v>
          </cell>
          <cell r="E196">
            <v>64</v>
          </cell>
          <cell r="F196">
            <v>93</v>
          </cell>
          <cell r="G196">
            <v>92</v>
          </cell>
          <cell r="H196">
            <v>77</v>
          </cell>
          <cell r="I196">
            <v>93</v>
          </cell>
          <cell r="J196">
            <v>78</v>
          </cell>
          <cell r="K196">
            <v>95</v>
          </cell>
          <cell r="L196">
            <v>99</v>
          </cell>
          <cell r="M196">
            <v>77</v>
          </cell>
          <cell r="N196">
            <v>75</v>
          </cell>
          <cell r="O196">
            <v>72</v>
          </cell>
          <cell r="P196">
            <v>51</v>
          </cell>
          <cell r="U196">
            <v>13</v>
          </cell>
          <cell r="V196">
            <v>18</v>
          </cell>
          <cell r="W196">
            <v>13</v>
          </cell>
          <cell r="Z196">
            <v>1010</v>
          </cell>
          <cell r="AA196">
            <v>966</v>
          </cell>
          <cell r="AB196">
            <v>44</v>
          </cell>
        </row>
        <row r="197">
          <cell r="B197">
            <v>273678000040</v>
          </cell>
          <cell r="E197">
            <v>56</v>
          </cell>
          <cell r="F197">
            <v>54</v>
          </cell>
          <cell r="G197">
            <v>49</v>
          </cell>
          <cell r="H197">
            <v>55</v>
          </cell>
          <cell r="I197">
            <v>59</v>
          </cell>
          <cell r="J197">
            <v>52</v>
          </cell>
          <cell r="K197">
            <v>56</v>
          </cell>
          <cell r="L197">
            <v>60</v>
          </cell>
          <cell r="M197">
            <v>61</v>
          </cell>
          <cell r="N197">
            <v>51</v>
          </cell>
          <cell r="O197">
            <v>49</v>
          </cell>
          <cell r="P197">
            <v>47</v>
          </cell>
          <cell r="Z197">
            <v>649</v>
          </cell>
          <cell r="AA197">
            <v>649</v>
          </cell>
          <cell r="AB197">
            <v>0</v>
          </cell>
        </row>
        <row r="198">
          <cell r="B198">
            <v>273678000198</v>
          </cell>
          <cell r="E198">
            <v>13</v>
          </cell>
          <cell r="F198">
            <v>13</v>
          </cell>
          <cell r="G198">
            <v>19</v>
          </cell>
          <cell r="H198">
            <v>21</v>
          </cell>
          <cell r="I198">
            <v>12</v>
          </cell>
          <cell r="J198">
            <v>17</v>
          </cell>
          <cell r="K198">
            <v>21</v>
          </cell>
          <cell r="L198">
            <v>23</v>
          </cell>
          <cell r="M198">
            <v>19</v>
          </cell>
          <cell r="N198">
            <v>24</v>
          </cell>
          <cell r="O198">
            <v>23</v>
          </cell>
          <cell r="P198">
            <v>12</v>
          </cell>
          <cell r="Z198">
            <v>217</v>
          </cell>
          <cell r="AA198">
            <v>217</v>
          </cell>
          <cell r="AB198">
            <v>0</v>
          </cell>
        </row>
        <row r="199">
          <cell r="B199">
            <v>273678000384</v>
          </cell>
          <cell r="E199">
            <v>46</v>
          </cell>
          <cell r="F199">
            <v>48</v>
          </cell>
          <cell r="G199">
            <v>48</v>
          </cell>
          <cell r="H199">
            <v>43</v>
          </cell>
          <cell r="I199">
            <v>45</v>
          </cell>
          <cell r="J199">
            <v>49</v>
          </cell>
          <cell r="K199">
            <v>47</v>
          </cell>
          <cell r="L199">
            <v>57</v>
          </cell>
          <cell r="M199">
            <v>55</v>
          </cell>
          <cell r="N199">
            <v>55</v>
          </cell>
          <cell r="O199">
            <v>48</v>
          </cell>
          <cell r="P199">
            <v>49</v>
          </cell>
          <cell r="Z199">
            <v>590</v>
          </cell>
          <cell r="AA199">
            <v>590</v>
          </cell>
          <cell r="AB199">
            <v>0</v>
          </cell>
        </row>
        <row r="200">
          <cell r="B200">
            <v>173686000020</v>
          </cell>
          <cell r="E200">
            <v>28</v>
          </cell>
          <cell r="F200">
            <v>38</v>
          </cell>
          <cell r="G200">
            <v>41</v>
          </cell>
          <cell r="H200">
            <v>32</v>
          </cell>
          <cell r="I200">
            <v>49</v>
          </cell>
          <cell r="J200">
            <v>40</v>
          </cell>
          <cell r="K200">
            <v>86</v>
          </cell>
          <cell r="L200">
            <v>40</v>
          </cell>
          <cell r="M200">
            <v>55</v>
          </cell>
          <cell r="N200">
            <v>47</v>
          </cell>
          <cell r="O200">
            <v>26</v>
          </cell>
          <cell r="P200">
            <v>13</v>
          </cell>
          <cell r="U200">
            <v>12</v>
          </cell>
          <cell r="V200">
            <v>32</v>
          </cell>
          <cell r="W200">
            <v>22</v>
          </cell>
          <cell r="X200">
            <v>14</v>
          </cell>
          <cell r="Z200">
            <v>575</v>
          </cell>
          <cell r="AA200">
            <v>495</v>
          </cell>
          <cell r="AB200">
            <v>80</v>
          </cell>
        </row>
        <row r="201">
          <cell r="B201">
            <v>273686000083</v>
          </cell>
          <cell r="E201">
            <v>34</v>
          </cell>
          <cell r="F201">
            <v>33</v>
          </cell>
          <cell r="G201">
            <v>44</v>
          </cell>
          <cell r="H201">
            <v>30</v>
          </cell>
          <cell r="I201">
            <v>36</v>
          </cell>
          <cell r="J201">
            <v>29</v>
          </cell>
          <cell r="K201">
            <v>58</v>
          </cell>
          <cell r="L201">
            <v>42</v>
          </cell>
          <cell r="M201">
            <v>27</v>
          </cell>
          <cell r="N201">
            <v>35</v>
          </cell>
          <cell r="O201">
            <v>32</v>
          </cell>
          <cell r="P201">
            <v>12</v>
          </cell>
          <cell r="Z201">
            <v>412</v>
          </cell>
          <cell r="AA201">
            <v>412</v>
          </cell>
          <cell r="AB201">
            <v>0</v>
          </cell>
        </row>
        <row r="202">
          <cell r="B202">
            <v>273686000261</v>
          </cell>
          <cell r="E202">
            <v>6</v>
          </cell>
          <cell r="F202">
            <v>21</v>
          </cell>
          <cell r="G202">
            <v>21</v>
          </cell>
          <cell r="H202">
            <v>13</v>
          </cell>
          <cell r="I202">
            <v>10</v>
          </cell>
          <cell r="J202">
            <v>12</v>
          </cell>
          <cell r="K202">
            <v>20</v>
          </cell>
          <cell r="L202">
            <v>15</v>
          </cell>
          <cell r="M202">
            <v>18</v>
          </cell>
          <cell r="N202">
            <v>11</v>
          </cell>
          <cell r="O202">
            <v>15</v>
          </cell>
          <cell r="P202">
            <v>4</v>
          </cell>
          <cell r="Z202">
            <v>166</v>
          </cell>
          <cell r="AA202">
            <v>166</v>
          </cell>
          <cell r="AB202">
            <v>0</v>
          </cell>
        </row>
        <row r="203">
          <cell r="B203">
            <v>173770000019</v>
          </cell>
          <cell r="E203">
            <v>39</v>
          </cell>
          <cell r="F203">
            <v>40</v>
          </cell>
          <cell r="G203">
            <v>40</v>
          </cell>
          <cell r="H203">
            <v>53</v>
          </cell>
          <cell r="I203">
            <v>39</v>
          </cell>
          <cell r="J203">
            <v>56</v>
          </cell>
          <cell r="K203">
            <v>51</v>
          </cell>
          <cell r="L203">
            <v>66</v>
          </cell>
          <cell r="M203">
            <v>48</v>
          </cell>
          <cell r="N203">
            <v>48</v>
          </cell>
          <cell r="O203">
            <v>42</v>
          </cell>
          <cell r="P203">
            <v>30</v>
          </cell>
          <cell r="Z203">
            <v>552</v>
          </cell>
          <cell r="AA203">
            <v>552</v>
          </cell>
          <cell r="AB203">
            <v>0</v>
          </cell>
        </row>
        <row r="204">
          <cell r="B204">
            <v>173854000014</v>
          </cell>
          <cell r="E204">
            <v>39</v>
          </cell>
          <cell r="F204">
            <v>46</v>
          </cell>
          <cell r="G204">
            <v>47</v>
          </cell>
          <cell r="H204">
            <v>46</v>
          </cell>
          <cell r="I204">
            <v>60</v>
          </cell>
          <cell r="J204">
            <v>57</v>
          </cell>
          <cell r="K204">
            <v>51</v>
          </cell>
          <cell r="L204">
            <v>42</v>
          </cell>
          <cell r="M204">
            <v>71</v>
          </cell>
          <cell r="N204">
            <v>44</v>
          </cell>
          <cell r="O204">
            <v>44</v>
          </cell>
          <cell r="P204">
            <v>45</v>
          </cell>
          <cell r="Z204">
            <v>592</v>
          </cell>
          <cell r="AA204">
            <v>592</v>
          </cell>
          <cell r="AB204">
            <v>0</v>
          </cell>
        </row>
        <row r="205">
          <cell r="B205">
            <v>273854000329</v>
          </cell>
          <cell r="E205">
            <v>20</v>
          </cell>
          <cell r="F205">
            <v>18</v>
          </cell>
          <cell r="G205">
            <v>18</v>
          </cell>
          <cell r="H205">
            <v>17</v>
          </cell>
          <cell r="I205">
            <v>27</v>
          </cell>
          <cell r="J205">
            <v>30</v>
          </cell>
          <cell r="K205">
            <v>25</v>
          </cell>
          <cell r="L205">
            <v>34</v>
          </cell>
          <cell r="M205">
            <v>29</v>
          </cell>
          <cell r="N205">
            <v>28</v>
          </cell>
          <cell r="O205">
            <v>23</v>
          </cell>
          <cell r="P205">
            <v>20</v>
          </cell>
          <cell r="Z205">
            <v>289</v>
          </cell>
          <cell r="AA205">
            <v>289</v>
          </cell>
          <cell r="AB205">
            <v>0</v>
          </cell>
        </row>
        <row r="206">
          <cell r="B206">
            <v>173861000038</v>
          </cell>
          <cell r="E206">
            <v>48</v>
          </cell>
          <cell r="F206">
            <v>53</v>
          </cell>
          <cell r="G206">
            <v>75</v>
          </cell>
          <cell r="H206">
            <v>67</v>
          </cell>
          <cell r="I206">
            <v>71</v>
          </cell>
          <cell r="J206">
            <v>60</v>
          </cell>
          <cell r="K206">
            <v>75</v>
          </cell>
          <cell r="L206">
            <v>78</v>
          </cell>
          <cell r="M206">
            <v>94</v>
          </cell>
          <cell r="N206">
            <v>73</v>
          </cell>
          <cell r="O206">
            <v>79</v>
          </cell>
          <cell r="P206">
            <v>87</v>
          </cell>
          <cell r="Z206">
            <v>860</v>
          </cell>
          <cell r="AA206">
            <v>860</v>
          </cell>
          <cell r="AB206">
            <v>0</v>
          </cell>
        </row>
        <row r="207">
          <cell r="B207">
            <v>173861000721</v>
          </cell>
          <cell r="E207">
            <v>64</v>
          </cell>
          <cell r="F207">
            <v>70</v>
          </cell>
          <cell r="G207">
            <v>68</v>
          </cell>
          <cell r="H207">
            <v>57</v>
          </cell>
          <cell r="I207">
            <v>75</v>
          </cell>
          <cell r="J207">
            <v>72</v>
          </cell>
          <cell r="K207">
            <v>89</v>
          </cell>
          <cell r="L207">
            <v>62</v>
          </cell>
          <cell r="M207">
            <v>81</v>
          </cell>
          <cell r="N207">
            <v>64</v>
          </cell>
          <cell r="O207">
            <v>51</v>
          </cell>
          <cell r="P207">
            <v>46</v>
          </cell>
          <cell r="U207">
            <v>31</v>
          </cell>
          <cell r="V207">
            <v>45</v>
          </cell>
          <cell r="W207">
            <v>50</v>
          </cell>
          <cell r="Z207">
            <v>925</v>
          </cell>
          <cell r="AA207">
            <v>799</v>
          </cell>
          <cell r="AB207">
            <v>126</v>
          </cell>
        </row>
        <row r="208">
          <cell r="B208">
            <v>173861000771</v>
          </cell>
          <cell r="E208">
            <v>14</v>
          </cell>
          <cell r="F208">
            <v>19</v>
          </cell>
          <cell r="G208">
            <v>14</v>
          </cell>
          <cell r="H208">
            <v>21</v>
          </cell>
          <cell r="I208">
            <v>19</v>
          </cell>
          <cell r="J208">
            <v>23</v>
          </cell>
          <cell r="K208">
            <v>44</v>
          </cell>
          <cell r="L208">
            <v>30</v>
          </cell>
          <cell r="M208">
            <v>30</v>
          </cell>
          <cell r="N208">
            <v>31</v>
          </cell>
          <cell r="O208">
            <v>18</v>
          </cell>
          <cell r="P208">
            <v>17</v>
          </cell>
          <cell r="U208">
            <v>30</v>
          </cell>
          <cell r="V208">
            <v>37</v>
          </cell>
          <cell r="W208">
            <v>20</v>
          </cell>
          <cell r="Y208">
            <v>16</v>
          </cell>
          <cell r="Z208">
            <v>383</v>
          </cell>
          <cell r="AA208">
            <v>296</v>
          </cell>
          <cell r="AB208">
            <v>87</v>
          </cell>
        </row>
        <row r="209">
          <cell r="B209">
            <v>273861000253</v>
          </cell>
          <cell r="E209">
            <v>8</v>
          </cell>
          <cell r="F209">
            <v>16</v>
          </cell>
          <cell r="G209">
            <v>15</v>
          </cell>
          <cell r="H209">
            <v>16</v>
          </cell>
          <cell r="I209">
            <v>13</v>
          </cell>
          <cell r="J209">
            <v>12</v>
          </cell>
          <cell r="K209">
            <v>20</v>
          </cell>
          <cell r="L209">
            <v>15</v>
          </cell>
          <cell r="M209">
            <v>19</v>
          </cell>
          <cell r="N209">
            <v>19</v>
          </cell>
          <cell r="O209">
            <v>9</v>
          </cell>
          <cell r="P209">
            <v>17</v>
          </cell>
          <cell r="Z209">
            <v>179</v>
          </cell>
          <cell r="AA209">
            <v>179</v>
          </cell>
          <cell r="AB209">
            <v>0</v>
          </cell>
        </row>
        <row r="210">
          <cell r="B210">
            <v>273861000571</v>
          </cell>
          <cell r="E210">
            <v>14</v>
          </cell>
          <cell r="F210">
            <v>14</v>
          </cell>
          <cell r="G210">
            <v>17</v>
          </cell>
          <cell r="H210">
            <v>18</v>
          </cell>
          <cell r="I210">
            <v>13</v>
          </cell>
          <cell r="J210">
            <v>17</v>
          </cell>
          <cell r="K210">
            <v>20</v>
          </cell>
          <cell r="L210">
            <v>31</v>
          </cell>
          <cell r="M210">
            <v>23</v>
          </cell>
          <cell r="N210">
            <v>23</v>
          </cell>
          <cell r="O210">
            <v>13</v>
          </cell>
          <cell r="P210">
            <v>8</v>
          </cell>
          <cell r="Z210">
            <v>211</v>
          </cell>
          <cell r="AA210">
            <v>211</v>
          </cell>
          <cell r="AB210">
            <v>0</v>
          </cell>
        </row>
        <row r="211">
          <cell r="B211">
            <v>173870000512</v>
          </cell>
          <cell r="E211">
            <v>54</v>
          </cell>
          <cell r="F211">
            <v>62</v>
          </cell>
          <cell r="G211">
            <v>63</v>
          </cell>
          <cell r="H211">
            <v>47</v>
          </cell>
          <cell r="I211">
            <v>56</v>
          </cell>
          <cell r="J211">
            <v>68</v>
          </cell>
          <cell r="K211">
            <v>54</v>
          </cell>
          <cell r="L211">
            <v>54</v>
          </cell>
          <cell r="M211">
            <v>42</v>
          </cell>
          <cell r="N211">
            <v>42</v>
          </cell>
          <cell r="O211">
            <v>29</v>
          </cell>
          <cell r="P211">
            <v>36</v>
          </cell>
          <cell r="Q211">
            <v>39</v>
          </cell>
          <cell r="R211">
            <v>17</v>
          </cell>
          <cell r="Z211">
            <v>663</v>
          </cell>
          <cell r="AA211">
            <v>663</v>
          </cell>
          <cell r="AB211">
            <v>0</v>
          </cell>
        </row>
        <row r="212">
          <cell r="B212">
            <v>173870000521</v>
          </cell>
          <cell r="E212">
            <v>42</v>
          </cell>
          <cell r="F212">
            <v>43</v>
          </cell>
          <cell r="G212">
            <v>58</v>
          </cell>
          <cell r="H212">
            <v>51</v>
          </cell>
          <cell r="I212">
            <v>71</v>
          </cell>
          <cell r="J212">
            <v>73</v>
          </cell>
          <cell r="K212">
            <v>57</v>
          </cell>
          <cell r="L212">
            <v>71</v>
          </cell>
          <cell r="M212">
            <v>71</v>
          </cell>
          <cell r="N212">
            <v>53</v>
          </cell>
          <cell r="O212">
            <v>45</v>
          </cell>
          <cell r="P212">
            <v>48</v>
          </cell>
          <cell r="Z212">
            <v>683</v>
          </cell>
          <cell r="AA212">
            <v>683</v>
          </cell>
          <cell r="AB212">
            <v>0</v>
          </cell>
        </row>
        <row r="213">
          <cell r="B213">
            <v>273870000193</v>
          </cell>
          <cell r="E213">
            <v>11</v>
          </cell>
          <cell r="F213">
            <v>23</v>
          </cell>
          <cell r="G213">
            <v>20</v>
          </cell>
          <cell r="H213">
            <v>21</v>
          </cell>
          <cell r="I213">
            <v>20</v>
          </cell>
          <cell r="J213">
            <v>21</v>
          </cell>
          <cell r="K213">
            <v>27</v>
          </cell>
          <cell r="L213">
            <v>22</v>
          </cell>
          <cell r="M213">
            <v>26</v>
          </cell>
          <cell r="N213">
            <v>19</v>
          </cell>
          <cell r="O213">
            <v>21</v>
          </cell>
          <cell r="P213">
            <v>11</v>
          </cell>
          <cell r="Z213">
            <v>242</v>
          </cell>
          <cell r="AA213">
            <v>242</v>
          </cell>
          <cell r="AB213">
            <v>0</v>
          </cell>
        </row>
        <row r="214">
          <cell r="B214">
            <v>273870000371</v>
          </cell>
          <cell r="E214">
            <v>25</v>
          </cell>
          <cell r="F214">
            <v>36</v>
          </cell>
          <cell r="G214">
            <v>22</v>
          </cell>
          <cell r="H214">
            <v>26</v>
          </cell>
          <cell r="I214">
            <v>24</v>
          </cell>
          <cell r="J214">
            <v>33</v>
          </cell>
          <cell r="K214">
            <v>22</v>
          </cell>
          <cell r="L214">
            <v>19</v>
          </cell>
          <cell r="M214">
            <v>14</v>
          </cell>
          <cell r="N214">
            <v>9</v>
          </cell>
          <cell r="O214">
            <v>10</v>
          </cell>
          <cell r="P214">
            <v>14</v>
          </cell>
          <cell r="Z214">
            <v>254</v>
          </cell>
          <cell r="AA214">
            <v>254</v>
          </cell>
          <cell r="AB214">
            <v>0</v>
          </cell>
        </row>
        <row r="215">
          <cell r="B215">
            <v>173873000041</v>
          </cell>
          <cell r="E215">
            <v>49</v>
          </cell>
          <cell r="F215">
            <v>52</v>
          </cell>
          <cell r="G215">
            <v>58</v>
          </cell>
          <cell r="H215">
            <v>59</v>
          </cell>
          <cell r="I215">
            <v>55</v>
          </cell>
          <cell r="J215">
            <v>57</v>
          </cell>
          <cell r="K215">
            <v>67</v>
          </cell>
          <cell r="L215">
            <v>52</v>
          </cell>
          <cell r="M215">
            <v>56</v>
          </cell>
          <cell r="N215">
            <v>37</v>
          </cell>
          <cell r="O215">
            <v>47</v>
          </cell>
          <cell r="P215">
            <v>42</v>
          </cell>
          <cell r="Z215">
            <v>631</v>
          </cell>
          <cell r="AA215">
            <v>631</v>
          </cell>
          <cell r="AB215">
            <v>0</v>
          </cell>
        </row>
        <row r="216">
          <cell r="B216">
            <v>273873000615</v>
          </cell>
          <cell r="E216">
            <v>23</v>
          </cell>
          <cell r="F216">
            <v>26</v>
          </cell>
          <cell r="G216">
            <v>36</v>
          </cell>
          <cell r="H216">
            <v>42</v>
          </cell>
          <cell r="I216">
            <v>37</v>
          </cell>
          <cell r="J216">
            <v>28</v>
          </cell>
          <cell r="K216">
            <v>26</v>
          </cell>
          <cell r="L216">
            <v>23</v>
          </cell>
          <cell r="M216">
            <v>24</v>
          </cell>
          <cell r="N216">
            <v>16</v>
          </cell>
          <cell r="O216">
            <v>16</v>
          </cell>
          <cell r="P216">
            <v>16</v>
          </cell>
          <cell r="Z216">
            <v>313</v>
          </cell>
          <cell r="AA216">
            <v>313</v>
          </cell>
          <cell r="AB216">
            <v>0</v>
          </cell>
        </row>
        <row r="217">
          <cell r="C217">
            <v>10</v>
          </cell>
          <cell r="D217">
            <v>42</v>
          </cell>
          <cell r="E217">
            <v>10080</v>
          </cell>
          <cell r="F217">
            <v>12773</v>
          </cell>
          <cell r="G217">
            <v>11714</v>
          </cell>
          <cell r="H217">
            <v>11708</v>
          </cell>
          <cell r="I217">
            <v>12116</v>
          </cell>
          <cell r="J217">
            <v>11887</v>
          </cell>
          <cell r="K217">
            <v>13871</v>
          </cell>
          <cell r="L217">
            <v>12855</v>
          </cell>
          <cell r="M217">
            <v>12153</v>
          </cell>
          <cell r="N217">
            <v>11155</v>
          </cell>
          <cell r="O217">
            <v>9916</v>
          </cell>
          <cell r="P217">
            <v>7781</v>
          </cell>
          <cell r="Q217">
            <v>145</v>
          </cell>
          <cell r="R217">
            <v>78</v>
          </cell>
          <cell r="S217">
            <v>51</v>
          </cell>
          <cell r="T217">
            <v>159</v>
          </cell>
          <cell r="U217">
            <v>1143</v>
          </cell>
          <cell r="V217">
            <v>1459</v>
          </cell>
          <cell r="W217">
            <v>1475</v>
          </cell>
          <cell r="X217">
            <v>84</v>
          </cell>
          <cell r="Y217">
            <v>67</v>
          </cell>
          <cell r="Z217">
            <v>142722</v>
          </cell>
          <cell r="AA217">
            <v>138351</v>
          </cell>
          <cell r="AB217">
            <v>4371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379A-8EE7-427A-BB63-D886A06D00F3}">
  <dimension ref="A1:W236"/>
  <sheetViews>
    <sheetView tabSelected="1" zoomScale="89" zoomScaleNormal="89" workbookViewId="0">
      <selection activeCell="D19" sqref="D19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23" ht="14.25" customHeight="1" x14ac:dyDescent="0.25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</row>
    <row r="3" spans="1:23" ht="15" customHeight="1" x14ac:dyDescent="0.25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1:23" ht="17.25" customHeight="1" x14ac:dyDescent="0.25"/>
    <row r="5" spans="1:23" ht="21" x14ac:dyDescent="0.25">
      <c r="B5" s="3" t="s">
        <v>282</v>
      </c>
    </row>
    <row r="6" spans="1:23" ht="21" x14ac:dyDescent="0.25">
      <c r="B6" s="3"/>
    </row>
    <row r="7" spans="1:23" ht="15" customHeight="1" x14ac:dyDescent="0.25">
      <c r="B7" s="7" t="s">
        <v>270</v>
      </c>
      <c r="C7" s="208">
        <v>0.06</v>
      </c>
      <c r="D7" s="1" t="s">
        <v>285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0.14000000000000001</v>
      </c>
      <c r="D8" s="1" t="s">
        <v>286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0.28000000000000003</v>
      </c>
      <c r="D9" s="1" t="s">
        <v>287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253</v>
      </c>
      <c r="C10" s="13">
        <v>0.33</v>
      </c>
      <c r="D10" s="1" t="s">
        <v>288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0.19</v>
      </c>
      <c r="D11" s="1" t="s">
        <v>284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194" t="s">
        <v>267</v>
      </c>
      <c r="F14" s="195"/>
      <c r="G14" s="196"/>
      <c r="H14" s="194" t="s">
        <v>271</v>
      </c>
      <c r="I14" s="195"/>
      <c r="J14" s="197"/>
      <c r="K14" s="198" t="s">
        <v>272</v>
      </c>
      <c r="L14" s="199"/>
      <c r="M14" s="199"/>
      <c r="N14" s="199"/>
      <c r="O14" s="199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273</v>
      </c>
      <c r="F15" s="26" t="s">
        <v>268</v>
      </c>
      <c r="G15" s="27" t="s">
        <v>269</v>
      </c>
      <c r="H15" s="216" t="s">
        <v>283</v>
      </c>
      <c r="I15" s="28" t="s">
        <v>274</v>
      </c>
      <c r="J15" s="59" t="s">
        <v>275</v>
      </c>
      <c r="K15" s="60" t="s">
        <v>261</v>
      </c>
      <c r="L15" s="114" t="s">
        <v>262</v>
      </c>
      <c r="M15" s="60" t="s">
        <v>263</v>
      </c>
      <c r="N15" s="68" t="s">
        <v>265</v>
      </c>
      <c r="O15" s="101" t="s">
        <v>264</v>
      </c>
      <c r="P15" s="29" t="s">
        <v>276</v>
      </c>
      <c r="S15" s="31"/>
      <c r="T15" s="31"/>
      <c r="U15" s="31"/>
      <c r="V15" s="31"/>
      <c r="W15" s="31"/>
    </row>
    <row r="16" spans="1:23" ht="30.95" customHeight="1" x14ac:dyDescent="0.25">
      <c r="A16" s="152">
        <v>1</v>
      </c>
      <c r="B16" s="174" t="s">
        <v>10</v>
      </c>
      <c r="C16" s="36">
        <v>173024000020</v>
      </c>
      <c r="D16" s="37" t="s">
        <v>11</v>
      </c>
      <c r="E16" s="32">
        <f>+F16+G16</f>
        <v>544</v>
      </c>
      <c r="F16" s="33">
        <v>544</v>
      </c>
      <c r="G16" s="34">
        <v>0</v>
      </c>
      <c r="H16" s="32">
        <f>+I16+J16</f>
        <v>504</v>
      </c>
      <c r="I16" s="33">
        <f>VLOOKUP($C16,[1]Hoja2!$B$5:$AB$217,26,0)</f>
        <v>504</v>
      </c>
      <c r="J16" s="33">
        <f>VLOOKUP($C16,[1]Hoja2!$B$5:$AB$217,27,0)</f>
        <v>0</v>
      </c>
      <c r="K16" s="93">
        <f>+I16-F16</f>
        <v>-40</v>
      </c>
      <c r="L16" s="183">
        <f>+K16/F16</f>
        <v>-7.3529411764705885E-2</v>
      </c>
      <c r="M16" s="93"/>
      <c r="N16" s="100"/>
      <c r="O16" s="102">
        <f>+H16-E16</f>
        <v>-40</v>
      </c>
      <c r="P16" s="151">
        <f>+O16/E16</f>
        <v>-7.3529411764705885E-2</v>
      </c>
      <c r="Q16" s="126"/>
      <c r="R16" s="10"/>
    </row>
    <row r="17" spans="1:19" ht="30.95" customHeight="1" x14ac:dyDescent="0.25">
      <c r="A17" s="153">
        <v>2</v>
      </c>
      <c r="B17" s="154" t="s">
        <v>10</v>
      </c>
      <c r="C17" s="36">
        <v>273024000482</v>
      </c>
      <c r="D17" s="37" t="s">
        <v>12</v>
      </c>
      <c r="E17" s="32">
        <f>+F17+G17</f>
        <v>242</v>
      </c>
      <c r="F17" s="33">
        <v>242</v>
      </c>
      <c r="G17" s="34">
        <v>0</v>
      </c>
      <c r="H17" s="32">
        <f>+I17+J17</f>
        <v>221</v>
      </c>
      <c r="I17" s="33">
        <f>VLOOKUP($C17,[1]Hoja2!$B$5:$AB$217,26,0)</f>
        <v>221</v>
      </c>
      <c r="J17" s="33">
        <f>VLOOKUP($C17,[1]Hoja2!$B$5:$AB$217,27,0)</f>
        <v>0</v>
      </c>
      <c r="K17" s="93">
        <f>+I17-F17</f>
        <v>-21</v>
      </c>
      <c r="L17" s="183">
        <f>+K17/F17</f>
        <v>-8.6776859504132234E-2</v>
      </c>
      <c r="M17" s="93"/>
      <c r="N17" s="142"/>
      <c r="O17" s="102">
        <f>+H17-E17</f>
        <v>-21</v>
      </c>
      <c r="P17" s="75">
        <f>+O17/E17</f>
        <v>-8.6776859504132234E-2</v>
      </c>
      <c r="Q17" s="126"/>
      <c r="R17" s="10"/>
    </row>
    <row r="18" spans="1:19" ht="30.95" customHeight="1" x14ac:dyDescent="0.25">
      <c r="A18" s="158">
        <v>3</v>
      </c>
      <c r="B18" s="159" t="s">
        <v>13</v>
      </c>
      <c r="C18" s="160">
        <v>173026000019</v>
      </c>
      <c r="D18" s="161" t="s">
        <v>14</v>
      </c>
      <c r="E18" s="32">
        <f>+F18+G18</f>
        <v>902</v>
      </c>
      <c r="F18" s="33">
        <v>902</v>
      </c>
      <c r="G18" s="34">
        <v>0</v>
      </c>
      <c r="H18" s="32">
        <f>+I18+J18</f>
        <v>886</v>
      </c>
      <c r="I18" s="33">
        <f>VLOOKUP($C18,[1]Hoja2!$B$5:$AB$217,26,0)</f>
        <v>886</v>
      </c>
      <c r="J18" s="33">
        <f>VLOOKUP($C18,[1]Hoja2!$B$5:$AB$217,27,0)</f>
        <v>0</v>
      </c>
      <c r="K18" s="93">
        <f>+I18-F18</f>
        <v>-16</v>
      </c>
      <c r="L18" s="184">
        <f>+K18/F18</f>
        <v>-1.7738359201773836E-2</v>
      </c>
      <c r="M18" s="93"/>
      <c r="N18" s="98"/>
      <c r="O18" s="102">
        <f>+H18-E18</f>
        <v>-16</v>
      </c>
      <c r="P18" s="156">
        <f>+O18/E18</f>
        <v>-1.7738359201773836E-2</v>
      </c>
      <c r="Q18" s="126"/>
      <c r="R18" s="10"/>
    </row>
    <row r="19" spans="1:19" ht="30.95" customHeight="1" x14ac:dyDescent="0.25">
      <c r="A19" s="130">
        <v>4</v>
      </c>
      <c r="B19" s="42" t="s">
        <v>13</v>
      </c>
      <c r="C19" s="43">
        <v>273026000099</v>
      </c>
      <c r="D19" s="44" t="s">
        <v>15</v>
      </c>
      <c r="E19" s="32">
        <f>+F19+G19</f>
        <v>238</v>
      </c>
      <c r="F19" s="33">
        <v>238</v>
      </c>
      <c r="G19" s="34">
        <v>0</v>
      </c>
      <c r="H19" s="32">
        <f>+I19+J19</f>
        <v>210</v>
      </c>
      <c r="I19" s="33">
        <f>VLOOKUP($C19,[1]Hoja2!$B$5:$AB$217,26,0)</f>
        <v>210</v>
      </c>
      <c r="J19" s="33">
        <f>VLOOKUP($C19,[1]Hoja2!$B$5:$AB$217,27,0)</f>
        <v>0</v>
      </c>
      <c r="K19" s="93">
        <f>+I19-F19</f>
        <v>-28</v>
      </c>
      <c r="L19" s="181">
        <f>+K19/F19</f>
        <v>-0.11764705882352941</v>
      </c>
      <c r="M19" s="93"/>
      <c r="N19" s="98"/>
      <c r="O19" s="102">
        <f>+H19-E19</f>
        <v>-28</v>
      </c>
      <c r="P19" s="45">
        <f>+O19/E19</f>
        <v>-0.11764705882352941</v>
      </c>
      <c r="Q19" s="126"/>
      <c r="R19" s="10"/>
    </row>
    <row r="20" spans="1:19" ht="30.95" customHeight="1" x14ac:dyDescent="0.25">
      <c r="A20" s="152">
        <v>5</v>
      </c>
      <c r="B20" s="39" t="s">
        <v>13</v>
      </c>
      <c r="C20" s="36">
        <v>273026000587</v>
      </c>
      <c r="D20" s="37" t="s">
        <v>16</v>
      </c>
      <c r="E20" s="32">
        <f>+F20+G20</f>
        <v>345</v>
      </c>
      <c r="F20" s="33">
        <v>345</v>
      </c>
      <c r="G20" s="34">
        <v>0</v>
      </c>
      <c r="H20" s="32">
        <f>+I20+J20</f>
        <v>320</v>
      </c>
      <c r="I20" s="33">
        <f>VLOOKUP($C20,[1]Hoja2!$B$5:$AB$217,26,0)</f>
        <v>320</v>
      </c>
      <c r="J20" s="33">
        <f>VLOOKUP($C20,[1]Hoja2!$B$5:$AB$217,27,0)</f>
        <v>0</v>
      </c>
      <c r="K20" s="93">
        <f>+I20-F20</f>
        <v>-25</v>
      </c>
      <c r="L20" s="183">
        <f>+K20/F20</f>
        <v>-7.2463768115942032E-2</v>
      </c>
      <c r="M20" s="93"/>
      <c r="N20" s="98"/>
      <c r="O20" s="102">
        <f>+H20-E20</f>
        <v>-25</v>
      </c>
      <c r="P20" s="38">
        <f>+O20/E20</f>
        <v>-7.2463768115942032E-2</v>
      </c>
      <c r="Q20" s="126"/>
      <c r="R20" s="10"/>
      <c r="S20" s="209"/>
    </row>
    <row r="21" spans="1:19" ht="30.95" customHeight="1" x14ac:dyDescent="0.25">
      <c r="A21" s="131">
        <v>6</v>
      </c>
      <c r="B21" s="87" t="s">
        <v>17</v>
      </c>
      <c r="C21" s="167">
        <v>173030000066</v>
      </c>
      <c r="D21" s="168" t="s">
        <v>18</v>
      </c>
      <c r="E21" s="32">
        <f>+F21+G21</f>
        <v>783</v>
      </c>
      <c r="F21" s="33">
        <v>783</v>
      </c>
      <c r="G21" s="34">
        <v>0</v>
      </c>
      <c r="H21" s="32">
        <f>+I21+J21</f>
        <v>787</v>
      </c>
      <c r="I21" s="33">
        <f>VLOOKUP($C21,[1]Hoja2!$B$5:$AB$217,26,0)</f>
        <v>787</v>
      </c>
      <c r="J21" s="33">
        <f>VLOOKUP($C21,[1]Hoja2!$B$5:$AB$217,27,0)</f>
        <v>0</v>
      </c>
      <c r="K21" s="93">
        <f>+I21-F21</f>
        <v>4</v>
      </c>
      <c r="L21" s="186">
        <f>+K21/F21</f>
        <v>5.108556832694764E-3</v>
      </c>
      <c r="M21" s="93"/>
      <c r="N21" s="142"/>
      <c r="O21" s="102">
        <f>+H21-E21</f>
        <v>4</v>
      </c>
      <c r="P21" s="134">
        <f>+O21/E21</f>
        <v>5.108556832694764E-3</v>
      </c>
      <c r="Q21" s="126"/>
      <c r="R21" s="10"/>
      <c r="S21" s="209"/>
    </row>
    <row r="22" spans="1:19" ht="30.95" customHeight="1" x14ac:dyDescent="0.25">
      <c r="A22" s="150">
        <v>7</v>
      </c>
      <c r="B22" s="42" t="s">
        <v>17</v>
      </c>
      <c r="C22" s="43">
        <v>273030000192</v>
      </c>
      <c r="D22" s="44" t="s">
        <v>19</v>
      </c>
      <c r="E22" s="32">
        <f>+F22+G22</f>
        <v>175</v>
      </c>
      <c r="F22" s="33">
        <v>175</v>
      </c>
      <c r="G22" s="34">
        <v>0</v>
      </c>
      <c r="H22" s="32">
        <f>+I22+J22</f>
        <v>155</v>
      </c>
      <c r="I22" s="33">
        <f>VLOOKUP($C22,[1]Hoja2!$B$5:$AB$217,26,0)</f>
        <v>155</v>
      </c>
      <c r="J22" s="33">
        <f>VLOOKUP($C22,[1]Hoja2!$B$5:$AB$217,27,0)</f>
        <v>0</v>
      </c>
      <c r="K22" s="93">
        <f>+I22-F22</f>
        <v>-20</v>
      </c>
      <c r="L22" s="181">
        <f>+K22/F22</f>
        <v>-0.11428571428571428</v>
      </c>
      <c r="M22" s="93"/>
      <c r="N22" s="142"/>
      <c r="O22" s="102">
        <f>+H22-E22</f>
        <v>-20</v>
      </c>
      <c r="P22" s="45">
        <f>+O22/E22</f>
        <v>-0.11428571428571428</v>
      </c>
      <c r="Q22" s="126"/>
      <c r="R22" s="10"/>
    </row>
    <row r="23" spans="1:19" ht="30.95" customHeight="1" x14ac:dyDescent="0.25">
      <c r="A23" s="131">
        <v>8</v>
      </c>
      <c r="B23" s="87" t="s">
        <v>20</v>
      </c>
      <c r="C23" s="167">
        <v>173043000014</v>
      </c>
      <c r="D23" s="168" t="s">
        <v>21</v>
      </c>
      <c r="E23" s="32">
        <f>+F23+G23</f>
        <v>804</v>
      </c>
      <c r="F23" s="33">
        <v>804</v>
      </c>
      <c r="G23" s="34">
        <v>0</v>
      </c>
      <c r="H23" s="32">
        <f>+I23+J23</f>
        <v>830</v>
      </c>
      <c r="I23" s="33">
        <f>VLOOKUP($C23,[1]Hoja2!$B$5:$AB$217,26,0)</f>
        <v>830</v>
      </c>
      <c r="J23" s="33">
        <f>VLOOKUP($C23,[1]Hoja2!$B$5:$AB$217,27,0)</f>
        <v>0</v>
      </c>
      <c r="K23" s="93">
        <f>+I23-F23</f>
        <v>26</v>
      </c>
      <c r="L23" s="186">
        <f>+K23/F23</f>
        <v>3.2338308457711441E-2</v>
      </c>
      <c r="M23" s="93"/>
      <c r="N23" s="98"/>
      <c r="O23" s="102">
        <f>+H23-E23</f>
        <v>26</v>
      </c>
      <c r="P23" s="88">
        <f>+O23/E23</f>
        <v>3.2338308457711441E-2</v>
      </c>
      <c r="Q23" s="126"/>
      <c r="R23" s="10"/>
    </row>
    <row r="24" spans="1:19" ht="30.95" customHeight="1" x14ac:dyDescent="0.25">
      <c r="A24" s="158">
        <v>9</v>
      </c>
      <c r="B24" s="159" t="s">
        <v>20</v>
      </c>
      <c r="C24" s="163">
        <v>273043000027</v>
      </c>
      <c r="D24" s="161" t="s">
        <v>22</v>
      </c>
      <c r="E24" s="32">
        <f>+F24+G24</f>
        <v>492</v>
      </c>
      <c r="F24" s="33">
        <v>492</v>
      </c>
      <c r="G24" s="34">
        <v>0</v>
      </c>
      <c r="H24" s="32">
        <f>+I24+J24</f>
        <v>468</v>
      </c>
      <c r="I24" s="33">
        <f>VLOOKUP($C24,[1]Hoja2!$B$5:$AB$217,26,0)</f>
        <v>468</v>
      </c>
      <c r="J24" s="33">
        <f>VLOOKUP($C24,[1]Hoja2!$B$5:$AB$217,27,0)</f>
        <v>0</v>
      </c>
      <c r="K24" s="93">
        <f>+I24-F24</f>
        <v>-24</v>
      </c>
      <c r="L24" s="184">
        <f>+K24/F24</f>
        <v>-4.878048780487805E-2</v>
      </c>
      <c r="M24" s="93"/>
      <c r="N24" s="98"/>
      <c r="O24" s="102">
        <f>+H24-E24</f>
        <v>-24</v>
      </c>
      <c r="P24" s="157">
        <f>+O24/E24</f>
        <v>-4.878048780487805E-2</v>
      </c>
      <c r="Q24" s="126"/>
      <c r="R24" s="10"/>
    </row>
    <row r="25" spans="1:19" ht="30.95" customHeight="1" x14ac:dyDescent="0.25">
      <c r="A25" s="131">
        <v>10</v>
      </c>
      <c r="B25" s="87" t="s">
        <v>20</v>
      </c>
      <c r="C25" s="167">
        <v>273043000787</v>
      </c>
      <c r="D25" s="168" t="s">
        <v>23</v>
      </c>
      <c r="E25" s="32">
        <f>+F25+G25</f>
        <v>486</v>
      </c>
      <c r="F25" s="33">
        <v>486</v>
      </c>
      <c r="G25" s="34">
        <v>0</v>
      </c>
      <c r="H25" s="32">
        <f>+I25+J25</f>
        <v>505</v>
      </c>
      <c r="I25" s="33">
        <f>VLOOKUP($C25,[1]Hoja2!$B$5:$AB$217,26,0)</f>
        <v>505</v>
      </c>
      <c r="J25" s="33">
        <f>VLOOKUP($C25,[1]Hoja2!$B$5:$AB$217,27,0)</f>
        <v>0</v>
      </c>
      <c r="K25" s="93">
        <f>+I25-F25</f>
        <v>19</v>
      </c>
      <c r="L25" s="186">
        <f>+K25/F25</f>
        <v>3.9094650205761319E-2</v>
      </c>
      <c r="M25" s="93"/>
      <c r="N25" s="98"/>
      <c r="O25" s="102">
        <f>+H25-E25</f>
        <v>19</v>
      </c>
      <c r="P25" s="88">
        <f>+O25/E25</f>
        <v>3.9094650205761319E-2</v>
      </c>
      <c r="Q25" s="126"/>
      <c r="R25" s="10"/>
    </row>
    <row r="26" spans="1:19" ht="30.95" customHeight="1" x14ac:dyDescent="0.25">
      <c r="A26" s="150">
        <v>11</v>
      </c>
      <c r="B26" s="42" t="s">
        <v>24</v>
      </c>
      <c r="C26" s="43">
        <v>173055000044</v>
      </c>
      <c r="D26" s="44" t="s">
        <v>25</v>
      </c>
      <c r="E26" s="32">
        <f>+F26+G26</f>
        <v>650</v>
      </c>
      <c r="F26" s="33">
        <v>650</v>
      </c>
      <c r="G26" s="34">
        <v>0</v>
      </c>
      <c r="H26" s="32">
        <f>+I26+J26</f>
        <v>582</v>
      </c>
      <c r="I26" s="33">
        <f>VLOOKUP($C26,[1]Hoja2!$B$5:$AB$217,26,0)</f>
        <v>582</v>
      </c>
      <c r="J26" s="33">
        <f>VLOOKUP($C26,[1]Hoja2!$B$5:$AB$217,27,0)</f>
        <v>0</v>
      </c>
      <c r="K26" s="93">
        <f>+I26-F26</f>
        <v>-68</v>
      </c>
      <c r="L26" s="181">
        <f>+K26/F26</f>
        <v>-0.10461538461538461</v>
      </c>
      <c r="M26" s="93"/>
      <c r="N26" s="98"/>
      <c r="O26" s="102">
        <f>+H26-E26</f>
        <v>-68</v>
      </c>
      <c r="P26" s="45">
        <f>+O26/E26</f>
        <v>-0.10461538461538461</v>
      </c>
      <c r="Q26" s="126"/>
      <c r="R26" s="10"/>
    </row>
    <row r="27" spans="1:19" ht="30.95" customHeight="1" x14ac:dyDescent="0.25">
      <c r="A27" s="131">
        <v>12</v>
      </c>
      <c r="B27" s="87" t="s">
        <v>24</v>
      </c>
      <c r="C27" s="167">
        <v>173055000095</v>
      </c>
      <c r="D27" s="168" t="s">
        <v>26</v>
      </c>
      <c r="E27" s="32">
        <f>+F27+G27</f>
        <v>878</v>
      </c>
      <c r="F27" s="33">
        <v>794</v>
      </c>
      <c r="G27" s="34">
        <v>84</v>
      </c>
      <c r="H27" s="32">
        <f>+I27+J27</f>
        <v>890</v>
      </c>
      <c r="I27" s="33">
        <f>VLOOKUP($C27,[1]Hoja2!$B$5:$AB$217,26,0)</f>
        <v>798</v>
      </c>
      <c r="J27" s="33">
        <f>VLOOKUP($C27,[1]Hoja2!$B$5:$AB$217,27,0)</f>
        <v>92</v>
      </c>
      <c r="K27" s="93">
        <f>+I27-F27</f>
        <v>4</v>
      </c>
      <c r="L27" s="186">
        <f>+K27/F27</f>
        <v>5.0377833753148613E-3</v>
      </c>
      <c r="M27" s="93">
        <f>+J27-G27</f>
        <v>8</v>
      </c>
      <c r="N27" s="186">
        <f>+M27/G27</f>
        <v>9.5238095238095233E-2</v>
      </c>
      <c r="O27" s="102">
        <f>+H27-E27</f>
        <v>12</v>
      </c>
      <c r="P27" s="88">
        <f>+O27/E27</f>
        <v>1.366742596810934E-2</v>
      </c>
      <c r="Q27" s="126"/>
      <c r="R27" s="10"/>
    </row>
    <row r="28" spans="1:19" ht="30.95" customHeight="1" x14ac:dyDescent="0.25">
      <c r="A28" s="158">
        <v>13</v>
      </c>
      <c r="B28" s="159" t="s">
        <v>24</v>
      </c>
      <c r="C28" s="160">
        <v>173055000893</v>
      </c>
      <c r="D28" s="161" t="s">
        <v>27</v>
      </c>
      <c r="E28" s="32">
        <f>+F28+G28</f>
        <v>544</v>
      </c>
      <c r="F28" s="33">
        <v>544</v>
      </c>
      <c r="G28" s="34">
        <v>0</v>
      </c>
      <c r="H28" s="32">
        <f>+I28+J28</f>
        <v>541</v>
      </c>
      <c r="I28" s="33">
        <f>VLOOKUP($C28,[1]Hoja2!$B$5:$AB$217,26,0)</f>
        <v>541</v>
      </c>
      <c r="J28" s="33">
        <f>VLOOKUP($C28,[1]Hoja2!$B$5:$AB$217,27,0)</f>
        <v>0</v>
      </c>
      <c r="K28" s="93">
        <f>+I28-F28</f>
        <v>-3</v>
      </c>
      <c r="L28" s="184">
        <f>+K28/F28</f>
        <v>-5.5147058823529415E-3</v>
      </c>
      <c r="M28" s="93"/>
      <c r="N28" s="98"/>
      <c r="O28" s="102">
        <f>+H28-E28</f>
        <v>-3</v>
      </c>
      <c r="P28" s="156">
        <f>+O28/E28</f>
        <v>-5.5147058823529415E-3</v>
      </c>
      <c r="Q28" s="126"/>
      <c r="R28" s="10"/>
    </row>
    <row r="29" spans="1:19" ht="30.95" customHeight="1" x14ac:dyDescent="0.25">
      <c r="A29" s="130">
        <v>14</v>
      </c>
      <c r="B29" s="42" t="s">
        <v>24</v>
      </c>
      <c r="C29" s="43">
        <v>273055000219</v>
      </c>
      <c r="D29" s="44" t="s">
        <v>28</v>
      </c>
      <c r="E29" s="32">
        <f>+F29+G29</f>
        <v>280</v>
      </c>
      <c r="F29" s="33">
        <v>280</v>
      </c>
      <c r="G29" s="34">
        <v>0</v>
      </c>
      <c r="H29" s="32">
        <f>+I29+J29</f>
        <v>249</v>
      </c>
      <c r="I29" s="33">
        <f>VLOOKUP($C29,[1]Hoja2!$B$5:$AB$217,26,0)</f>
        <v>249</v>
      </c>
      <c r="J29" s="33">
        <f>VLOOKUP($C29,[1]Hoja2!$B$5:$AB$217,27,0)</f>
        <v>0</v>
      </c>
      <c r="K29" s="93">
        <f>+I29-F29</f>
        <v>-31</v>
      </c>
      <c r="L29" s="181">
        <f>+K29/F29</f>
        <v>-0.11071428571428571</v>
      </c>
      <c r="M29" s="93"/>
      <c r="N29" s="98"/>
      <c r="O29" s="102">
        <f>+H29-E29</f>
        <v>-31</v>
      </c>
      <c r="P29" s="45">
        <f>+O29/E29</f>
        <v>-0.11071428571428571</v>
      </c>
      <c r="Q29" s="126"/>
      <c r="R29" s="10"/>
    </row>
    <row r="30" spans="1:19" ht="30.95" customHeight="1" x14ac:dyDescent="0.25">
      <c r="A30" s="158">
        <v>15</v>
      </c>
      <c r="B30" s="159" t="s">
        <v>29</v>
      </c>
      <c r="C30" s="160">
        <v>173067000104</v>
      </c>
      <c r="D30" s="161" t="s">
        <v>30</v>
      </c>
      <c r="E30" s="32">
        <f>+F30+G30</f>
        <v>1826</v>
      </c>
      <c r="F30" s="33">
        <v>1729</v>
      </c>
      <c r="G30" s="34">
        <v>97</v>
      </c>
      <c r="H30" s="32">
        <f>+I30+J30</f>
        <v>1660</v>
      </c>
      <c r="I30" s="33">
        <f>VLOOKUP($C30,[1]Hoja2!$B$5:$AB$217,26,0)</f>
        <v>1660</v>
      </c>
      <c r="J30" s="33">
        <f>VLOOKUP($C30,[1]Hoja2!$B$5:$AB$217,27,0)</f>
        <v>0</v>
      </c>
      <c r="K30" s="93">
        <f>+I30-F30</f>
        <v>-69</v>
      </c>
      <c r="L30" s="184">
        <f>+K30/F30</f>
        <v>-3.9907460960092539E-2</v>
      </c>
      <c r="M30" s="93">
        <f t="shared" ref="M30:M31" si="0">+J30-G30</f>
        <v>-97</v>
      </c>
      <c r="N30" s="180">
        <f>+M30/G30</f>
        <v>-1</v>
      </c>
      <c r="O30" s="102">
        <f>+H30-E30</f>
        <v>-166</v>
      </c>
      <c r="P30" s="38">
        <f>+O30/E30</f>
        <v>-9.0909090909090912E-2</v>
      </c>
      <c r="Q30" s="126"/>
      <c r="R30" s="10"/>
    </row>
    <row r="31" spans="1:19" ht="30.95" customHeight="1" x14ac:dyDescent="0.25">
      <c r="A31" s="131">
        <v>16</v>
      </c>
      <c r="B31" s="190" t="s">
        <v>29</v>
      </c>
      <c r="C31" s="191">
        <v>273067001024</v>
      </c>
      <c r="D31" s="192" t="s">
        <v>31</v>
      </c>
      <c r="E31" s="32">
        <f>+F31+G31</f>
        <v>314</v>
      </c>
      <c r="F31" s="33">
        <v>268</v>
      </c>
      <c r="G31" s="34">
        <v>46</v>
      </c>
      <c r="H31" s="32">
        <f>+I31+J31</f>
        <v>285</v>
      </c>
      <c r="I31" s="33">
        <f>VLOOKUP($C31,[1]Hoja2!$B$5:$AB$217,26,0)</f>
        <v>285</v>
      </c>
      <c r="J31" s="33">
        <f>VLOOKUP($C31,[1]Hoja2!$B$5:$AB$217,27,0)</f>
        <v>0</v>
      </c>
      <c r="K31" s="93">
        <f>+I31-F31</f>
        <v>17</v>
      </c>
      <c r="L31" s="186">
        <f>+K31/F31</f>
        <v>6.3432835820895525E-2</v>
      </c>
      <c r="M31" s="93">
        <f t="shared" si="0"/>
        <v>-46</v>
      </c>
      <c r="N31" s="180">
        <f>+M31/G31</f>
        <v>-1</v>
      </c>
      <c r="O31" s="102">
        <f>+H31-E31</f>
        <v>-29</v>
      </c>
      <c r="P31" s="38">
        <f>+O31/E31</f>
        <v>-9.2356687898089165E-2</v>
      </c>
      <c r="Q31" s="126"/>
      <c r="R31" s="10"/>
    </row>
    <row r="32" spans="1:19" ht="30.95" customHeight="1" x14ac:dyDescent="0.25">
      <c r="A32" s="166">
        <v>17</v>
      </c>
      <c r="B32" s="87" t="s">
        <v>29</v>
      </c>
      <c r="C32" s="167">
        <v>273067001075</v>
      </c>
      <c r="D32" s="168" t="s">
        <v>32</v>
      </c>
      <c r="E32" s="32">
        <f>+F32+G32</f>
        <v>742</v>
      </c>
      <c r="F32" s="33">
        <v>742</v>
      </c>
      <c r="G32" s="34">
        <v>0</v>
      </c>
      <c r="H32" s="32">
        <f>+I32+J32</f>
        <v>743</v>
      </c>
      <c r="I32" s="33">
        <f>VLOOKUP($C32,[1]Hoja2!$B$5:$AB$217,26,0)</f>
        <v>743</v>
      </c>
      <c r="J32" s="33">
        <f>VLOOKUP($C32,[1]Hoja2!$B$5:$AB$217,27,0)</f>
        <v>0</v>
      </c>
      <c r="K32" s="93">
        <f>+I32-F32</f>
        <v>1</v>
      </c>
      <c r="L32" s="186">
        <f>+K32/F32</f>
        <v>1.3477088948787063E-3</v>
      </c>
      <c r="M32" s="93"/>
      <c r="N32" s="98"/>
      <c r="O32" s="102">
        <f>+H32-E32</f>
        <v>1</v>
      </c>
      <c r="P32" s="88">
        <f>+O32/E32</f>
        <v>1.3477088948787063E-3</v>
      </c>
      <c r="Q32" s="126"/>
      <c r="R32" s="10"/>
    </row>
    <row r="33" spans="1:18" ht="30.95" customHeight="1" x14ac:dyDescent="0.25">
      <c r="A33" s="153">
        <v>18</v>
      </c>
      <c r="B33" s="39" t="s">
        <v>29</v>
      </c>
      <c r="C33" s="36">
        <v>273067001202</v>
      </c>
      <c r="D33" s="37" t="s">
        <v>33</v>
      </c>
      <c r="E33" s="32">
        <f>+F33+G33</f>
        <v>1301</v>
      </c>
      <c r="F33" s="33">
        <v>1244</v>
      </c>
      <c r="G33" s="34">
        <v>57</v>
      </c>
      <c r="H33" s="32">
        <f>+I33+J33</f>
        <v>1236</v>
      </c>
      <c r="I33" s="33">
        <f>VLOOKUP($C33,[1]Hoja2!$B$5:$AB$217,26,0)</f>
        <v>1160</v>
      </c>
      <c r="J33" s="33">
        <f>VLOOKUP($C33,[1]Hoja2!$B$5:$AB$217,27,0)</f>
        <v>76</v>
      </c>
      <c r="K33" s="93">
        <f>+I33-F33</f>
        <v>-84</v>
      </c>
      <c r="L33" s="183">
        <f>+K33/F33</f>
        <v>-6.7524115755627015E-2</v>
      </c>
      <c r="M33" s="93">
        <f>+J33-G33</f>
        <v>19</v>
      </c>
      <c r="N33" s="186">
        <f>+M33/G33</f>
        <v>0.33333333333333331</v>
      </c>
      <c r="O33" s="102">
        <f>+H33-E33</f>
        <v>-65</v>
      </c>
      <c r="P33" s="157">
        <f>+O33/E33</f>
        <v>-4.9961568024596462E-2</v>
      </c>
      <c r="Q33" s="126"/>
      <c r="R33" s="10"/>
    </row>
    <row r="34" spans="1:18" ht="30.95" customHeight="1" x14ac:dyDescent="0.25">
      <c r="A34" s="166">
        <v>19</v>
      </c>
      <c r="B34" s="87" t="s">
        <v>29</v>
      </c>
      <c r="C34" s="176">
        <v>273067001482</v>
      </c>
      <c r="D34" s="213" t="s">
        <v>34</v>
      </c>
      <c r="E34" s="32">
        <f>+F34+G34</f>
        <v>594</v>
      </c>
      <c r="F34" s="33">
        <v>594</v>
      </c>
      <c r="G34" s="34">
        <v>0</v>
      </c>
      <c r="H34" s="32">
        <f>+I34+J34</f>
        <v>622</v>
      </c>
      <c r="I34" s="33">
        <f>VLOOKUP($C34,[1]Hoja2!$B$5:$AB$217,26,0)</f>
        <v>622</v>
      </c>
      <c r="J34" s="33">
        <f>VLOOKUP($C34,[1]Hoja2!$B$5:$AB$217,27,0)</f>
        <v>0</v>
      </c>
      <c r="K34" s="93">
        <f>+I34-F34</f>
        <v>28</v>
      </c>
      <c r="L34" s="186">
        <f>+K34/F34</f>
        <v>4.7138047138047139E-2</v>
      </c>
      <c r="M34" s="93"/>
      <c r="N34" s="98"/>
      <c r="O34" s="102">
        <f>+H34-E34</f>
        <v>28</v>
      </c>
      <c r="P34" s="134">
        <f>+O34/E34</f>
        <v>4.7138047138047139E-2</v>
      </c>
      <c r="Q34" s="126"/>
      <c r="R34" s="10"/>
    </row>
    <row r="35" spans="1:18" ht="30.95" customHeight="1" x14ac:dyDescent="0.25">
      <c r="A35" s="130">
        <v>20</v>
      </c>
      <c r="B35" s="138" t="s">
        <v>35</v>
      </c>
      <c r="C35" s="43">
        <v>173124000019</v>
      </c>
      <c r="D35" s="44" t="s">
        <v>36</v>
      </c>
      <c r="E35" s="32">
        <f>+F35+G35</f>
        <v>1112</v>
      </c>
      <c r="F35" s="33">
        <v>1112</v>
      </c>
      <c r="G35" s="34">
        <v>0</v>
      </c>
      <c r="H35" s="32">
        <f>+I35+J35</f>
        <v>989</v>
      </c>
      <c r="I35" s="33">
        <f>VLOOKUP($C35,[1]Hoja2!$B$5:$AB$217,26,0)</f>
        <v>989</v>
      </c>
      <c r="J35" s="33">
        <f>VLOOKUP($C35,[1]Hoja2!$B$5:$AB$217,27,0)</f>
        <v>0</v>
      </c>
      <c r="K35" s="93">
        <f>+I35-F35</f>
        <v>-123</v>
      </c>
      <c r="L35" s="181">
        <f>+K35/F35</f>
        <v>-0.11061151079136691</v>
      </c>
      <c r="M35" s="93"/>
      <c r="N35" s="142"/>
      <c r="O35" s="102">
        <f>+H35-E35</f>
        <v>-123</v>
      </c>
      <c r="P35" s="45">
        <f>+O35/E35</f>
        <v>-0.11061151079136691</v>
      </c>
      <c r="Q35" s="126"/>
      <c r="R35" s="10"/>
    </row>
    <row r="36" spans="1:18" ht="30.95" customHeight="1" x14ac:dyDescent="0.25">
      <c r="A36" s="166">
        <v>21</v>
      </c>
      <c r="B36" s="87" t="s">
        <v>35</v>
      </c>
      <c r="C36" s="167">
        <v>173124000817</v>
      </c>
      <c r="D36" s="168" t="s">
        <v>37</v>
      </c>
      <c r="E36" s="32">
        <f>+F36+G36</f>
        <v>1111</v>
      </c>
      <c r="F36" s="33">
        <v>1111</v>
      </c>
      <c r="G36" s="34">
        <v>0</v>
      </c>
      <c r="H36" s="32">
        <f>+I36+J36</f>
        <v>1130</v>
      </c>
      <c r="I36" s="33">
        <f>VLOOKUP($C36,[1]Hoja2!$B$5:$AB$217,26,0)</f>
        <v>1130</v>
      </c>
      <c r="J36" s="33">
        <f>VLOOKUP($C36,[1]Hoja2!$B$5:$AB$217,27,0)</f>
        <v>0</v>
      </c>
      <c r="K36" s="93">
        <f>+I36-F36</f>
        <v>19</v>
      </c>
      <c r="L36" s="186">
        <f>+K36/F36</f>
        <v>1.7101710171017102E-2</v>
      </c>
      <c r="M36" s="93"/>
      <c r="N36" s="98"/>
      <c r="O36" s="102">
        <f>+H36-E36</f>
        <v>19</v>
      </c>
      <c r="P36" s="88">
        <f>+O36/E36</f>
        <v>1.7101710171017102E-2</v>
      </c>
      <c r="Q36" s="126"/>
      <c r="R36" s="10"/>
    </row>
    <row r="37" spans="1:18" ht="30.95" customHeight="1" x14ac:dyDescent="0.25">
      <c r="A37" s="162">
        <v>22</v>
      </c>
      <c r="B37" s="159" t="s">
        <v>35</v>
      </c>
      <c r="C37" s="160">
        <v>273124000358</v>
      </c>
      <c r="D37" s="161" t="s">
        <v>38</v>
      </c>
      <c r="E37" s="32">
        <f>+F37+G37</f>
        <v>214</v>
      </c>
      <c r="F37" s="33">
        <v>214</v>
      </c>
      <c r="G37" s="34">
        <v>0</v>
      </c>
      <c r="H37" s="32">
        <f>+I37+J37</f>
        <v>213</v>
      </c>
      <c r="I37" s="33">
        <f>VLOOKUP($C37,[1]Hoja2!$B$5:$AB$217,26,0)</f>
        <v>213</v>
      </c>
      <c r="J37" s="33">
        <f>VLOOKUP($C37,[1]Hoja2!$B$5:$AB$217,27,0)</f>
        <v>0</v>
      </c>
      <c r="K37" s="93">
        <f>+I37-F37</f>
        <v>-1</v>
      </c>
      <c r="L37" s="184">
        <f>+K37/F37</f>
        <v>-4.6728971962616819E-3</v>
      </c>
      <c r="M37" s="93"/>
      <c r="N37" s="98"/>
      <c r="O37" s="102">
        <f>+H37-E37</f>
        <v>-1</v>
      </c>
      <c r="P37" s="157">
        <f>+O37/E37</f>
        <v>-4.6728971962616819E-3</v>
      </c>
      <c r="Q37" s="126"/>
      <c r="R37" s="10"/>
    </row>
    <row r="38" spans="1:18" ht="30.95" customHeight="1" x14ac:dyDescent="0.25">
      <c r="A38" s="150">
        <v>23</v>
      </c>
      <c r="B38" s="42" t="s">
        <v>35</v>
      </c>
      <c r="C38" s="43">
        <v>273124000366</v>
      </c>
      <c r="D38" s="44" t="s">
        <v>39</v>
      </c>
      <c r="E38" s="32">
        <f>+F38+G38</f>
        <v>559</v>
      </c>
      <c r="F38" s="33">
        <v>559</v>
      </c>
      <c r="G38" s="34">
        <v>0</v>
      </c>
      <c r="H38" s="32">
        <f>+I38+J38</f>
        <v>482</v>
      </c>
      <c r="I38" s="33">
        <f>VLOOKUP($C38,[1]Hoja2!$B$5:$AB$217,26,0)</f>
        <v>482</v>
      </c>
      <c r="J38" s="33">
        <f>VLOOKUP($C38,[1]Hoja2!$B$5:$AB$217,27,0)</f>
        <v>0</v>
      </c>
      <c r="K38" s="93">
        <f>+I38-F38</f>
        <v>-77</v>
      </c>
      <c r="L38" s="181">
        <f>+K38/F38</f>
        <v>-0.13774597495527727</v>
      </c>
      <c r="M38" s="93"/>
      <c r="N38" s="98"/>
      <c r="O38" s="102">
        <f>+H38-E38</f>
        <v>-77</v>
      </c>
      <c r="P38" s="45">
        <f>+O38/E38</f>
        <v>-0.13774597495527727</v>
      </c>
      <c r="Q38" s="126"/>
      <c r="R38" s="10"/>
    </row>
    <row r="39" spans="1:18" ht="30.95" customHeight="1" x14ac:dyDescent="0.25">
      <c r="A39" s="162">
        <v>24</v>
      </c>
      <c r="B39" s="159" t="s">
        <v>35</v>
      </c>
      <c r="C39" s="160">
        <v>273124000498</v>
      </c>
      <c r="D39" s="161" t="s">
        <v>40</v>
      </c>
      <c r="E39" s="32">
        <f>+F39+G39</f>
        <v>409</v>
      </c>
      <c r="F39" s="33">
        <v>409</v>
      </c>
      <c r="G39" s="34">
        <v>0</v>
      </c>
      <c r="H39" s="32">
        <f>+I39+J39</f>
        <v>403</v>
      </c>
      <c r="I39" s="33">
        <f>VLOOKUP($C39,[1]Hoja2!$B$5:$AB$217,26,0)</f>
        <v>403</v>
      </c>
      <c r="J39" s="33">
        <f>VLOOKUP($C39,[1]Hoja2!$B$5:$AB$217,27,0)</f>
        <v>0</v>
      </c>
      <c r="K39" s="93">
        <f>+I39-F39</f>
        <v>-6</v>
      </c>
      <c r="L39" s="184">
        <f>+K39/F39</f>
        <v>-1.4669926650366748E-2</v>
      </c>
      <c r="M39" s="93"/>
      <c r="N39" s="142"/>
      <c r="O39" s="102">
        <f>+H39-E39</f>
        <v>-6</v>
      </c>
      <c r="P39" s="156">
        <f>+O39/E39</f>
        <v>-1.4669926650366748E-2</v>
      </c>
      <c r="Q39" s="126"/>
      <c r="R39" s="10"/>
    </row>
    <row r="40" spans="1:18" ht="30.95" customHeight="1" x14ac:dyDescent="0.25">
      <c r="A40" s="166">
        <v>25</v>
      </c>
      <c r="B40" s="189" t="s">
        <v>41</v>
      </c>
      <c r="C40" s="167">
        <v>173148000010</v>
      </c>
      <c r="D40" s="168" t="s">
        <v>42</v>
      </c>
      <c r="E40" s="32">
        <f>+F40+G40</f>
        <v>1821</v>
      </c>
      <c r="F40" s="33">
        <v>1674</v>
      </c>
      <c r="G40" s="34">
        <v>147</v>
      </c>
      <c r="H40" s="32">
        <f>+I40+J40</f>
        <v>1855</v>
      </c>
      <c r="I40" s="33">
        <f>VLOOKUP($C40,[1]Hoja2!$B$5:$AB$217,26,0)</f>
        <v>1711</v>
      </c>
      <c r="J40" s="33">
        <f>VLOOKUP($C40,[1]Hoja2!$B$5:$AB$217,27,0)</f>
        <v>144</v>
      </c>
      <c r="K40" s="93">
        <f>+I40-F40</f>
        <v>37</v>
      </c>
      <c r="L40" s="186">
        <f>+K40/F40</f>
        <v>2.2102747909199524E-2</v>
      </c>
      <c r="M40" s="93">
        <f>+J40-G40</f>
        <v>-3</v>
      </c>
      <c r="N40" s="184">
        <f>+M40/G40</f>
        <v>-2.0408163265306121E-2</v>
      </c>
      <c r="O40" s="102">
        <f>+H40-E40</f>
        <v>34</v>
      </c>
      <c r="P40" s="88">
        <f>+O40/E40</f>
        <v>1.8671059857221308E-2</v>
      </c>
      <c r="Q40" s="126"/>
      <c r="R40" s="10"/>
    </row>
    <row r="41" spans="1:18" ht="30.95" customHeight="1" x14ac:dyDescent="0.25">
      <c r="A41" s="131">
        <v>26</v>
      </c>
      <c r="B41" s="87" t="s">
        <v>43</v>
      </c>
      <c r="C41" s="167">
        <v>173152000016</v>
      </c>
      <c r="D41" s="168" t="s">
        <v>255</v>
      </c>
      <c r="E41" s="32">
        <f>+F41+G41</f>
        <v>616</v>
      </c>
      <c r="F41" s="33">
        <v>616</v>
      </c>
      <c r="G41" s="34">
        <v>0</v>
      </c>
      <c r="H41" s="32">
        <f>+I41+J41</f>
        <v>626</v>
      </c>
      <c r="I41" s="33">
        <f>VLOOKUP($C41,[1]Hoja2!$B$5:$AB$217,26,0)</f>
        <v>626</v>
      </c>
      <c r="J41" s="33">
        <f>VLOOKUP($C41,[1]Hoja2!$B$5:$AB$217,27,0)</f>
        <v>0</v>
      </c>
      <c r="K41" s="93">
        <f>+I41-F41</f>
        <v>10</v>
      </c>
      <c r="L41" s="186">
        <f>+K41/F41</f>
        <v>1.6233766233766232E-2</v>
      </c>
      <c r="M41" s="93"/>
      <c r="N41" s="98"/>
      <c r="O41" s="102">
        <f>+H41-E41</f>
        <v>10</v>
      </c>
      <c r="P41" s="88">
        <f>+O41/E41</f>
        <v>1.6233766233766232E-2</v>
      </c>
      <c r="Q41" s="126"/>
      <c r="R41" s="10"/>
    </row>
    <row r="42" spans="1:18" ht="30.95" customHeight="1" x14ac:dyDescent="0.25">
      <c r="A42" s="166">
        <v>27</v>
      </c>
      <c r="B42" s="87" t="s">
        <v>43</v>
      </c>
      <c r="C42" s="167">
        <v>273152000142</v>
      </c>
      <c r="D42" s="168" t="s">
        <v>34</v>
      </c>
      <c r="E42" s="32">
        <f>+F42+G42</f>
        <v>217</v>
      </c>
      <c r="F42" s="33">
        <v>217</v>
      </c>
      <c r="G42" s="34">
        <v>0</v>
      </c>
      <c r="H42" s="32">
        <f>+I42+J42</f>
        <v>221</v>
      </c>
      <c r="I42" s="33">
        <f>VLOOKUP($C42,[1]Hoja2!$B$5:$AB$217,26,0)</f>
        <v>221</v>
      </c>
      <c r="J42" s="33">
        <f>VLOOKUP($C42,[1]Hoja2!$B$5:$AB$217,27,0)</f>
        <v>0</v>
      </c>
      <c r="K42" s="93">
        <f>+I42-F42</f>
        <v>4</v>
      </c>
      <c r="L42" s="186">
        <f>+K42/F42</f>
        <v>1.8433179723502304E-2</v>
      </c>
      <c r="M42" s="93"/>
      <c r="N42" s="142"/>
      <c r="O42" s="102">
        <f>+H42-E42</f>
        <v>4</v>
      </c>
      <c r="P42" s="88">
        <f>+O42/E42</f>
        <v>1.8433179723502304E-2</v>
      </c>
      <c r="Q42" s="126"/>
      <c r="R42" s="10"/>
    </row>
    <row r="43" spans="1:18" ht="30.95" customHeight="1" x14ac:dyDescent="0.25">
      <c r="A43" s="162">
        <v>28</v>
      </c>
      <c r="B43" s="159" t="s">
        <v>43</v>
      </c>
      <c r="C43" s="160">
        <v>273152000231</v>
      </c>
      <c r="D43" s="161" t="s">
        <v>44</v>
      </c>
      <c r="E43" s="32">
        <f>+F43+G43</f>
        <v>303</v>
      </c>
      <c r="F43" s="33">
        <v>303</v>
      </c>
      <c r="G43" s="34">
        <v>0</v>
      </c>
      <c r="H43" s="32">
        <f>+I43+J43</f>
        <v>289</v>
      </c>
      <c r="I43" s="33">
        <f>VLOOKUP($C43,[1]Hoja2!$B$5:$AB$217,26,0)</f>
        <v>289</v>
      </c>
      <c r="J43" s="33">
        <f>VLOOKUP($C43,[1]Hoja2!$B$5:$AB$217,27,0)</f>
        <v>0</v>
      </c>
      <c r="K43" s="93">
        <f>+I43-F43</f>
        <v>-14</v>
      </c>
      <c r="L43" s="184">
        <f>+K43/F43</f>
        <v>-4.6204620462046202E-2</v>
      </c>
      <c r="M43" s="93"/>
      <c r="N43" s="98"/>
      <c r="O43" s="102">
        <f>+H43-E43</f>
        <v>-14</v>
      </c>
      <c r="P43" s="157">
        <f>+O43/E43</f>
        <v>-4.6204620462046202E-2</v>
      </c>
      <c r="Q43" s="126"/>
      <c r="R43" s="10"/>
    </row>
    <row r="44" spans="1:18" ht="30.95" customHeight="1" x14ac:dyDescent="0.25">
      <c r="A44" s="150">
        <v>29</v>
      </c>
      <c r="B44" s="42" t="s">
        <v>45</v>
      </c>
      <c r="C44" s="144">
        <v>173168000105</v>
      </c>
      <c r="D44" s="44" t="s">
        <v>46</v>
      </c>
      <c r="E44" s="32">
        <f>+F44+G44</f>
        <v>1635</v>
      </c>
      <c r="F44" s="33">
        <v>1419</v>
      </c>
      <c r="G44" s="34">
        <v>216</v>
      </c>
      <c r="H44" s="32">
        <f>+I44+J44</f>
        <v>1521</v>
      </c>
      <c r="I44" s="33">
        <f>VLOOKUP($C44,[1]Hoja2!$B$5:$AB$217,26,0)</f>
        <v>1264</v>
      </c>
      <c r="J44" s="33">
        <f>VLOOKUP($C44,[1]Hoja2!$B$5:$AB$217,27,0)</f>
        <v>257</v>
      </c>
      <c r="K44" s="93">
        <f>+I44-F44</f>
        <v>-155</v>
      </c>
      <c r="L44" s="181">
        <f>+K44/F44</f>
        <v>-0.10923185341789993</v>
      </c>
      <c r="M44" s="93">
        <f>+J44-G44</f>
        <v>41</v>
      </c>
      <c r="N44" s="186">
        <f>+M44/G44</f>
        <v>0.18981481481481483</v>
      </c>
      <c r="O44" s="102">
        <f>+H44-E44</f>
        <v>-114</v>
      </c>
      <c r="P44" s="38">
        <f>+O44/E44</f>
        <v>-6.9724770642201839E-2</v>
      </c>
      <c r="Q44" s="126"/>
      <c r="R44" s="10"/>
    </row>
    <row r="45" spans="1:18" ht="30.95" customHeight="1" x14ac:dyDescent="0.25">
      <c r="A45" s="131">
        <v>30</v>
      </c>
      <c r="B45" s="87" t="s">
        <v>45</v>
      </c>
      <c r="C45" s="167">
        <v>173168000113</v>
      </c>
      <c r="D45" s="168" t="s">
        <v>47</v>
      </c>
      <c r="E45" s="32">
        <f>+F45+G45</f>
        <v>1322</v>
      </c>
      <c r="F45" s="33">
        <v>1322</v>
      </c>
      <c r="G45" s="34">
        <v>0</v>
      </c>
      <c r="H45" s="32">
        <f>+I45+J45</f>
        <v>1322</v>
      </c>
      <c r="I45" s="33">
        <f>VLOOKUP($C45,[1]Hoja2!$B$5:$AB$217,26,0)</f>
        <v>1322</v>
      </c>
      <c r="J45" s="33">
        <f>VLOOKUP($C45,[1]Hoja2!$B$5:$AB$217,27,0)</f>
        <v>0</v>
      </c>
      <c r="K45" s="93">
        <f>+I45-F45</f>
        <v>0</v>
      </c>
      <c r="L45" s="186">
        <f>+K45/F45</f>
        <v>0</v>
      </c>
      <c r="M45" s="93"/>
      <c r="N45" s="98"/>
      <c r="O45" s="102">
        <f>+H45-E45</f>
        <v>0</v>
      </c>
      <c r="P45" s="88">
        <f>+O45/E45</f>
        <v>0</v>
      </c>
      <c r="Q45" s="126"/>
      <c r="R45" s="10"/>
    </row>
    <row r="46" spans="1:18" ht="30.95" customHeight="1" x14ac:dyDescent="0.25">
      <c r="A46" s="158">
        <v>31</v>
      </c>
      <c r="B46" s="159" t="s">
        <v>45</v>
      </c>
      <c r="C46" s="160">
        <v>173168000121</v>
      </c>
      <c r="D46" s="161" t="s">
        <v>48</v>
      </c>
      <c r="E46" s="32">
        <f>+F46+G46</f>
        <v>2360</v>
      </c>
      <c r="F46" s="33">
        <v>2151</v>
      </c>
      <c r="G46" s="34">
        <v>209</v>
      </c>
      <c r="H46" s="32">
        <f>+I46+J46</f>
        <v>2317</v>
      </c>
      <c r="I46" s="33">
        <f>VLOOKUP($C46,[1]Hoja2!$B$5:$AB$217,26,0)</f>
        <v>2112</v>
      </c>
      <c r="J46" s="33">
        <f>VLOOKUP($C46,[1]Hoja2!$B$5:$AB$217,27,0)</f>
        <v>205</v>
      </c>
      <c r="K46" s="93">
        <f>+I46-F46</f>
        <v>-39</v>
      </c>
      <c r="L46" s="184">
        <f>+K46/F46</f>
        <v>-1.813110181311018E-2</v>
      </c>
      <c r="M46" s="93">
        <f>+J46-G46</f>
        <v>-4</v>
      </c>
      <c r="N46" s="184">
        <f>+M46/G46</f>
        <v>-1.9138755980861243E-2</v>
      </c>
      <c r="O46" s="102">
        <f>+H46-E46</f>
        <v>-43</v>
      </c>
      <c r="P46" s="156">
        <f>+O46/E46</f>
        <v>-1.8220338983050848E-2</v>
      </c>
      <c r="Q46" s="126"/>
      <c r="R46" s="10"/>
    </row>
    <row r="47" spans="1:18" ht="30.95" customHeight="1" x14ac:dyDescent="0.25">
      <c r="A47" s="153">
        <v>32</v>
      </c>
      <c r="B47" s="39" t="s">
        <v>45</v>
      </c>
      <c r="C47" s="36">
        <v>173168003538</v>
      </c>
      <c r="D47" s="37" t="s">
        <v>49</v>
      </c>
      <c r="E47" s="32">
        <f>+F47+G47</f>
        <v>1960</v>
      </c>
      <c r="F47" s="33">
        <v>1960</v>
      </c>
      <c r="G47" s="34">
        <v>0</v>
      </c>
      <c r="H47" s="32">
        <f>+I47+J47</f>
        <v>1773</v>
      </c>
      <c r="I47" s="33">
        <f>VLOOKUP($C47,[1]Hoja2!$B$5:$AB$217,26,0)</f>
        <v>1773</v>
      </c>
      <c r="J47" s="33">
        <f>VLOOKUP($C47,[1]Hoja2!$B$5:$AB$217,27,0)</f>
        <v>0</v>
      </c>
      <c r="K47" s="93">
        <f>+I47-F47</f>
        <v>-187</v>
      </c>
      <c r="L47" s="183">
        <f>+K47/F47</f>
        <v>-9.5408163265306128E-2</v>
      </c>
      <c r="M47" s="93"/>
      <c r="N47" s="142"/>
      <c r="O47" s="102">
        <f>+H47-E47</f>
        <v>-187</v>
      </c>
      <c r="P47" s="38">
        <f>+O47/E47</f>
        <v>-9.5408163265306128E-2</v>
      </c>
      <c r="Q47" s="126"/>
      <c r="R47" s="10"/>
    </row>
    <row r="48" spans="1:18" ht="30.95" customHeight="1" x14ac:dyDescent="0.25">
      <c r="A48" s="152">
        <v>33</v>
      </c>
      <c r="B48" s="39" t="s">
        <v>45</v>
      </c>
      <c r="C48" s="155">
        <v>273168000487</v>
      </c>
      <c r="D48" s="37" t="s">
        <v>50</v>
      </c>
      <c r="E48" s="32">
        <f>+F48+G48</f>
        <v>431</v>
      </c>
      <c r="F48" s="33">
        <v>431</v>
      </c>
      <c r="G48" s="34">
        <v>0</v>
      </c>
      <c r="H48" s="32">
        <f>+I48+J48</f>
        <v>397</v>
      </c>
      <c r="I48" s="33">
        <f>VLOOKUP($C48,[1]Hoja2!$B$5:$AB$217,26,0)</f>
        <v>397</v>
      </c>
      <c r="J48" s="33">
        <f>VLOOKUP($C48,[1]Hoja2!$B$5:$AB$217,27,0)</f>
        <v>0</v>
      </c>
      <c r="K48" s="93">
        <f>+I48-F48</f>
        <v>-34</v>
      </c>
      <c r="L48" s="183">
        <f>+K48/F48</f>
        <v>-7.8886310904872387E-2</v>
      </c>
      <c r="M48" s="93"/>
      <c r="N48" s="98"/>
      <c r="O48" s="102">
        <f>+H48-E48</f>
        <v>-34</v>
      </c>
      <c r="P48" s="38">
        <f>+O48/E48</f>
        <v>-7.8886310904872387E-2</v>
      </c>
      <c r="Q48" s="126"/>
      <c r="R48" s="10"/>
    </row>
    <row r="49" spans="1:18" ht="30.95" customHeight="1" x14ac:dyDescent="0.25">
      <c r="A49" s="153">
        <v>34</v>
      </c>
      <c r="B49" s="39" t="s">
        <v>45</v>
      </c>
      <c r="C49" s="36">
        <v>273168000908</v>
      </c>
      <c r="D49" s="37" t="s">
        <v>51</v>
      </c>
      <c r="E49" s="32">
        <f>+F49+G49</f>
        <v>524</v>
      </c>
      <c r="F49" s="33">
        <v>486</v>
      </c>
      <c r="G49" s="34">
        <v>38</v>
      </c>
      <c r="H49" s="32">
        <f>+I49+J49</f>
        <v>457</v>
      </c>
      <c r="I49" s="33">
        <f>VLOOKUP($C49,[1]Hoja2!$B$5:$AB$217,26,0)</f>
        <v>457</v>
      </c>
      <c r="J49" s="33">
        <f>VLOOKUP($C49,[1]Hoja2!$B$5:$AB$217,27,0)</f>
        <v>0</v>
      </c>
      <c r="K49" s="93">
        <f>+I49-F49</f>
        <v>-29</v>
      </c>
      <c r="L49" s="183">
        <f>+K49/F49</f>
        <v>-5.9670781893004114E-2</v>
      </c>
      <c r="M49" s="93">
        <f t="shared" ref="M49:M53" si="1">+J49-G49</f>
        <v>-38</v>
      </c>
      <c r="N49" s="141"/>
      <c r="O49" s="102">
        <f>+H49-E49</f>
        <v>-67</v>
      </c>
      <c r="P49" s="45">
        <f>+O49/E49</f>
        <v>-0.12786259541984732</v>
      </c>
      <c r="Q49" s="126"/>
      <c r="R49" s="10"/>
    </row>
    <row r="50" spans="1:18" ht="30.95" customHeight="1" x14ac:dyDescent="0.25">
      <c r="A50" s="152">
        <v>35</v>
      </c>
      <c r="B50" s="39" t="s">
        <v>45</v>
      </c>
      <c r="C50" s="36">
        <v>273168002111</v>
      </c>
      <c r="D50" s="37" t="s">
        <v>52</v>
      </c>
      <c r="E50" s="32">
        <f>+F50+G50</f>
        <v>806</v>
      </c>
      <c r="F50" s="33">
        <v>795</v>
      </c>
      <c r="G50" s="34">
        <v>11</v>
      </c>
      <c r="H50" s="32">
        <f>+I50+J50</f>
        <v>716</v>
      </c>
      <c r="I50" s="33">
        <f>VLOOKUP($C50,[1]Hoja2!$B$5:$AB$217,26,0)</f>
        <v>716</v>
      </c>
      <c r="J50" s="33">
        <f>VLOOKUP($C50,[1]Hoja2!$B$5:$AB$217,27,0)</f>
        <v>0</v>
      </c>
      <c r="K50" s="93">
        <f>+I50-F50</f>
        <v>-79</v>
      </c>
      <c r="L50" s="183">
        <f>+K50/F50</f>
        <v>-9.9371069182389943E-2</v>
      </c>
      <c r="M50" s="93">
        <f t="shared" si="1"/>
        <v>-11</v>
      </c>
      <c r="N50" s="98"/>
      <c r="O50" s="102">
        <f>+H50-E50</f>
        <v>-90</v>
      </c>
      <c r="P50" s="45">
        <f>+O50/E50</f>
        <v>-0.11166253101736973</v>
      </c>
      <c r="Q50" s="126"/>
      <c r="R50" s="10"/>
    </row>
    <row r="51" spans="1:18" ht="30.95" customHeight="1" x14ac:dyDescent="0.25">
      <c r="A51" s="162">
        <v>36</v>
      </c>
      <c r="B51" s="159" t="s">
        <v>45</v>
      </c>
      <c r="C51" s="160">
        <v>273168002277</v>
      </c>
      <c r="D51" s="161" t="s">
        <v>53</v>
      </c>
      <c r="E51" s="32">
        <f>+F51+G51</f>
        <v>635</v>
      </c>
      <c r="F51" s="33">
        <v>576</v>
      </c>
      <c r="G51" s="34">
        <v>59</v>
      </c>
      <c r="H51" s="32">
        <f>+I51+J51</f>
        <v>563</v>
      </c>
      <c r="I51" s="33">
        <f>VLOOKUP($C51,[1]Hoja2!$B$5:$AB$217,26,0)</f>
        <v>563</v>
      </c>
      <c r="J51" s="33">
        <f>VLOOKUP($C51,[1]Hoja2!$B$5:$AB$217,27,0)</f>
        <v>0</v>
      </c>
      <c r="K51" s="93">
        <f>+I51-F51</f>
        <v>-13</v>
      </c>
      <c r="L51" s="184">
        <f>+K51/F51</f>
        <v>-2.2569444444444444E-2</v>
      </c>
      <c r="M51" s="93">
        <f t="shared" si="1"/>
        <v>-59</v>
      </c>
      <c r="N51" s="180">
        <f>+M51/G51</f>
        <v>-1</v>
      </c>
      <c r="O51" s="102">
        <f>+H51-E51</f>
        <v>-72</v>
      </c>
      <c r="P51" s="45">
        <f>+O51/E51</f>
        <v>-0.11338582677165354</v>
      </c>
      <c r="Q51" s="126"/>
      <c r="R51" s="10"/>
    </row>
    <row r="52" spans="1:18" ht="30.95" customHeight="1" x14ac:dyDescent="0.25">
      <c r="A52" s="152">
        <v>37</v>
      </c>
      <c r="B52" s="39" t="s">
        <v>45</v>
      </c>
      <c r="C52" s="36">
        <v>273168002803</v>
      </c>
      <c r="D52" s="37" t="s">
        <v>54</v>
      </c>
      <c r="E52" s="32">
        <f>+F52+G52</f>
        <v>927</v>
      </c>
      <c r="F52" s="33">
        <v>927</v>
      </c>
      <c r="G52" s="34">
        <v>0</v>
      </c>
      <c r="H52" s="32">
        <f>+I52+J52</f>
        <v>858</v>
      </c>
      <c r="I52" s="33">
        <f>VLOOKUP($C52,[1]Hoja2!$B$5:$AB$217,26,0)</f>
        <v>858</v>
      </c>
      <c r="J52" s="33">
        <f>VLOOKUP($C52,[1]Hoja2!$B$5:$AB$217,27,0)</f>
        <v>0</v>
      </c>
      <c r="K52" s="93">
        <f>+I52-F52</f>
        <v>-69</v>
      </c>
      <c r="L52" s="183">
        <f>+K52/F52</f>
        <v>-7.4433656957928807E-2</v>
      </c>
      <c r="M52" s="93"/>
      <c r="N52" s="98"/>
      <c r="O52" s="102">
        <f>+H52-E52</f>
        <v>-69</v>
      </c>
      <c r="P52" s="75">
        <f>+O52/E52</f>
        <v>-7.4433656957928807E-2</v>
      </c>
      <c r="Q52" s="126"/>
      <c r="R52" s="10"/>
    </row>
    <row r="53" spans="1:18" ht="30.95" customHeight="1" x14ac:dyDescent="0.25">
      <c r="A53" s="162">
        <v>38</v>
      </c>
      <c r="B53" s="159" t="s">
        <v>55</v>
      </c>
      <c r="C53" s="160">
        <v>173200000368</v>
      </c>
      <c r="D53" s="161" t="s">
        <v>51</v>
      </c>
      <c r="E53" s="32">
        <f>+F53+G53</f>
        <v>326</v>
      </c>
      <c r="F53" s="33">
        <v>326</v>
      </c>
      <c r="G53" s="34">
        <v>0</v>
      </c>
      <c r="H53" s="32">
        <f>+I53+J53</f>
        <v>363</v>
      </c>
      <c r="I53" s="33">
        <f>VLOOKUP($C53,[1]Hoja2!$B$5:$AB$217,26,0)</f>
        <v>319</v>
      </c>
      <c r="J53" s="33">
        <f>VLOOKUP($C53,[1]Hoja2!$B$5:$AB$217,27,0)</f>
        <v>44</v>
      </c>
      <c r="K53" s="93">
        <f>+I53-F53</f>
        <v>-7</v>
      </c>
      <c r="L53" s="184">
        <f>+K53/F53</f>
        <v>-2.1472392638036811E-2</v>
      </c>
      <c r="M53" s="93">
        <f t="shared" si="1"/>
        <v>44</v>
      </c>
      <c r="N53" s="141"/>
      <c r="O53" s="102">
        <f>+H53-E53</f>
        <v>37</v>
      </c>
      <c r="P53" s="88">
        <f>+O53/E53</f>
        <v>0.11349693251533742</v>
      </c>
      <c r="Q53" s="126"/>
      <c r="R53" s="10"/>
    </row>
    <row r="54" spans="1:18" ht="30.95" customHeight="1" x14ac:dyDescent="0.25">
      <c r="A54" s="158">
        <v>39</v>
      </c>
      <c r="B54" s="159" t="s">
        <v>55</v>
      </c>
      <c r="C54" s="160">
        <v>273200000095</v>
      </c>
      <c r="D54" s="161" t="s">
        <v>56</v>
      </c>
      <c r="E54" s="32">
        <f>+F54+G54</f>
        <v>228</v>
      </c>
      <c r="F54" s="33">
        <v>228</v>
      </c>
      <c r="G54" s="34">
        <v>0</v>
      </c>
      <c r="H54" s="32">
        <f>+I54+J54</f>
        <v>219</v>
      </c>
      <c r="I54" s="33">
        <f>VLOOKUP($C54,[1]Hoja2!$B$5:$AB$217,26,0)</f>
        <v>219</v>
      </c>
      <c r="J54" s="33">
        <f>VLOOKUP($C54,[1]Hoja2!$B$5:$AB$217,27,0)</f>
        <v>0</v>
      </c>
      <c r="K54" s="93">
        <f>+I54-F54</f>
        <v>-9</v>
      </c>
      <c r="L54" s="184">
        <f>+K54/F54</f>
        <v>-3.9473684210526314E-2</v>
      </c>
      <c r="M54" s="93"/>
      <c r="N54" s="98"/>
      <c r="O54" s="102">
        <f>+H54-E54</f>
        <v>-9</v>
      </c>
      <c r="P54" s="156">
        <f>+O54/E54</f>
        <v>-3.9473684210526314E-2</v>
      </c>
      <c r="Q54" s="126"/>
      <c r="R54" s="10"/>
    </row>
    <row r="55" spans="1:18" ht="30.95" customHeight="1" x14ac:dyDescent="0.25">
      <c r="A55" s="162">
        <v>40</v>
      </c>
      <c r="B55" s="159" t="s">
        <v>55</v>
      </c>
      <c r="C55" s="160">
        <v>273200000150</v>
      </c>
      <c r="D55" s="161" t="s">
        <v>57</v>
      </c>
      <c r="E55" s="32">
        <f>+F55+G55</f>
        <v>278</v>
      </c>
      <c r="F55" s="33">
        <v>278</v>
      </c>
      <c r="G55" s="34">
        <v>0</v>
      </c>
      <c r="H55" s="32">
        <f>+I55+J55</f>
        <v>268</v>
      </c>
      <c r="I55" s="33">
        <f>VLOOKUP($C55,[1]Hoja2!$B$5:$AB$217,26,0)</f>
        <v>268</v>
      </c>
      <c r="J55" s="33">
        <f>VLOOKUP($C55,[1]Hoja2!$B$5:$AB$217,27,0)</f>
        <v>0</v>
      </c>
      <c r="K55" s="93">
        <f>+I55-F55</f>
        <v>-10</v>
      </c>
      <c r="L55" s="184">
        <f>+K55/F55</f>
        <v>-3.5971223021582732E-2</v>
      </c>
      <c r="M55" s="93"/>
      <c r="N55" s="98"/>
      <c r="O55" s="102">
        <f>+H55-E55</f>
        <v>-10</v>
      </c>
      <c r="P55" s="157">
        <f>+O55/E55</f>
        <v>-3.5971223021582732E-2</v>
      </c>
      <c r="Q55" s="126"/>
      <c r="R55" s="10"/>
    </row>
    <row r="56" spans="1:18" ht="30.95" customHeight="1" x14ac:dyDescent="0.25">
      <c r="A56" s="152">
        <v>41</v>
      </c>
      <c r="B56" s="39" t="s">
        <v>55</v>
      </c>
      <c r="C56" s="36">
        <v>273200000354</v>
      </c>
      <c r="D56" s="37" t="s">
        <v>44</v>
      </c>
      <c r="E56" s="32">
        <f>+F56+G56</f>
        <v>606</v>
      </c>
      <c r="F56" s="33">
        <v>606</v>
      </c>
      <c r="G56" s="34">
        <v>0</v>
      </c>
      <c r="H56" s="32">
        <f>+I56+J56</f>
        <v>564</v>
      </c>
      <c r="I56" s="33">
        <f>VLOOKUP($C56,[1]Hoja2!$B$5:$AB$217,26,0)</f>
        <v>564</v>
      </c>
      <c r="J56" s="33">
        <f>VLOOKUP($C56,[1]Hoja2!$B$5:$AB$217,27,0)</f>
        <v>0</v>
      </c>
      <c r="K56" s="93">
        <f>+I56-F56</f>
        <v>-42</v>
      </c>
      <c r="L56" s="183">
        <f>+K56/F56</f>
        <v>-6.9306930693069313E-2</v>
      </c>
      <c r="M56" s="93"/>
      <c r="N56" s="142"/>
      <c r="O56" s="102">
        <f>+H56-E56</f>
        <v>-42</v>
      </c>
      <c r="P56" s="38">
        <f>+O56/E56</f>
        <v>-6.9306930693069313E-2</v>
      </c>
      <c r="Q56" s="126"/>
      <c r="R56" s="10"/>
    </row>
    <row r="57" spans="1:18" ht="30.95" customHeight="1" x14ac:dyDescent="0.25">
      <c r="A57" s="131">
        <v>42</v>
      </c>
      <c r="B57" s="87" t="s">
        <v>58</v>
      </c>
      <c r="C57" s="167">
        <v>173217000035</v>
      </c>
      <c r="D57" s="168" t="s">
        <v>59</v>
      </c>
      <c r="E57" s="32">
        <f>+F57+G57</f>
        <v>1333</v>
      </c>
      <c r="F57" s="33">
        <v>1333</v>
      </c>
      <c r="G57" s="34">
        <v>0</v>
      </c>
      <c r="H57" s="32">
        <f>+I57+J57</f>
        <v>1347</v>
      </c>
      <c r="I57" s="33">
        <f>VLOOKUP($C57,[1]Hoja2!$B$5:$AB$217,26,0)</f>
        <v>1347</v>
      </c>
      <c r="J57" s="33">
        <f>VLOOKUP($C57,[1]Hoja2!$B$5:$AB$217,27,0)</f>
        <v>0</v>
      </c>
      <c r="K57" s="93">
        <f>+I57-F57</f>
        <v>14</v>
      </c>
      <c r="L57" s="186">
        <f>+K57/F57</f>
        <v>1.0502625656414103E-2</v>
      </c>
      <c r="M57" s="93"/>
      <c r="N57" s="98"/>
      <c r="O57" s="102">
        <f>+H57-E57</f>
        <v>14</v>
      </c>
      <c r="P57" s="88">
        <f>+O57/E57</f>
        <v>1.0502625656414103E-2</v>
      </c>
      <c r="Q57" s="126"/>
      <c r="R57" s="10"/>
    </row>
    <row r="58" spans="1:18" ht="30.95" customHeight="1" x14ac:dyDescent="0.25">
      <c r="A58" s="152">
        <v>43</v>
      </c>
      <c r="B58" s="39" t="s">
        <v>58</v>
      </c>
      <c r="C58" s="36">
        <v>273217000072</v>
      </c>
      <c r="D58" s="37" t="s">
        <v>60</v>
      </c>
      <c r="E58" s="32">
        <f>+F58+G58</f>
        <v>441</v>
      </c>
      <c r="F58" s="33">
        <v>441</v>
      </c>
      <c r="G58" s="34">
        <v>0</v>
      </c>
      <c r="H58" s="32">
        <f>+I58+J58</f>
        <v>404</v>
      </c>
      <c r="I58" s="33">
        <f>VLOOKUP($C58,[1]Hoja2!$B$5:$AB$217,26,0)</f>
        <v>404</v>
      </c>
      <c r="J58" s="33">
        <f>VLOOKUP($C58,[1]Hoja2!$B$5:$AB$217,27,0)</f>
        <v>0</v>
      </c>
      <c r="K58" s="93">
        <f>+I58-F58</f>
        <v>-37</v>
      </c>
      <c r="L58" s="183">
        <f>+K58/F58</f>
        <v>-8.390022675736962E-2</v>
      </c>
      <c r="M58" s="93"/>
      <c r="N58" s="98"/>
      <c r="O58" s="102">
        <f>+H58-E58</f>
        <v>-37</v>
      </c>
      <c r="P58" s="75">
        <f>+O58/E58</f>
        <v>-8.390022675736962E-2</v>
      </c>
      <c r="Q58" s="126"/>
      <c r="R58" s="10"/>
    </row>
    <row r="59" spans="1:18" ht="30.95" customHeight="1" x14ac:dyDescent="0.25">
      <c r="A59" s="153">
        <v>44</v>
      </c>
      <c r="B59" s="39" t="s">
        <v>58</v>
      </c>
      <c r="C59" s="36">
        <v>273217000234</v>
      </c>
      <c r="D59" s="37" t="s">
        <v>61</v>
      </c>
      <c r="E59" s="32">
        <f>+F59+G59</f>
        <v>280</v>
      </c>
      <c r="F59" s="33">
        <v>280</v>
      </c>
      <c r="G59" s="34">
        <v>0</v>
      </c>
      <c r="H59" s="32">
        <f>+I59+J59</f>
        <v>259</v>
      </c>
      <c r="I59" s="33">
        <f>VLOOKUP($C59,[1]Hoja2!$B$5:$AB$217,26,0)</f>
        <v>259</v>
      </c>
      <c r="J59" s="33">
        <f>VLOOKUP($C59,[1]Hoja2!$B$5:$AB$217,27,0)</f>
        <v>0</v>
      </c>
      <c r="K59" s="93">
        <f>+I59-F59</f>
        <v>-21</v>
      </c>
      <c r="L59" s="183">
        <f>+K59/F59</f>
        <v>-7.4999999999999997E-2</v>
      </c>
      <c r="M59" s="93"/>
      <c r="N59" s="98"/>
      <c r="O59" s="102">
        <f>+H59-E59</f>
        <v>-21</v>
      </c>
      <c r="P59" s="38">
        <f>+O59/E59</f>
        <v>-7.4999999999999997E-2</v>
      </c>
      <c r="Q59" s="126"/>
      <c r="R59" s="10"/>
    </row>
    <row r="60" spans="1:18" ht="30.95" customHeight="1" x14ac:dyDescent="0.25">
      <c r="A60" s="152">
        <v>45</v>
      </c>
      <c r="B60" s="39" t="s">
        <v>58</v>
      </c>
      <c r="C60" s="36">
        <v>273217000293</v>
      </c>
      <c r="D60" s="37" t="s">
        <v>62</v>
      </c>
      <c r="E60" s="32">
        <f>+F60+G60</f>
        <v>237</v>
      </c>
      <c r="F60" s="33">
        <v>237</v>
      </c>
      <c r="G60" s="34">
        <v>0</v>
      </c>
      <c r="H60" s="32">
        <f>+I60+J60</f>
        <v>223</v>
      </c>
      <c r="I60" s="33">
        <f>VLOOKUP($C60,[1]Hoja2!$B$5:$AB$217,26,0)</f>
        <v>223</v>
      </c>
      <c r="J60" s="33">
        <f>VLOOKUP($C60,[1]Hoja2!$B$5:$AB$217,27,0)</f>
        <v>0</v>
      </c>
      <c r="K60" s="93">
        <f>+I60-F60</f>
        <v>-14</v>
      </c>
      <c r="L60" s="183">
        <f>+K60/F60</f>
        <v>-5.9071729957805907E-2</v>
      </c>
      <c r="M60" s="93"/>
      <c r="N60" s="142"/>
      <c r="O60" s="102">
        <f>+H60-E60</f>
        <v>-14</v>
      </c>
      <c r="P60" s="38">
        <f>+O60/E60</f>
        <v>-5.9071729957805907E-2</v>
      </c>
      <c r="Q60" s="126"/>
      <c r="R60" s="10"/>
    </row>
    <row r="61" spans="1:18" ht="30.95" customHeight="1" x14ac:dyDescent="0.25">
      <c r="A61" s="162">
        <v>46</v>
      </c>
      <c r="B61" s="159" t="s">
        <v>58</v>
      </c>
      <c r="C61" s="160">
        <v>273217000315</v>
      </c>
      <c r="D61" s="161" t="s">
        <v>63</v>
      </c>
      <c r="E61" s="32">
        <f>+F61+G61</f>
        <v>534</v>
      </c>
      <c r="F61" s="33">
        <v>534</v>
      </c>
      <c r="G61" s="34">
        <v>0</v>
      </c>
      <c r="H61" s="32">
        <f>+I61+J61</f>
        <v>524</v>
      </c>
      <c r="I61" s="33">
        <f>VLOOKUP($C61,[1]Hoja2!$B$5:$AB$217,26,0)</f>
        <v>524</v>
      </c>
      <c r="J61" s="33">
        <f>VLOOKUP($C61,[1]Hoja2!$B$5:$AB$217,27,0)</f>
        <v>0</v>
      </c>
      <c r="K61" s="93">
        <f>+I61-F61</f>
        <v>-10</v>
      </c>
      <c r="L61" s="184">
        <f>+K61/F61</f>
        <v>-1.8726591760299626E-2</v>
      </c>
      <c r="M61" s="93"/>
      <c r="N61" s="98"/>
      <c r="O61" s="102">
        <f>+H61-E61</f>
        <v>-10</v>
      </c>
      <c r="P61" s="156">
        <f>+O61/E61</f>
        <v>-1.8726591760299626E-2</v>
      </c>
      <c r="Q61" s="126"/>
      <c r="R61" s="10"/>
    </row>
    <row r="62" spans="1:18" ht="30.95" customHeight="1" x14ac:dyDescent="0.25">
      <c r="A62" s="158">
        <v>47</v>
      </c>
      <c r="B62" s="159" t="s">
        <v>58</v>
      </c>
      <c r="C62" s="160">
        <v>273217000455</v>
      </c>
      <c r="D62" s="161" t="s">
        <v>64</v>
      </c>
      <c r="E62" s="32">
        <f>+F62+G62</f>
        <v>578</v>
      </c>
      <c r="F62" s="33">
        <v>578</v>
      </c>
      <c r="G62" s="34">
        <v>0</v>
      </c>
      <c r="H62" s="32">
        <f>+I62+J62</f>
        <v>569</v>
      </c>
      <c r="I62" s="33">
        <f>VLOOKUP($C62,[1]Hoja2!$B$5:$AB$217,26,0)</f>
        <v>569</v>
      </c>
      <c r="J62" s="33">
        <f>VLOOKUP($C62,[1]Hoja2!$B$5:$AB$217,27,0)</f>
        <v>0</v>
      </c>
      <c r="K62" s="93">
        <f>+I62-F62</f>
        <v>-9</v>
      </c>
      <c r="L62" s="184">
        <f>+K62/F62</f>
        <v>-1.5570934256055362E-2</v>
      </c>
      <c r="M62" s="93"/>
      <c r="N62" s="98"/>
      <c r="O62" s="102">
        <f>+H62-E62</f>
        <v>-9</v>
      </c>
      <c r="P62" s="156">
        <f>+O62/E62</f>
        <v>-1.5570934256055362E-2</v>
      </c>
      <c r="Q62" s="126"/>
      <c r="R62" s="10"/>
    </row>
    <row r="63" spans="1:18" ht="30.95" customHeight="1" x14ac:dyDescent="0.25">
      <c r="A63" s="162">
        <v>48</v>
      </c>
      <c r="B63" s="159" t="s">
        <v>58</v>
      </c>
      <c r="C63" s="160">
        <v>273217000692</v>
      </c>
      <c r="D63" s="161" t="s">
        <v>65</v>
      </c>
      <c r="E63" s="32">
        <f>+F63+G63</f>
        <v>470</v>
      </c>
      <c r="F63" s="33">
        <v>470</v>
      </c>
      <c r="G63" s="34">
        <v>0</v>
      </c>
      <c r="H63" s="32">
        <f>+I63+J63</f>
        <v>456</v>
      </c>
      <c r="I63" s="33">
        <f>VLOOKUP($C63,[1]Hoja2!$B$5:$AB$217,26,0)</f>
        <v>456</v>
      </c>
      <c r="J63" s="33">
        <f>VLOOKUP($C63,[1]Hoja2!$B$5:$AB$217,27,0)</f>
        <v>0</v>
      </c>
      <c r="K63" s="93">
        <f>+I63-F63</f>
        <v>-14</v>
      </c>
      <c r="L63" s="184">
        <f>+K63/F63</f>
        <v>-2.9787234042553193E-2</v>
      </c>
      <c r="M63" s="93"/>
      <c r="N63" s="142"/>
      <c r="O63" s="102">
        <f>+H63-E63</f>
        <v>-14</v>
      </c>
      <c r="P63" s="156">
        <f>+O63/E63</f>
        <v>-2.9787234042553193E-2</v>
      </c>
      <c r="Q63" s="126"/>
      <c r="R63" s="10"/>
    </row>
    <row r="64" spans="1:18" ht="30.95" customHeight="1" x14ac:dyDescent="0.25">
      <c r="A64" s="158">
        <v>49</v>
      </c>
      <c r="B64" s="159" t="s">
        <v>58</v>
      </c>
      <c r="C64" s="160">
        <v>273217000927</v>
      </c>
      <c r="D64" s="161" t="s">
        <v>66</v>
      </c>
      <c r="E64" s="32">
        <f>+F64+G64</f>
        <v>382</v>
      </c>
      <c r="F64" s="33">
        <v>382</v>
      </c>
      <c r="G64" s="34">
        <v>0</v>
      </c>
      <c r="H64" s="32">
        <f>+I64+J64</f>
        <v>371</v>
      </c>
      <c r="I64" s="33">
        <f>VLOOKUP($C64,[1]Hoja2!$B$5:$AB$217,26,0)</f>
        <v>371</v>
      </c>
      <c r="J64" s="33">
        <f>VLOOKUP($C64,[1]Hoja2!$B$5:$AB$217,27,0)</f>
        <v>0</v>
      </c>
      <c r="K64" s="93">
        <f>+I64-F64</f>
        <v>-11</v>
      </c>
      <c r="L64" s="184">
        <f>+K64/F64</f>
        <v>-2.8795811518324606E-2</v>
      </c>
      <c r="M64" s="93"/>
      <c r="N64" s="98"/>
      <c r="O64" s="102">
        <f>+H64-E64</f>
        <v>-11</v>
      </c>
      <c r="P64" s="156">
        <f>+O64/E64</f>
        <v>-2.8795811518324606E-2</v>
      </c>
      <c r="Q64" s="126"/>
      <c r="R64" s="10"/>
    </row>
    <row r="65" spans="1:18" ht="30.95" customHeight="1" x14ac:dyDescent="0.25">
      <c r="A65" s="162">
        <v>50</v>
      </c>
      <c r="B65" s="159" t="s">
        <v>58</v>
      </c>
      <c r="C65" s="160">
        <v>273217001001</v>
      </c>
      <c r="D65" s="161" t="s">
        <v>67</v>
      </c>
      <c r="E65" s="32">
        <f>+F65+G65</f>
        <v>435</v>
      </c>
      <c r="F65" s="33">
        <v>435</v>
      </c>
      <c r="G65" s="34">
        <v>0</v>
      </c>
      <c r="H65" s="32">
        <f>+I65+J65</f>
        <v>417</v>
      </c>
      <c r="I65" s="33">
        <f>VLOOKUP($C65,[1]Hoja2!$B$5:$AB$217,26,0)</f>
        <v>417</v>
      </c>
      <c r="J65" s="33">
        <f>VLOOKUP($C65,[1]Hoja2!$B$5:$AB$217,27,0)</f>
        <v>0</v>
      </c>
      <c r="K65" s="93">
        <f>+I65-F65</f>
        <v>-18</v>
      </c>
      <c r="L65" s="184">
        <f>+K65/F65</f>
        <v>-4.1379310344827586E-2</v>
      </c>
      <c r="M65" s="93"/>
      <c r="N65" s="98"/>
      <c r="O65" s="102">
        <f>+H65-E65</f>
        <v>-18</v>
      </c>
      <c r="P65" s="156">
        <f>+O65/E65</f>
        <v>-4.1379310344827586E-2</v>
      </c>
      <c r="Q65" s="126"/>
      <c r="R65" s="10"/>
    </row>
    <row r="66" spans="1:18" ht="30.95" customHeight="1" x14ac:dyDescent="0.25">
      <c r="A66" s="158">
        <v>51</v>
      </c>
      <c r="B66" s="159" t="s">
        <v>58</v>
      </c>
      <c r="C66" s="160">
        <v>273217001044</v>
      </c>
      <c r="D66" s="161" t="s">
        <v>68</v>
      </c>
      <c r="E66" s="32">
        <f>+F66+G66</f>
        <v>466</v>
      </c>
      <c r="F66" s="33">
        <v>466</v>
      </c>
      <c r="G66" s="34">
        <v>0</v>
      </c>
      <c r="H66" s="32">
        <f>+I66+J66</f>
        <v>451</v>
      </c>
      <c r="I66" s="33">
        <f>VLOOKUP($C66,[1]Hoja2!$B$5:$AB$217,26,0)</f>
        <v>451</v>
      </c>
      <c r="J66" s="33">
        <f>VLOOKUP($C66,[1]Hoja2!$B$5:$AB$217,27,0)</f>
        <v>0</v>
      </c>
      <c r="K66" s="93">
        <f>+I66-F66</f>
        <v>-15</v>
      </c>
      <c r="L66" s="184">
        <f>+K66/F66</f>
        <v>-3.2188841201716736E-2</v>
      </c>
      <c r="M66" s="93"/>
      <c r="N66" s="98"/>
      <c r="O66" s="102">
        <f>+H66-E66</f>
        <v>-15</v>
      </c>
      <c r="P66" s="156">
        <f>+O66/E66</f>
        <v>-3.2188841201716736E-2</v>
      </c>
      <c r="Q66" s="126"/>
      <c r="R66" s="10"/>
    </row>
    <row r="67" spans="1:18" ht="30.95" customHeight="1" x14ac:dyDescent="0.25">
      <c r="A67" s="153">
        <v>52</v>
      </c>
      <c r="B67" s="39" t="s">
        <v>58</v>
      </c>
      <c r="C67" s="36">
        <v>273217001061</v>
      </c>
      <c r="D67" s="37" t="s">
        <v>69</v>
      </c>
      <c r="E67" s="32">
        <f>+F67+G67</f>
        <v>418</v>
      </c>
      <c r="F67" s="33">
        <v>418</v>
      </c>
      <c r="G67" s="34">
        <v>0</v>
      </c>
      <c r="H67" s="32">
        <f>+I67+J67</f>
        <v>388</v>
      </c>
      <c r="I67" s="33">
        <f>VLOOKUP($C67,[1]Hoja2!$B$5:$AB$217,26,0)</f>
        <v>388</v>
      </c>
      <c r="J67" s="33">
        <f>VLOOKUP($C67,[1]Hoja2!$B$5:$AB$217,27,0)</f>
        <v>0</v>
      </c>
      <c r="K67" s="93">
        <f>+I67-F67</f>
        <v>-30</v>
      </c>
      <c r="L67" s="183">
        <f>+K67/F67</f>
        <v>-7.1770334928229665E-2</v>
      </c>
      <c r="M67" s="93"/>
      <c r="N67" s="98"/>
      <c r="O67" s="102">
        <f>+H67-E67</f>
        <v>-30</v>
      </c>
      <c r="P67" s="38">
        <f>+O67/E67</f>
        <v>-7.1770334928229665E-2</v>
      </c>
      <c r="Q67" s="126"/>
      <c r="R67" s="10"/>
    </row>
    <row r="68" spans="1:18" ht="30.95" customHeight="1" x14ac:dyDescent="0.25">
      <c r="A68" s="150">
        <v>53</v>
      </c>
      <c r="B68" s="42" t="s">
        <v>70</v>
      </c>
      <c r="C68" s="43">
        <v>173226000056</v>
      </c>
      <c r="D68" s="44" t="s">
        <v>71</v>
      </c>
      <c r="E68" s="32">
        <f>+F68+G68</f>
        <v>770</v>
      </c>
      <c r="F68" s="33">
        <v>692</v>
      </c>
      <c r="G68" s="34">
        <v>78</v>
      </c>
      <c r="H68" s="32">
        <f>+I68+J68</f>
        <v>672</v>
      </c>
      <c r="I68" s="33">
        <f>VLOOKUP($C68,[1]Hoja2!$B$5:$AB$217,26,0)</f>
        <v>606</v>
      </c>
      <c r="J68" s="33">
        <f>VLOOKUP($C68,[1]Hoja2!$B$5:$AB$217,27,0)</f>
        <v>66</v>
      </c>
      <c r="K68" s="93">
        <f>+I68-F68</f>
        <v>-86</v>
      </c>
      <c r="L68" s="181">
        <f>+K68/F68</f>
        <v>-0.12427745664739884</v>
      </c>
      <c r="M68" s="93">
        <f>+J68-G68</f>
        <v>-12</v>
      </c>
      <c r="N68" s="181">
        <f>+M68/G68</f>
        <v>-0.15384615384615385</v>
      </c>
      <c r="O68" s="102">
        <f>+H68-E68</f>
        <v>-98</v>
      </c>
      <c r="P68" s="45">
        <f>+O68/E68</f>
        <v>-0.12727272727272726</v>
      </c>
      <c r="Q68" s="126"/>
      <c r="R68" s="10"/>
    </row>
    <row r="69" spans="1:18" ht="30.95" customHeight="1" x14ac:dyDescent="0.25">
      <c r="A69" s="130">
        <v>54</v>
      </c>
      <c r="B69" s="42" t="s">
        <v>70</v>
      </c>
      <c r="C69" s="43">
        <v>273226001049</v>
      </c>
      <c r="D69" s="44" t="s">
        <v>72</v>
      </c>
      <c r="E69" s="32">
        <f>+F69+G69</f>
        <v>181</v>
      </c>
      <c r="F69" s="33">
        <v>181</v>
      </c>
      <c r="G69" s="34">
        <v>0</v>
      </c>
      <c r="H69" s="32">
        <f>+I69+J69</f>
        <v>161</v>
      </c>
      <c r="I69" s="33">
        <f>VLOOKUP($C69,[1]Hoja2!$B$5:$AB$217,26,0)</f>
        <v>161</v>
      </c>
      <c r="J69" s="33">
        <f>VLOOKUP($C69,[1]Hoja2!$B$5:$AB$217,27,0)</f>
        <v>0</v>
      </c>
      <c r="K69" s="93">
        <f>+I69-F69</f>
        <v>-20</v>
      </c>
      <c r="L69" s="181">
        <f>+K69/F69</f>
        <v>-0.11049723756906077</v>
      </c>
      <c r="M69" s="93"/>
      <c r="N69" s="142"/>
      <c r="O69" s="102">
        <f>+H69-E69</f>
        <v>-20</v>
      </c>
      <c r="P69" s="139">
        <f>+O69/E69</f>
        <v>-0.11049723756906077</v>
      </c>
      <c r="Q69" s="126"/>
      <c r="R69" s="10"/>
    </row>
    <row r="70" spans="1:18" ht="30.95" customHeight="1" x14ac:dyDescent="0.25">
      <c r="A70" s="158">
        <v>55</v>
      </c>
      <c r="B70" s="159" t="s">
        <v>70</v>
      </c>
      <c r="C70" s="160">
        <v>273226001171</v>
      </c>
      <c r="D70" s="161" t="s">
        <v>73</v>
      </c>
      <c r="E70" s="32">
        <f>+F70+G70</f>
        <v>596</v>
      </c>
      <c r="F70" s="33">
        <v>555</v>
      </c>
      <c r="G70" s="34">
        <v>41</v>
      </c>
      <c r="H70" s="32">
        <f>+I70+J70</f>
        <v>579</v>
      </c>
      <c r="I70" s="33">
        <f>VLOOKUP($C70,[1]Hoja2!$B$5:$AB$217,26,0)</f>
        <v>534</v>
      </c>
      <c r="J70" s="33">
        <f>VLOOKUP($C70,[1]Hoja2!$B$5:$AB$217,27,0)</f>
        <v>45</v>
      </c>
      <c r="K70" s="93">
        <f>+I70-F70</f>
        <v>-21</v>
      </c>
      <c r="L70" s="184">
        <f>+K70/F70</f>
        <v>-3.783783783783784E-2</v>
      </c>
      <c r="M70" s="93">
        <f>+J70-G70</f>
        <v>4</v>
      </c>
      <c r="N70" s="186">
        <f>+M70/G70</f>
        <v>9.7560975609756101E-2</v>
      </c>
      <c r="O70" s="102">
        <f>+H70-E70</f>
        <v>-17</v>
      </c>
      <c r="P70" s="157">
        <f>+O70/E70</f>
        <v>-2.8523489932885907E-2</v>
      </c>
      <c r="Q70" s="126"/>
      <c r="R70" s="10"/>
    </row>
    <row r="71" spans="1:18" ht="30.95" customHeight="1" x14ac:dyDescent="0.25">
      <c r="A71" s="153">
        <v>56</v>
      </c>
      <c r="B71" s="39" t="s">
        <v>70</v>
      </c>
      <c r="C71" s="36">
        <v>273226001421</v>
      </c>
      <c r="D71" s="37" t="s">
        <v>74</v>
      </c>
      <c r="E71" s="32">
        <f>+F71+G71</f>
        <v>307</v>
      </c>
      <c r="F71" s="33">
        <v>307</v>
      </c>
      <c r="G71" s="34">
        <v>0</v>
      </c>
      <c r="H71" s="32">
        <f>+I71+J71</f>
        <v>286</v>
      </c>
      <c r="I71" s="33">
        <f>VLOOKUP($C71,[1]Hoja2!$B$5:$AB$217,26,0)</f>
        <v>286</v>
      </c>
      <c r="J71" s="33">
        <f>VLOOKUP($C71,[1]Hoja2!$B$5:$AB$217,27,0)</f>
        <v>0</v>
      </c>
      <c r="K71" s="93">
        <f>+I71-F71</f>
        <v>-21</v>
      </c>
      <c r="L71" s="183">
        <f>+K71/F71</f>
        <v>-6.8403908794788276E-2</v>
      </c>
      <c r="M71" s="93"/>
      <c r="N71" s="98"/>
      <c r="O71" s="102">
        <f>+H71-E71</f>
        <v>-21</v>
      </c>
      <c r="P71" s="38">
        <f>+O71/E71</f>
        <v>-6.8403908794788276E-2</v>
      </c>
      <c r="Q71" s="126"/>
      <c r="R71" s="10"/>
    </row>
    <row r="72" spans="1:18" ht="30.95" customHeight="1" x14ac:dyDescent="0.25">
      <c r="A72" s="152">
        <v>57</v>
      </c>
      <c r="B72" s="39" t="s">
        <v>75</v>
      </c>
      <c r="C72" s="36">
        <v>173236000020</v>
      </c>
      <c r="D72" s="37" t="s">
        <v>76</v>
      </c>
      <c r="E72" s="32">
        <f>+F72+G72</f>
        <v>784</v>
      </c>
      <c r="F72" s="33">
        <v>694</v>
      </c>
      <c r="G72" s="34">
        <v>90</v>
      </c>
      <c r="H72" s="32">
        <f>+I72+J72</f>
        <v>714</v>
      </c>
      <c r="I72" s="33">
        <f>VLOOKUP($C72,[1]Hoja2!$B$5:$AB$217,26,0)</f>
        <v>658</v>
      </c>
      <c r="J72" s="33">
        <f>VLOOKUP($C72,[1]Hoja2!$B$5:$AB$217,27,0)</f>
        <v>56</v>
      </c>
      <c r="K72" s="93">
        <f>+I72-F72</f>
        <v>-36</v>
      </c>
      <c r="L72" s="183">
        <f>+K72/F72</f>
        <v>-5.1873198847262249E-2</v>
      </c>
      <c r="M72" s="93">
        <f t="shared" ref="M72:M73" si="2">+J72-G72</f>
        <v>-34</v>
      </c>
      <c r="N72" s="180">
        <f>+M72/G72</f>
        <v>-0.37777777777777777</v>
      </c>
      <c r="O72" s="102">
        <f>+H72-E72</f>
        <v>-70</v>
      </c>
      <c r="P72" s="38">
        <f>+O72/E72</f>
        <v>-8.9285714285714288E-2</v>
      </c>
      <c r="Q72" s="126"/>
      <c r="R72" s="10"/>
    </row>
    <row r="73" spans="1:18" ht="30.95" customHeight="1" x14ac:dyDescent="0.25">
      <c r="A73" s="153">
        <v>58</v>
      </c>
      <c r="B73" s="39" t="s">
        <v>75</v>
      </c>
      <c r="C73" s="36">
        <v>273236000041</v>
      </c>
      <c r="D73" s="37" t="s">
        <v>28</v>
      </c>
      <c r="E73" s="32">
        <f>+F73+G73</f>
        <v>263</v>
      </c>
      <c r="F73" s="33">
        <v>253</v>
      </c>
      <c r="G73" s="34">
        <v>10</v>
      </c>
      <c r="H73" s="32">
        <f>+I73+J73</f>
        <v>239</v>
      </c>
      <c r="I73" s="33">
        <f>VLOOKUP($C73,[1]Hoja2!$B$5:$AB$217,26,0)</f>
        <v>239</v>
      </c>
      <c r="J73" s="33">
        <f>VLOOKUP($C73,[1]Hoja2!$B$5:$AB$217,27,0)</f>
        <v>0</v>
      </c>
      <c r="K73" s="93">
        <f>+I73-F73</f>
        <v>-14</v>
      </c>
      <c r="L73" s="183">
        <f>+K73/F73</f>
        <v>-5.533596837944664E-2</v>
      </c>
      <c r="M73" s="93">
        <f t="shared" si="2"/>
        <v>-10</v>
      </c>
      <c r="N73" s="98"/>
      <c r="O73" s="102">
        <f>+H73-E73</f>
        <v>-24</v>
      </c>
      <c r="P73" s="38">
        <f>+O73/E73</f>
        <v>-9.125475285171103E-2</v>
      </c>
      <c r="Q73" s="126"/>
      <c r="R73" s="10"/>
    </row>
    <row r="74" spans="1:18" ht="30.95" customHeight="1" x14ac:dyDescent="0.25">
      <c r="A74" s="158">
        <v>59</v>
      </c>
      <c r="B74" s="159" t="s">
        <v>75</v>
      </c>
      <c r="C74" s="160">
        <v>273236000172</v>
      </c>
      <c r="D74" s="161" t="s">
        <v>77</v>
      </c>
      <c r="E74" s="32">
        <f>+F74+G74</f>
        <v>302</v>
      </c>
      <c r="F74" s="33">
        <v>302</v>
      </c>
      <c r="G74" s="34">
        <v>0</v>
      </c>
      <c r="H74" s="32">
        <f>+I74+J74</f>
        <v>300</v>
      </c>
      <c r="I74" s="33">
        <f>VLOOKUP($C74,[1]Hoja2!$B$5:$AB$217,26,0)</f>
        <v>300</v>
      </c>
      <c r="J74" s="33">
        <f>VLOOKUP($C74,[1]Hoja2!$B$5:$AB$217,27,0)</f>
        <v>0</v>
      </c>
      <c r="K74" s="93">
        <f>+I74-F74</f>
        <v>-2</v>
      </c>
      <c r="L74" s="184">
        <f>+K74/F74</f>
        <v>-6.6225165562913907E-3</v>
      </c>
      <c r="M74" s="93"/>
      <c r="N74" s="98"/>
      <c r="O74" s="102">
        <f>+H74-E74</f>
        <v>-2</v>
      </c>
      <c r="P74" s="156">
        <f>+O74/E74</f>
        <v>-6.6225165562913907E-3</v>
      </c>
      <c r="Q74" s="126"/>
      <c r="R74" s="10"/>
    </row>
    <row r="75" spans="1:18" ht="30.95" customHeight="1" x14ac:dyDescent="0.25">
      <c r="A75" s="130">
        <v>60</v>
      </c>
      <c r="B75" s="42" t="s">
        <v>75</v>
      </c>
      <c r="C75" s="43">
        <v>273236000288</v>
      </c>
      <c r="D75" s="44" t="s">
        <v>78</v>
      </c>
      <c r="E75" s="32">
        <f>+F75+G75</f>
        <v>270</v>
      </c>
      <c r="F75" s="33">
        <v>270</v>
      </c>
      <c r="G75" s="34">
        <v>0</v>
      </c>
      <c r="H75" s="32">
        <f>+I75+J75</f>
        <v>237</v>
      </c>
      <c r="I75" s="33">
        <f>VLOOKUP($C75,[1]Hoja2!$B$5:$AB$217,26,0)</f>
        <v>237</v>
      </c>
      <c r="J75" s="33">
        <f>VLOOKUP($C75,[1]Hoja2!$B$5:$AB$217,27,0)</f>
        <v>0</v>
      </c>
      <c r="K75" s="93">
        <f>+I75-F75</f>
        <v>-33</v>
      </c>
      <c r="L75" s="181">
        <f>+K75/F75</f>
        <v>-0.12222222222222222</v>
      </c>
      <c r="M75" s="93"/>
      <c r="N75" s="98"/>
      <c r="O75" s="102">
        <f>+H75-E75</f>
        <v>-33</v>
      </c>
      <c r="P75" s="45">
        <f>+O75/E75</f>
        <v>-0.12222222222222222</v>
      </c>
      <c r="Q75" s="126"/>
      <c r="R75" s="10"/>
    </row>
    <row r="76" spans="1:18" ht="30.95" customHeight="1" x14ac:dyDescent="0.25">
      <c r="A76" s="158">
        <v>61</v>
      </c>
      <c r="B76" s="159" t="s">
        <v>79</v>
      </c>
      <c r="C76" s="160">
        <v>173268000137</v>
      </c>
      <c r="D76" s="161" t="s">
        <v>80</v>
      </c>
      <c r="E76" s="32">
        <f>+F76+G76</f>
        <v>2940</v>
      </c>
      <c r="F76" s="33">
        <v>2838</v>
      </c>
      <c r="G76" s="34">
        <v>102</v>
      </c>
      <c r="H76" s="32">
        <f>+I76+J76</f>
        <v>2765</v>
      </c>
      <c r="I76" s="33">
        <f>VLOOKUP($C76,[1]Hoja2!$B$5:$AB$217,26,0)</f>
        <v>2735</v>
      </c>
      <c r="J76" s="33">
        <f>VLOOKUP($C76,[1]Hoja2!$B$5:$AB$217,27,0)</f>
        <v>30</v>
      </c>
      <c r="K76" s="93">
        <f>+I76-F76</f>
        <v>-103</v>
      </c>
      <c r="L76" s="184">
        <f>+K76/F76</f>
        <v>-3.6293164200140941E-2</v>
      </c>
      <c r="M76" s="93">
        <f>+J76-G76</f>
        <v>-72</v>
      </c>
      <c r="N76" s="180">
        <f>+M76/G76</f>
        <v>-0.70588235294117652</v>
      </c>
      <c r="O76" s="102">
        <f>+H76-E76</f>
        <v>-175</v>
      </c>
      <c r="P76" s="75">
        <f>+O76/E76</f>
        <v>-5.9523809523809521E-2</v>
      </c>
      <c r="Q76" s="126"/>
      <c r="R76" s="10"/>
    </row>
    <row r="77" spans="1:18" ht="30.95" customHeight="1" x14ac:dyDescent="0.25">
      <c r="A77" s="153">
        <v>62</v>
      </c>
      <c r="B77" s="39" t="s">
        <v>79</v>
      </c>
      <c r="C77" s="36">
        <v>173268000200</v>
      </c>
      <c r="D77" s="37" t="s">
        <v>81</v>
      </c>
      <c r="E77" s="32">
        <f>+F77+G77</f>
        <v>2130</v>
      </c>
      <c r="F77" s="33">
        <v>2130</v>
      </c>
      <c r="G77" s="34">
        <v>0</v>
      </c>
      <c r="H77" s="32">
        <f>+I77+J77</f>
        <v>2006</v>
      </c>
      <c r="I77" s="33">
        <f>VLOOKUP($C77,[1]Hoja2!$B$5:$AB$217,26,0)</f>
        <v>2006</v>
      </c>
      <c r="J77" s="33">
        <f>VLOOKUP($C77,[1]Hoja2!$B$5:$AB$217,27,0)</f>
        <v>0</v>
      </c>
      <c r="K77" s="93">
        <f>+I77-F77</f>
        <v>-124</v>
      </c>
      <c r="L77" s="183">
        <f>+K77/F77</f>
        <v>-5.8215962441314557E-2</v>
      </c>
      <c r="M77" s="93"/>
      <c r="N77" s="98"/>
      <c r="O77" s="102">
        <f>+H77-E77</f>
        <v>-124</v>
      </c>
      <c r="P77" s="75">
        <f>+O77/E77</f>
        <v>-5.8215962441314557E-2</v>
      </c>
      <c r="Q77" s="126"/>
      <c r="R77" s="10"/>
    </row>
    <row r="78" spans="1:18" ht="30.95" customHeight="1" x14ac:dyDescent="0.25">
      <c r="A78" s="166">
        <v>63</v>
      </c>
      <c r="B78" s="87" t="s">
        <v>79</v>
      </c>
      <c r="C78" s="167">
        <v>173268000218</v>
      </c>
      <c r="D78" s="168" t="s">
        <v>82</v>
      </c>
      <c r="E78" s="32">
        <f>+F78+G78</f>
        <v>699</v>
      </c>
      <c r="F78" s="33">
        <v>699</v>
      </c>
      <c r="G78" s="34">
        <v>0</v>
      </c>
      <c r="H78" s="32">
        <f>+I78+J78</f>
        <v>702</v>
      </c>
      <c r="I78" s="33">
        <f>VLOOKUP($C78,[1]Hoja2!$B$5:$AB$217,26,0)</f>
        <v>702</v>
      </c>
      <c r="J78" s="33">
        <f>VLOOKUP($C78,[1]Hoja2!$B$5:$AB$217,27,0)</f>
        <v>0</v>
      </c>
      <c r="K78" s="93">
        <f>+I78-F78</f>
        <v>3</v>
      </c>
      <c r="L78" s="186">
        <f>+K78/F78</f>
        <v>4.2918454935622317E-3</v>
      </c>
      <c r="M78" s="93"/>
      <c r="N78" s="142"/>
      <c r="O78" s="102">
        <f>+H78-E78</f>
        <v>3</v>
      </c>
      <c r="P78" s="88">
        <f>+O78/E78</f>
        <v>4.2918454935622317E-3</v>
      </c>
      <c r="Q78" s="126"/>
      <c r="R78" s="10"/>
    </row>
    <row r="79" spans="1:18" ht="30.95" customHeight="1" x14ac:dyDescent="0.25">
      <c r="A79" s="153">
        <v>64</v>
      </c>
      <c r="B79" s="39" t="s">
        <v>79</v>
      </c>
      <c r="C79" s="36">
        <v>173268001010</v>
      </c>
      <c r="D79" s="37" t="s">
        <v>83</v>
      </c>
      <c r="E79" s="32">
        <f>+F79+G79</f>
        <v>1370</v>
      </c>
      <c r="F79" s="33">
        <v>1158</v>
      </c>
      <c r="G79" s="34">
        <v>212</v>
      </c>
      <c r="H79" s="32">
        <f>+I79+J79</f>
        <v>1381</v>
      </c>
      <c r="I79" s="33">
        <f>VLOOKUP($C79,[1]Hoja2!$B$5:$AB$217,26,0)</f>
        <v>1090</v>
      </c>
      <c r="J79" s="33">
        <f>VLOOKUP($C79,[1]Hoja2!$B$5:$AB$217,27,0)</f>
        <v>291</v>
      </c>
      <c r="K79" s="93">
        <f>+I79-F79</f>
        <v>-68</v>
      </c>
      <c r="L79" s="183">
        <f>+K79/F79</f>
        <v>-5.8721934369602762E-2</v>
      </c>
      <c r="M79" s="93">
        <f>+J79-G79</f>
        <v>79</v>
      </c>
      <c r="N79" s="186">
        <f>+M79/G79</f>
        <v>0.37264150943396224</v>
      </c>
      <c r="O79" s="102">
        <f>+H79-E79</f>
        <v>11</v>
      </c>
      <c r="P79" s="88">
        <f>+O79/E79</f>
        <v>8.0291970802919711E-3</v>
      </c>
      <c r="Q79" s="126"/>
      <c r="R79" s="10"/>
    </row>
    <row r="80" spans="1:18" ht="30.95" customHeight="1" x14ac:dyDescent="0.25">
      <c r="A80" s="166">
        <v>65</v>
      </c>
      <c r="B80" s="87" t="s">
        <v>79</v>
      </c>
      <c r="C80" s="167">
        <v>173268001346</v>
      </c>
      <c r="D80" s="168" t="s">
        <v>84</v>
      </c>
      <c r="E80" s="32">
        <f>+F80+G80</f>
        <v>702</v>
      </c>
      <c r="F80" s="33">
        <v>702</v>
      </c>
      <c r="G80" s="34">
        <v>0</v>
      </c>
      <c r="H80" s="32">
        <f>+I80+J80</f>
        <v>711</v>
      </c>
      <c r="I80" s="33">
        <f>VLOOKUP($C80,[1]Hoja2!$B$5:$AB$217,26,0)</f>
        <v>711</v>
      </c>
      <c r="J80" s="33">
        <f>VLOOKUP($C80,[1]Hoja2!$B$5:$AB$217,27,0)</f>
        <v>0</v>
      </c>
      <c r="K80" s="93">
        <f>+I80-F80</f>
        <v>9</v>
      </c>
      <c r="L80" s="186">
        <f>+K80/F80</f>
        <v>1.282051282051282E-2</v>
      </c>
      <c r="M80" s="93"/>
      <c r="N80" s="142"/>
      <c r="O80" s="102">
        <f>+H80-E80</f>
        <v>9</v>
      </c>
      <c r="P80" s="88">
        <f>+O80/E80</f>
        <v>1.282051282051282E-2</v>
      </c>
      <c r="Q80" s="126"/>
      <c r="R80" s="10"/>
    </row>
    <row r="81" spans="1:18" ht="30.95" customHeight="1" x14ac:dyDescent="0.25">
      <c r="A81" s="130">
        <v>66</v>
      </c>
      <c r="B81" s="42" t="s">
        <v>79</v>
      </c>
      <c r="C81" s="43">
        <v>273268000336</v>
      </c>
      <c r="D81" s="44" t="s">
        <v>85</v>
      </c>
      <c r="E81" s="32">
        <f>+F81+G81</f>
        <v>320</v>
      </c>
      <c r="F81" s="33">
        <v>320</v>
      </c>
      <c r="G81" s="34">
        <v>0</v>
      </c>
      <c r="H81" s="32">
        <f>+I81+J81</f>
        <v>281</v>
      </c>
      <c r="I81" s="33">
        <f>VLOOKUP($C81,[1]Hoja2!$B$5:$AB$217,26,0)</f>
        <v>281</v>
      </c>
      <c r="J81" s="33">
        <f>VLOOKUP($C81,[1]Hoja2!$B$5:$AB$217,27,0)</f>
        <v>0</v>
      </c>
      <c r="K81" s="93">
        <f>+I81-F81</f>
        <v>-39</v>
      </c>
      <c r="L81" s="181">
        <f>+K81/F81</f>
        <v>-0.121875</v>
      </c>
      <c r="M81" s="93"/>
      <c r="N81" s="98"/>
      <c r="O81" s="102">
        <f>+H81-E81</f>
        <v>-39</v>
      </c>
      <c r="P81" s="45">
        <f>+O81/E81</f>
        <v>-0.121875</v>
      </c>
      <c r="Q81" s="126"/>
      <c r="R81" s="10"/>
    </row>
    <row r="82" spans="1:18" ht="30.95" customHeight="1" x14ac:dyDescent="0.25">
      <c r="A82" s="152">
        <v>67</v>
      </c>
      <c r="B82" s="39" t="s">
        <v>79</v>
      </c>
      <c r="C82" s="36">
        <v>273268000476</v>
      </c>
      <c r="D82" s="37" t="s">
        <v>86</v>
      </c>
      <c r="E82" s="32">
        <f>+F82+G82</f>
        <v>408</v>
      </c>
      <c r="F82" s="33">
        <v>408</v>
      </c>
      <c r="G82" s="34">
        <v>0</v>
      </c>
      <c r="H82" s="32">
        <f>+I82+J82</f>
        <v>372</v>
      </c>
      <c r="I82" s="33">
        <f>VLOOKUP($C82,[1]Hoja2!$B$5:$AB$217,26,0)</f>
        <v>372</v>
      </c>
      <c r="J82" s="33">
        <f>VLOOKUP($C82,[1]Hoja2!$B$5:$AB$217,27,0)</f>
        <v>0</v>
      </c>
      <c r="K82" s="93">
        <f>+I82-F82</f>
        <v>-36</v>
      </c>
      <c r="L82" s="183">
        <f>+K82/F82</f>
        <v>-8.8235294117647065E-2</v>
      </c>
      <c r="M82" s="93"/>
      <c r="N82" s="142"/>
      <c r="O82" s="102">
        <f>+H82-E82</f>
        <v>-36</v>
      </c>
      <c r="P82" s="38">
        <f>+O82/E82</f>
        <v>-8.8235294117647065E-2</v>
      </c>
      <c r="Q82" s="126"/>
      <c r="R82" s="10"/>
    </row>
    <row r="83" spans="1:18" ht="30.95" customHeight="1" x14ac:dyDescent="0.25">
      <c r="A83" s="153">
        <v>68</v>
      </c>
      <c r="B83" s="39" t="s">
        <v>79</v>
      </c>
      <c r="C83" s="36">
        <v>273268000506</v>
      </c>
      <c r="D83" s="37" t="s">
        <v>87</v>
      </c>
      <c r="E83" s="32">
        <f>+F83+G83</f>
        <v>494</v>
      </c>
      <c r="F83" s="33">
        <v>494</v>
      </c>
      <c r="G83" s="34">
        <v>0</v>
      </c>
      <c r="H83" s="32">
        <f>+I83+J83</f>
        <v>468</v>
      </c>
      <c r="I83" s="33">
        <f>VLOOKUP($C83,[1]Hoja2!$B$5:$AB$217,26,0)</f>
        <v>468</v>
      </c>
      <c r="J83" s="33">
        <f>VLOOKUP($C83,[1]Hoja2!$B$5:$AB$217,27,0)</f>
        <v>0</v>
      </c>
      <c r="K83" s="93">
        <f>+I83-F83</f>
        <v>-26</v>
      </c>
      <c r="L83" s="183">
        <f>+K83/F83</f>
        <v>-5.2631578947368418E-2</v>
      </c>
      <c r="M83" s="93"/>
      <c r="N83" s="98"/>
      <c r="O83" s="102">
        <f>+H83-E83</f>
        <v>-26</v>
      </c>
      <c r="P83" s="38">
        <f>+O83/E83</f>
        <v>-5.2631578947368418E-2</v>
      </c>
      <c r="Q83" s="126"/>
      <c r="R83" s="10"/>
    </row>
    <row r="84" spans="1:18" ht="30.95" customHeight="1" x14ac:dyDescent="0.25">
      <c r="A84" s="158">
        <v>69</v>
      </c>
      <c r="B84" s="159" t="s">
        <v>79</v>
      </c>
      <c r="C84" s="160">
        <v>273268001120</v>
      </c>
      <c r="D84" s="161" t="s">
        <v>88</v>
      </c>
      <c r="E84" s="32">
        <f>+F84+G84</f>
        <v>1243</v>
      </c>
      <c r="F84" s="33">
        <v>1243</v>
      </c>
      <c r="G84" s="34">
        <v>0</v>
      </c>
      <c r="H84" s="32">
        <f>+I84+J84</f>
        <v>1209</v>
      </c>
      <c r="I84" s="33">
        <f>VLOOKUP($C84,[1]Hoja2!$B$5:$AB$217,26,0)</f>
        <v>1209</v>
      </c>
      <c r="J84" s="33">
        <f>VLOOKUP($C84,[1]Hoja2!$B$5:$AB$217,27,0)</f>
        <v>0</v>
      </c>
      <c r="K84" s="93">
        <f>+I84-F84</f>
        <v>-34</v>
      </c>
      <c r="L84" s="184">
        <f>+K84/F84</f>
        <v>-2.7353177795655673E-2</v>
      </c>
      <c r="M84" s="93"/>
      <c r="N84" s="98"/>
      <c r="O84" s="102">
        <f>+H84-E84</f>
        <v>-34</v>
      </c>
      <c r="P84" s="156">
        <f>+O84/E84</f>
        <v>-2.7353177795655673E-2</v>
      </c>
      <c r="Q84" s="126"/>
      <c r="R84" s="10"/>
    </row>
    <row r="85" spans="1:18" ht="30.95" customHeight="1" x14ac:dyDescent="0.25">
      <c r="A85" s="153">
        <v>70</v>
      </c>
      <c r="B85" s="39" t="s">
        <v>89</v>
      </c>
      <c r="C85" s="36">
        <v>273270000262</v>
      </c>
      <c r="D85" s="37" t="s">
        <v>90</v>
      </c>
      <c r="E85" s="32">
        <f>+F85+G85</f>
        <v>238</v>
      </c>
      <c r="F85" s="33">
        <v>238</v>
      </c>
      <c r="G85" s="34">
        <v>0</v>
      </c>
      <c r="H85" s="32">
        <f>+I85+J85</f>
        <v>216</v>
      </c>
      <c r="I85" s="33">
        <f>VLOOKUP($C85,[1]Hoja2!$B$5:$AB$217,26,0)</f>
        <v>216</v>
      </c>
      <c r="J85" s="33">
        <f>VLOOKUP($C85,[1]Hoja2!$B$5:$AB$217,27,0)</f>
        <v>0</v>
      </c>
      <c r="K85" s="93">
        <f>+I85-F85</f>
        <v>-22</v>
      </c>
      <c r="L85" s="183">
        <f>+K85/F85</f>
        <v>-9.2436974789915971E-2</v>
      </c>
      <c r="M85" s="93"/>
      <c r="N85" s="142"/>
      <c r="O85" s="102">
        <f>+H85-E85</f>
        <v>-22</v>
      </c>
      <c r="P85" s="38">
        <f>+O85/E85</f>
        <v>-9.2436974789915971E-2</v>
      </c>
      <c r="Q85" s="126"/>
      <c r="R85" s="10"/>
    </row>
    <row r="86" spans="1:18" ht="30.95" customHeight="1" x14ac:dyDescent="0.25">
      <c r="A86" s="150">
        <v>71</v>
      </c>
      <c r="B86" s="42" t="s">
        <v>89</v>
      </c>
      <c r="C86" s="43">
        <v>273270000661</v>
      </c>
      <c r="D86" s="44" t="s">
        <v>91</v>
      </c>
      <c r="E86" s="32">
        <f>+F86+G86</f>
        <v>1016</v>
      </c>
      <c r="F86" s="33">
        <v>1016</v>
      </c>
      <c r="G86" s="34">
        <v>0</v>
      </c>
      <c r="H86" s="32">
        <f>+I86+J86</f>
        <v>911</v>
      </c>
      <c r="I86" s="33">
        <f>VLOOKUP($C86,[1]Hoja2!$B$5:$AB$217,26,0)</f>
        <v>911</v>
      </c>
      <c r="J86" s="33">
        <f>VLOOKUP($C86,[1]Hoja2!$B$5:$AB$217,27,0)</f>
        <v>0</v>
      </c>
      <c r="K86" s="93">
        <f>+I86-F86</f>
        <v>-105</v>
      </c>
      <c r="L86" s="181">
        <f>+K86/F86</f>
        <v>-0.10334645669291338</v>
      </c>
      <c r="M86" s="93"/>
      <c r="N86" s="98"/>
      <c r="O86" s="102">
        <f>+H86-E86</f>
        <v>-105</v>
      </c>
      <c r="P86" s="139">
        <f>+O86/E86</f>
        <v>-0.10334645669291338</v>
      </c>
      <c r="Q86" s="126"/>
      <c r="R86" s="10"/>
    </row>
    <row r="87" spans="1:18" ht="30.95" customHeight="1" x14ac:dyDescent="0.25">
      <c r="A87" s="129">
        <v>72</v>
      </c>
      <c r="B87" s="40" t="s">
        <v>89</v>
      </c>
      <c r="C87" s="132">
        <v>273270000726</v>
      </c>
      <c r="D87" s="133" t="s">
        <v>92</v>
      </c>
      <c r="E87" s="32">
        <f>+F87+G87</f>
        <v>539</v>
      </c>
      <c r="F87" s="33">
        <v>539</v>
      </c>
      <c r="G87" s="34">
        <v>0</v>
      </c>
      <c r="H87" s="32">
        <f>+I87+J87</f>
        <v>449</v>
      </c>
      <c r="I87" s="33">
        <f>VLOOKUP($C87,[1]Hoja2!$B$5:$AB$217,26,0)</f>
        <v>449</v>
      </c>
      <c r="J87" s="33">
        <f>VLOOKUP($C87,[1]Hoja2!$B$5:$AB$217,27,0)</f>
        <v>0</v>
      </c>
      <c r="K87" s="93">
        <f>+I87-F87</f>
        <v>-90</v>
      </c>
      <c r="L87" s="180">
        <f>+K87/F87</f>
        <v>-0.16697588126159554</v>
      </c>
      <c r="M87" s="93"/>
      <c r="N87" s="98"/>
      <c r="O87" s="102">
        <f>+H87-E87</f>
        <v>-90</v>
      </c>
      <c r="P87" s="41">
        <f>+O87/E87</f>
        <v>-0.16697588126159554</v>
      </c>
      <c r="Q87" s="126"/>
      <c r="R87" s="10"/>
    </row>
    <row r="88" spans="1:18" ht="30.95" customHeight="1" x14ac:dyDescent="0.25">
      <c r="A88" s="166">
        <v>73</v>
      </c>
      <c r="B88" s="87" t="s">
        <v>93</v>
      </c>
      <c r="C88" s="167">
        <v>173275000037</v>
      </c>
      <c r="D88" s="168" t="s">
        <v>94</v>
      </c>
      <c r="E88" s="32">
        <f>+F88+G88</f>
        <v>662</v>
      </c>
      <c r="F88" s="33">
        <v>662</v>
      </c>
      <c r="G88" s="34">
        <v>0</v>
      </c>
      <c r="H88" s="32">
        <f>+I88+J88</f>
        <v>682</v>
      </c>
      <c r="I88" s="33">
        <f>VLOOKUP($C88,[1]Hoja2!$B$5:$AB$217,26,0)</f>
        <v>682</v>
      </c>
      <c r="J88" s="33">
        <f>VLOOKUP($C88,[1]Hoja2!$B$5:$AB$217,27,0)</f>
        <v>0</v>
      </c>
      <c r="K88" s="93">
        <f>+I88-F88</f>
        <v>20</v>
      </c>
      <c r="L88" s="186">
        <f>+K88/F88</f>
        <v>3.0211480362537766E-2</v>
      </c>
      <c r="M88" s="93"/>
      <c r="N88" s="141"/>
      <c r="O88" s="102">
        <f>+H88-E88</f>
        <v>20</v>
      </c>
      <c r="P88" s="88">
        <f>+O88/E88</f>
        <v>3.0211480362537766E-2</v>
      </c>
      <c r="Q88" s="126"/>
      <c r="R88" s="10"/>
    </row>
    <row r="89" spans="1:18" ht="30.95" customHeight="1" x14ac:dyDescent="0.25">
      <c r="A89" s="130">
        <v>74</v>
      </c>
      <c r="B89" s="42" t="s">
        <v>93</v>
      </c>
      <c r="C89" s="43">
        <v>173275000118</v>
      </c>
      <c r="D89" s="44" t="s">
        <v>95</v>
      </c>
      <c r="E89" s="32">
        <f>+F89+G89</f>
        <v>1280</v>
      </c>
      <c r="F89" s="33">
        <v>1171</v>
      </c>
      <c r="G89" s="34">
        <v>109</v>
      </c>
      <c r="H89" s="32">
        <f>+I89+J89</f>
        <v>1147</v>
      </c>
      <c r="I89" s="33">
        <f>VLOOKUP($C89,[1]Hoja2!$B$5:$AB$217,26,0)</f>
        <v>1015</v>
      </c>
      <c r="J89" s="33">
        <f>VLOOKUP($C89,[1]Hoja2!$B$5:$AB$217,27,0)</f>
        <v>132</v>
      </c>
      <c r="K89" s="93">
        <f>+I89-F89</f>
        <v>-156</v>
      </c>
      <c r="L89" s="181">
        <f>+K89/F89</f>
        <v>-0.13321947053800171</v>
      </c>
      <c r="M89" s="93">
        <f t="shared" ref="M89:M91" si="3">+J89-G89</f>
        <v>23</v>
      </c>
      <c r="N89" s="186">
        <f>+M89/G89</f>
        <v>0.21100917431192662</v>
      </c>
      <c r="O89" s="102">
        <f>+H89-E89</f>
        <v>-133</v>
      </c>
      <c r="P89" s="139">
        <f>+O89/E89</f>
        <v>-0.10390625000000001</v>
      </c>
      <c r="Q89" s="126"/>
      <c r="R89" s="10"/>
    </row>
    <row r="90" spans="1:18" ht="30.95" customHeight="1" x14ac:dyDescent="0.25">
      <c r="A90" s="152">
        <v>75</v>
      </c>
      <c r="B90" s="39" t="s">
        <v>93</v>
      </c>
      <c r="C90" s="36">
        <v>173275000428</v>
      </c>
      <c r="D90" s="37" t="s">
        <v>96</v>
      </c>
      <c r="E90" s="32">
        <f>+F90+G90</f>
        <v>1354</v>
      </c>
      <c r="F90" s="33">
        <v>1243</v>
      </c>
      <c r="G90" s="34">
        <v>111</v>
      </c>
      <c r="H90" s="32">
        <f>+I90+J90</f>
        <v>1243</v>
      </c>
      <c r="I90" s="33">
        <f>VLOOKUP($C90,[1]Hoja2!$B$5:$AB$217,26,0)</f>
        <v>1165</v>
      </c>
      <c r="J90" s="33">
        <f>VLOOKUP($C90,[1]Hoja2!$B$5:$AB$217,27,0)</f>
        <v>78</v>
      </c>
      <c r="K90" s="93">
        <f>+I90-F90</f>
        <v>-78</v>
      </c>
      <c r="L90" s="183">
        <f>+K90/F90</f>
        <v>-6.2751407884151247E-2</v>
      </c>
      <c r="M90" s="93">
        <f t="shared" si="3"/>
        <v>-33</v>
      </c>
      <c r="N90" s="181">
        <f>+M90/G90</f>
        <v>-0.29729729729729731</v>
      </c>
      <c r="O90" s="102">
        <f>+H90-E90</f>
        <v>-111</v>
      </c>
      <c r="P90" s="75">
        <f>+O90/E90</f>
        <v>-8.1979320531757757E-2</v>
      </c>
      <c r="Q90" s="126"/>
      <c r="R90" s="10"/>
    </row>
    <row r="91" spans="1:18" ht="30.95" customHeight="1" x14ac:dyDescent="0.25">
      <c r="A91" s="153">
        <v>76</v>
      </c>
      <c r="B91" s="39" t="s">
        <v>93</v>
      </c>
      <c r="C91" s="36">
        <v>273275000163</v>
      </c>
      <c r="D91" s="37" t="s">
        <v>97</v>
      </c>
      <c r="E91" s="32">
        <f>+F91+G91</f>
        <v>502</v>
      </c>
      <c r="F91" s="33">
        <v>477</v>
      </c>
      <c r="G91" s="34">
        <v>25</v>
      </c>
      <c r="H91" s="32">
        <f>+I91+J91</f>
        <v>462</v>
      </c>
      <c r="I91" s="33">
        <f>VLOOKUP($C91,[1]Hoja2!$B$5:$AB$217,26,0)</f>
        <v>453</v>
      </c>
      <c r="J91" s="33">
        <f>VLOOKUP($C91,[1]Hoja2!$B$5:$AB$217,27,0)</f>
        <v>9</v>
      </c>
      <c r="K91" s="93">
        <f>+I91-F91</f>
        <v>-24</v>
      </c>
      <c r="L91" s="183">
        <f>+K91/F91</f>
        <v>-5.0314465408805034E-2</v>
      </c>
      <c r="M91" s="93">
        <f t="shared" si="3"/>
        <v>-16</v>
      </c>
      <c r="N91" s="180">
        <f>+M91/G91</f>
        <v>-0.64</v>
      </c>
      <c r="O91" s="102">
        <f>+H91-E91</f>
        <v>-40</v>
      </c>
      <c r="P91" s="38">
        <f>+O91/E91</f>
        <v>-7.9681274900398405E-2</v>
      </c>
      <c r="Q91" s="126"/>
      <c r="R91" s="10"/>
    </row>
    <row r="92" spans="1:18" ht="30.95" customHeight="1" x14ac:dyDescent="0.25">
      <c r="A92" s="166">
        <v>77</v>
      </c>
      <c r="B92" s="87" t="s">
        <v>98</v>
      </c>
      <c r="C92" s="167">
        <v>173283000011</v>
      </c>
      <c r="D92" s="168" t="s">
        <v>99</v>
      </c>
      <c r="E92" s="32">
        <f>+F92+G92</f>
        <v>1108</v>
      </c>
      <c r="F92" s="33">
        <v>1108</v>
      </c>
      <c r="G92" s="34">
        <v>0</v>
      </c>
      <c r="H92" s="32">
        <f>+I92+J92</f>
        <v>1143</v>
      </c>
      <c r="I92" s="33">
        <f>VLOOKUP($C92,[1]Hoja2!$B$5:$AB$217,26,0)</f>
        <v>1143</v>
      </c>
      <c r="J92" s="33">
        <f>VLOOKUP($C92,[1]Hoja2!$B$5:$AB$217,27,0)</f>
        <v>0</v>
      </c>
      <c r="K92" s="93">
        <f>+I92-F92</f>
        <v>35</v>
      </c>
      <c r="L92" s="186">
        <f>+K92/F92</f>
        <v>3.1588447653429601E-2</v>
      </c>
      <c r="M92" s="93"/>
      <c r="N92" s="98"/>
      <c r="O92" s="102">
        <f>+H92-E92</f>
        <v>35</v>
      </c>
      <c r="P92" s="88">
        <f>+O92/E92</f>
        <v>3.1588447653429601E-2</v>
      </c>
      <c r="Q92" s="126"/>
      <c r="R92" s="10"/>
    </row>
    <row r="93" spans="1:18" ht="30.95" customHeight="1" x14ac:dyDescent="0.25">
      <c r="A93" s="131">
        <v>78</v>
      </c>
      <c r="B93" s="87" t="s">
        <v>98</v>
      </c>
      <c r="C93" s="167">
        <v>173283000020</v>
      </c>
      <c r="D93" s="168" t="s">
        <v>100</v>
      </c>
      <c r="E93" s="32">
        <f>+F93+G93</f>
        <v>1144</v>
      </c>
      <c r="F93" s="33">
        <v>1144</v>
      </c>
      <c r="G93" s="34">
        <v>0</v>
      </c>
      <c r="H93" s="32">
        <f>+I93+J93</f>
        <v>1201</v>
      </c>
      <c r="I93" s="33">
        <f>VLOOKUP($C93,[1]Hoja2!$B$5:$AB$217,26,0)</f>
        <v>1201</v>
      </c>
      <c r="J93" s="33">
        <f>VLOOKUP($C93,[1]Hoja2!$B$5:$AB$217,27,0)</f>
        <v>0</v>
      </c>
      <c r="K93" s="93">
        <f>+I93-F93</f>
        <v>57</v>
      </c>
      <c r="L93" s="186">
        <f>+K93/F93</f>
        <v>4.9825174825174824E-2</v>
      </c>
      <c r="M93" s="93"/>
      <c r="N93" s="98"/>
      <c r="O93" s="102">
        <f>+H93-E93</f>
        <v>57</v>
      </c>
      <c r="P93" s="88">
        <f>+O93/E93</f>
        <v>4.9825174825174824E-2</v>
      </c>
      <c r="Q93" s="126"/>
      <c r="R93" s="10"/>
    </row>
    <row r="94" spans="1:18" ht="30.95" customHeight="1" x14ac:dyDescent="0.25">
      <c r="A94" s="150">
        <v>79</v>
      </c>
      <c r="B94" s="42" t="s">
        <v>98</v>
      </c>
      <c r="C94" s="43">
        <v>173283000038</v>
      </c>
      <c r="D94" s="44" t="s">
        <v>78</v>
      </c>
      <c r="E94" s="32">
        <f>+F94+G94</f>
        <v>1052</v>
      </c>
      <c r="F94" s="33">
        <v>1052</v>
      </c>
      <c r="G94" s="34">
        <v>0</v>
      </c>
      <c r="H94" s="32">
        <f>+I94+J94</f>
        <v>946</v>
      </c>
      <c r="I94" s="33">
        <f>VLOOKUP($C94,[1]Hoja2!$B$5:$AB$217,26,0)</f>
        <v>946</v>
      </c>
      <c r="J94" s="33">
        <f>VLOOKUP($C94,[1]Hoja2!$B$5:$AB$217,27,0)</f>
        <v>0</v>
      </c>
      <c r="K94" s="93">
        <f>+I94-F94</f>
        <v>-106</v>
      </c>
      <c r="L94" s="181">
        <f>+K94/F94</f>
        <v>-0.10076045627376426</v>
      </c>
      <c r="M94" s="93"/>
      <c r="N94" s="98"/>
      <c r="O94" s="102">
        <f>+H94-E94</f>
        <v>-106</v>
      </c>
      <c r="P94" s="45">
        <f>+O94/E94</f>
        <v>-0.10076045627376426</v>
      </c>
      <c r="Q94" s="126"/>
      <c r="R94" s="10"/>
    </row>
    <row r="95" spans="1:18" ht="30.95" customHeight="1" x14ac:dyDescent="0.25">
      <c r="A95" s="153">
        <v>80</v>
      </c>
      <c r="B95" s="39" t="s">
        <v>98</v>
      </c>
      <c r="C95" s="36">
        <v>273283000075</v>
      </c>
      <c r="D95" s="37" t="s">
        <v>101</v>
      </c>
      <c r="E95" s="32">
        <f>+F95+G95</f>
        <v>196</v>
      </c>
      <c r="F95" s="33">
        <v>196</v>
      </c>
      <c r="G95" s="34">
        <v>0</v>
      </c>
      <c r="H95" s="32">
        <f>+I95+J95</f>
        <v>181</v>
      </c>
      <c r="I95" s="33">
        <f>VLOOKUP($C95,[1]Hoja2!$B$5:$AB$217,26,0)</f>
        <v>181</v>
      </c>
      <c r="J95" s="33">
        <f>VLOOKUP($C95,[1]Hoja2!$B$5:$AB$217,27,0)</f>
        <v>0</v>
      </c>
      <c r="K95" s="93">
        <f>+I95-F95</f>
        <v>-15</v>
      </c>
      <c r="L95" s="183">
        <f>+K95/F95</f>
        <v>-7.6530612244897961E-2</v>
      </c>
      <c r="M95" s="93"/>
      <c r="N95" s="98"/>
      <c r="O95" s="102">
        <f>+H95-E95</f>
        <v>-15</v>
      </c>
      <c r="P95" s="38">
        <f>+O95/E95</f>
        <v>-7.6530612244897961E-2</v>
      </c>
      <c r="Q95" s="126"/>
      <c r="R95" s="10"/>
    </row>
    <row r="96" spans="1:18" ht="30.95" customHeight="1" x14ac:dyDescent="0.25">
      <c r="A96" s="158">
        <v>81</v>
      </c>
      <c r="B96" s="159" t="s">
        <v>98</v>
      </c>
      <c r="C96" s="160">
        <v>273283000245</v>
      </c>
      <c r="D96" s="161" t="s">
        <v>102</v>
      </c>
      <c r="E96" s="32">
        <f>+F96+G96</f>
        <v>479</v>
      </c>
      <c r="F96" s="33">
        <v>479</v>
      </c>
      <c r="G96" s="34">
        <v>0</v>
      </c>
      <c r="H96" s="32">
        <f>+I96+J96</f>
        <v>464</v>
      </c>
      <c r="I96" s="33">
        <f>VLOOKUP($C96,[1]Hoja2!$B$5:$AB$217,26,0)</f>
        <v>464</v>
      </c>
      <c r="J96" s="33">
        <f>VLOOKUP($C96,[1]Hoja2!$B$5:$AB$217,27,0)</f>
        <v>0</v>
      </c>
      <c r="K96" s="93">
        <f>+I96-F96</f>
        <v>-15</v>
      </c>
      <c r="L96" s="184">
        <f>+K96/F96</f>
        <v>-3.1315240083507306E-2</v>
      </c>
      <c r="M96" s="93"/>
      <c r="N96" s="98"/>
      <c r="O96" s="102">
        <f>+H96-E96</f>
        <v>-15</v>
      </c>
      <c r="P96" s="156">
        <f>+O96/E96</f>
        <v>-3.1315240083507306E-2</v>
      </c>
      <c r="Q96" s="126"/>
      <c r="R96" s="10"/>
    </row>
    <row r="97" spans="1:18" ht="30.95" customHeight="1" x14ac:dyDescent="0.25">
      <c r="A97" s="131">
        <v>82</v>
      </c>
      <c r="B97" s="87" t="s">
        <v>98</v>
      </c>
      <c r="C97" s="167">
        <v>273283000326</v>
      </c>
      <c r="D97" s="168" t="s">
        <v>103</v>
      </c>
      <c r="E97" s="32">
        <f>+F97+G97</f>
        <v>295</v>
      </c>
      <c r="F97" s="33">
        <v>295</v>
      </c>
      <c r="G97" s="34">
        <v>0</v>
      </c>
      <c r="H97" s="32">
        <f>+I97+J97</f>
        <v>306</v>
      </c>
      <c r="I97" s="33">
        <f>VLOOKUP($C97,[1]Hoja2!$B$5:$AB$217,26,0)</f>
        <v>306</v>
      </c>
      <c r="J97" s="33">
        <f>VLOOKUP($C97,[1]Hoja2!$B$5:$AB$217,27,0)</f>
        <v>0</v>
      </c>
      <c r="K97" s="93">
        <f>+I97-F97</f>
        <v>11</v>
      </c>
      <c r="L97" s="186">
        <f>+K97/F97</f>
        <v>3.7288135593220341E-2</v>
      </c>
      <c r="M97" s="93"/>
      <c r="N97" s="98"/>
      <c r="O97" s="102">
        <f>+H97-E97</f>
        <v>11</v>
      </c>
      <c r="P97" s="88">
        <f>+O97/E97</f>
        <v>3.7288135593220341E-2</v>
      </c>
      <c r="Q97" s="126"/>
      <c r="R97" s="10"/>
    </row>
    <row r="98" spans="1:18" ht="30.95" customHeight="1" x14ac:dyDescent="0.25">
      <c r="A98" s="149">
        <v>83</v>
      </c>
      <c r="B98" s="40" t="s">
        <v>98</v>
      </c>
      <c r="C98" s="132">
        <v>273283000521</v>
      </c>
      <c r="D98" s="133" t="s">
        <v>104</v>
      </c>
      <c r="E98" s="32">
        <f>+F98+G98</f>
        <v>578</v>
      </c>
      <c r="F98" s="33">
        <v>578</v>
      </c>
      <c r="G98" s="34">
        <v>0</v>
      </c>
      <c r="H98" s="32">
        <f>+I98+J98</f>
        <v>478</v>
      </c>
      <c r="I98" s="33">
        <f>VLOOKUP($C98,[1]Hoja2!$B$5:$AB$217,26,0)</f>
        <v>478</v>
      </c>
      <c r="J98" s="33">
        <f>VLOOKUP($C98,[1]Hoja2!$B$5:$AB$217,27,0)</f>
        <v>0</v>
      </c>
      <c r="K98" s="93">
        <f>+I98-F98</f>
        <v>-100</v>
      </c>
      <c r="L98" s="180">
        <f>+K98/F98</f>
        <v>-0.17301038062283736</v>
      </c>
      <c r="M98" s="93"/>
      <c r="N98" s="98"/>
      <c r="O98" s="102">
        <f>+H98-E98</f>
        <v>-100</v>
      </c>
      <c r="P98" s="41">
        <f>+O98/E98</f>
        <v>-0.17301038062283736</v>
      </c>
      <c r="Q98" s="126"/>
      <c r="R98" s="10"/>
    </row>
    <row r="99" spans="1:18" ht="30.95" customHeight="1" x14ac:dyDescent="0.25">
      <c r="A99" s="131">
        <v>84</v>
      </c>
      <c r="B99" s="87" t="s">
        <v>98</v>
      </c>
      <c r="C99" s="167">
        <v>273283001331</v>
      </c>
      <c r="D99" s="168" t="s">
        <v>105</v>
      </c>
      <c r="E99" s="32">
        <f>+F99+G99</f>
        <v>632</v>
      </c>
      <c r="F99" s="33">
        <v>632</v>
      </c>
      <c r="G99" s="34">
        <v>0</v>
      </c>
      <c r="H99" s="32">
        <f>+I99+J99</f>
        <v>642</v>
      </c>
      <c r="I99" s="33">
        <f>VLOOKUP($C99,[1]Hoja2!$B$5:$AB$217,26,0)</f>
        <v>642</v>
      </c>
      <c r="J99" s="33">
        <f>VLOOKUP($C99,[1]Hoja2!$B$5:$AB$217,27,0)</f>
        <v>0</v>
      </c>
      <c r="K99" s="93">
        <f>+I99-F99</f>
        <v>10</v>
      </c>
      <c r="L99" s="186">
        <f>+K99/F99</f>
        <v>1.5822784810126583E-2</v>
      </c>
      <c r="M99" s="93"/>
      <c r="N99" s="98"/>
      <c r="O99" s="102">
        <f>+H99-E99</f>
        <v>10</v>
      </c>
      <c r="P99" s="134">
        <f>+O99/E99</f>
        <v>1.5822784810126583E-2</v>
      </c>
      <c r="Q99" s="126"/>
      <c r="R99" s="10"/>
    </row>
    <row r="100" spans="1:18" ht="30.95" customHeight="1" x14ac:dyDescent="0.25">
      <c r="A100" s="166">
        <v>85</v>
      </c>
      <c r="B100" s="87" t="s">
        <v>106</v>
      </c>
      <c r="C100" s="167">
        <v>173319000072</v>
      </c>
      <c r="D100" s="168" t="s">
        <v>107</v>
      </c>
      <c r="E100" s="32">
        <f>+F100+G100</f>
        <v>1868</v>
      </c>
      <c r="F100" s="33">
        <v>1868</v>
      </c>
      <c r="G100" s="34">
        <v>0</v>
      </c>
      <c r="H100" s="32">
        <f>+I100+J100</f>
        <v>1886</v>
      </c>
      <c r="I100" s="33">
        <f>VLOOKUP($C100,[1]Hoja2!$B$5:$AB$217,26,0)</f>
        <v>1886</v>
      </c>
      <c r="J100" s="33">
        <f>VLOOKUP($C100,[1]Hoja2!$B$5:$AB$217,27,0)</f>
        <v>0</v>
      </c>
      <c r="K100" s="93">
        <f>+I100-F100</f>
        <v>18</v>
      </c>
      <c r="L100" s="186">
        <f>+K100/F100</f>
        <v>9.6359743040685224E-3</v>
      </c>
      <c r="M100" s="93"/>
      <c r="N100" s="98"/>
      <c r="O100" s="102">
        <f>+H100-E100</f>
        <v>18</v>
      </c>
      <c r="P100" s="88">
        <f>+O100/E100</f>
        <v>9.6359743040685224E-3</v>
      </c>
      <c r="Q100" s="126"/>
      <c r="R100" s="10"/>
    </row>
    <row r="101" spans="1:18" ht="30.95" customHeight="1" x14ac:dyDescent="0.25">
      <c r="A101" s="162">
        <v>86</v>
      </c>
      <c r="B101" s="159" t="s">
        <v>106</v>
      </c>
      <c r="C101" s="160">
        <v>173319000081</v>
      </c>
      <c r="D101" s="161" t="s">
        <v>108</v>
      </c>
      <c r="E101" s="32">
        <f>+F101+G101</f>
        <v>700</v>
      </c>
      <c r="F101" s="33">
        <v>700</v>
      </c>
      <c r="G101" s="34">
        <v>0</v>
      </c>
      <c r="H101" s="32">
        <f>+I101+J101</f>
        <v>682</v>
      </c>
      <c r="I101" s="33">
        <f>VLOOKUP($C101,[1]Hoja2!$B$5:$AB$217,26,0)</f>
        <v>682</v>
      </c>
      <c r="J101" s="33">
        <f>VLOOKUP($C101,[1]Hoja2!$B$5:$AB$217,27,0)</f>
        <v>0</v>
      </c>
      <c r="K101" s="93">
        <f>+I101-F101</f>
        <v>-18</v>
      </c>
      <c r="L101" s="184">
        <f>+K101/F101</f>
        <v>-2.5714285714285714E-2</v>
      </c>
      <c r="M101" s="93"/>
      <c r="N101" s="98"/>
      <c r="O101" s="102">
        <f>+H101-E101</f>
        <v>-18</v>
      </c>
      <c r="P101" s="156">
        <f>+O101/E101</f>
        <v>-2.5714285714285714E-2</v>
      </c>
      <c r="Q101" s="126"/>
      <c r="R101" s="10"/>
    </row>
    <row r="102" spans="1:18" ht="30.95" customHeight="1" x14ac:dyDescent="0.25">
      <c r="A102" s="152">
        <v>87</v>
      </c>
      <c r="B102" s="39" t="s">
        <v>106</v>
      </c>
      <c r="C102" s="36">
        <v>173319000099</v>
      </c>
      <c r="D102" s="37" t="s">
        <v>109</v>
      </c>
      <c r="E102" s="32">
        <f>+F102+G102</f>
        <v>1769</v>
      </c>
      <c r="F102" s="33">
        <v>1590</v>
      </c>
      <c r="G102" s="34">
        <v>179</v>
      </c>
      <c r="H102" s="32">
        <f>+I102+J102</f>
        <v>1664</v>
      </c>
      <c r="I102" s="33">
        <f>VLOOKUP($C102,[1]Hoja2!$B$5:$AB$217,26,0)</f>
        <v>1500</v>
      </c>
      <c r="J102" s="33">
        <f>VLOOKUP($C102,[1]Hoja2!$B$5:$AB$217,27,0)</f>
        <v>164</v>
      </c>
      <c r="K102" s="93">
        <f>+I102-F102</f>
        <v>-90</v>
      </c>
      <c r="L102" s="183">
        <f>+K102/F102</f>
        <v>-5.6603773584905662E-2</v>
      </c>
      <c r="M102" s="93">
        <f>+J102-G102</f>
        <v>-15</v>
      </c>
      <c r="N102" s="183">
        <f>+M102/G102</f>
        <v>-8.3798882681564241E-2</v>
      </c>
      <c r="O102" s="102">
        <f>+H102-E102</f>
        <v>-105</v>
      </c>
      <c r="P102" s="38">
        <f>+O102/E102</f>
        <v>-5.9355568117580554E-2</v>
      </c>
      <c r="Q102" s="126"/>
      <c r="R102" s="10"/>
    </row>
    <row r="103" spans="1:18" ht="30.95" customHeight="1" x14ac:dyDescent="0.25">
      <c r="A103" s="162">
        <v>88</v>
      </c>
      <c r="B103" s="159" t="s">
        <v>106</v>
      </c>
      <c r="C103" s="160">
        <v>273319000379</v>
      </c>
      <c r="D103" s="161" t="s">
        <v>110</v>
      </c>
      <c r="E103" s="32">
        <f>+F103+G103</f>
        <v>206</v>
      </c>
      <c r="F103" s="33">
        <v>206</v>
      </c>
      <c r="G103" s="34">
        <v>0</v>
      </c>
      <c r="H103" s="32">
        <f>+I103+J103</f>
        <v>200</v>
      </c>
      <c r="I103" s="33">
        <f>VLOOKUP($C103,[1]Hoja2!$B$5:$AB$217,26,0)</f>
        <v>200</v>
      </c>
      <c r="J103" s="33">
        <f>VLOOKUP($C103,[1]Hoja2!$B$5:$AB$217,27,0)</f>
        <v>0</v>
      </c>
      <c r="K103" s="93">
        <f>+I103-F103</f>
        <v>-6</v>
      </c>
      <c r="L103" s="184">
        <f>+K103/F103</f>
        <v>-2.9126213592233011E-2</v>
      </c>
      <c r="M103" s="93"/>
      <c r="N103" s="142"/>
      <c r="O103" s="102">
        <f>+H103-E103</f>
        <v>-6</v>
      </c>
      <c r="P103" s="156">
        <f>+O103/E103</f>
        <v>-2.9126213592233011E-2</v>
      </c>
      <c r="Q103" s="126"/>
      <c r="R103" s="10"/>
    </row>
    <row r="104" spans="1:18" ht="30.95" customHeight="1" x14ac:dyDescent="0.25">
      <c r="A104" s="158">
        <v>89</v>
      </c>
      <c r="B104" s="159" t="s">
        <v>106</v>
      </c>
      <c r="C104" s="160">
        <v>273319000841</v>
      </c>
      <c r="D104" s="161" t="s">
        <v>111</v>
      </c>
      <c r="E104" s="32">
        <f>+F104+G104</f>
        <v>266</v>
      </c>
      <c r="F104" s="33">
        <v>266</v>
      </c>
      <c r="G104" s="34">
        <v>0</v>
      </c>
      <c r="H104" s="32">
        <f>+I104+J104</f>
        <v>253</v>
      </c>
      <c r="I104" s="33">
        <f>VLOOKUP($C104,[1]Hoja2!$B$5:$AB$217,26,0)</f>
        <v>253</v>
      </c>
      <c r="J104" s="33">
        <f>VLOOKUP($C104,[1]Hoja2!$B$5:$AB$217,27,0)</f>
        <v>0</v>
      </c>
      <c r="K104" s="93">
        <f>+I104-F104</f>
        <v>-13</v>
      </c>
      <c r="L104" s="184">
        <f>+K104/F104</f>
        <v>-4.8872180451127817E-2</v>
      </c>
      <c r="M104" s="93"/>
      <c r="N104" s="98"/>
      <c r="O104" s="102">
        <f>+H104-E104</f>
        <v>-13</v>
      </c>
      <c r="P104" s="156">
        <f>+O104/E104</f>
        <v>-4.8872180451127817E-2</v>
      </c>
      <c r="Q104" s="126"/>
      <c r="R104" s="10"/>
    </row>
    <row r="105" spans="1:18" ht="30.95" customHeight="1" x14ac:dyDescent="0.25">
      <c r="A105" s="153">
        <v>90</v>
      </c>
      <c r="B105" s="39" t="s">
        <v>106</v>
      </c>
      <c r="C105" s="36">
        <v>273319000859</v>
      </c>
      <c r="D105" s="37" t="s">
        <v>112</v>
      </c>
      <c r="E105" s="32">
        <f>+F105+G105</f>
        <v>326</v>
      </c>
      <c r="F105" s="33">
        <v>326</v>
      </c>
      <c r="G105" s="34">
        <v>0</v>
      </c>
      <c r="H105" s="32">
        <f>+I105+J105</f>
        <v>297</v>
      </c>
      <c r="I105" s="33">
        <f>VLOOKUP($C105,[1]Hoja2!$B$5:$AB$217,26,0)</f>
        <v>297</v>
      </c>
      <c r="J105" s="33">
        <f>VLOOKUP($C105,[1]Hoja2!$B$5:$AB$217,27,0)</f>
        <v>0</v>
      </c>
      <c r="K105" s="93">
        <f>+I105-F105</f>
        <v>-29</v>
      </c>
      <c r="L105" s="183">
        <f>+K105/F105</f>
        <v>-8.8957055214723926E-2</v>
      </c>
      <c r="M105" s="93"/>
      <c r="N105" s="98"/>
      <c r="O105" s="102">
        <f>+H105-E105</f>
        <v>-29</v>
      </c>
      <c r="P105" s="38">
        <f>+O105/E105</f>
        <v>-8.8957055214723926E-2</v>
      </c>
      <c r="Q105" s="126"/>
      <c r="R105" s="10"/>
    </row>
    <row r="106" spans="1:18" ht="30.95" customHeight="1" x14ac:dyDescent="0.25">
      <c r="A106" s="158">
        <v>91</v>
      </c>
      <c r="B106" s="159" t="s">
        <v>106</v>
      </c>
      <c r="C106" s="160">
        <v>273319001197</v>
      </c>
      <c r="D106" s="161" t="s">
        <v>113</v>
      </c>
      <c r="E106" s="32">
        <f>+F106+G106</f>
        <v>216</v>
      </c>
      <c r="F106" s="33">
        <v>216</v>
      </c>
      <c r="G106" s="34">
        <v>0</v>
      </c>
      <c r="H106" s="32">
        <f>+I106+J106</f>
        <v>214</v>
      </c>
      <c r="I106" s="33">
        <f>VLOOKUP($C106,[1]Hoja2!$B$5:$AB$217,26,0)</f>
        <v>214</v>
      </c>
      <c r="J106" s="33">
        <f>VLOOKUP($C106,[1]Hoja2!$B$5:$AB$217,27,0)</f>
        <v>0</v>
      </c>
      <c r="K106" s="93">
        <f>+I106-F106</f>
        <v>-2</v>
      </c>
      <c r="L106" s="184">
        <f>+K106/F106</f>
        <v>-9.2592592592592587E-3</v>
      </c>
      <c r="M106" s="93"/>
      <c r="N106" s="98"/>
      <c r="O106" s="102">
        <f>+H106-E106</f>
        <v>-2</v>
      </c>
      <c r="P106" s="156">
        <f>+O106/E106</f>
        <v>-9.2592592592592587E-3</v>
      </c>
      <c r="Q106" s="126"/>
      <c r="R106" s="10"/>
    </row>
    <row r="107" spans="1:18" ht="30.95" customHeight="1" x14ac:dyDescent="0.25">
      <c r="A107" s="131">
        <v>92</v>
      </c>
      <c r="B107" s="87" t="s">
        <v>114</v>
      </c>
      <c r="C107" s="167">
        <v>173347000011</v>
      </c>
      <c r="D107" s="168" t="s">
        <v>115</v>
      </c>
      <c r="E107" s="32">
        <f>+F107+G107</f>
        <v>599</v>
      </c>
      <c r="F107" s="33">
        <v>540</v>
      </c>
      <c r="G107" s="34">
        <v>59</v>
      </c>
      <c r="H107" s="32">
        <f>+I107+J107</f>
        <v>582</v>
      </c>
      <c r="I107" s="33">
        <f>VLOOKUP($C107,[1]Hoja2!$B$5:$AB$217,26,0)</f>
        <v>544</v>
      </c>
      <c r="J107" s="33">
        <f>VLOOKUP($C107,[1]Hoja2!$B$5:$AB$217,27,0)</f>
        <v>38</v>
      </c>
      <c r="K107" s="93">
        <f>+I107-F107</f>
        <v>4</v>
      </c>
      <c r="L107" s="186">
        <f>+K107/F107</f>
        <v>7.4074074074074077E-3</v>
      </c>
      <c r="M107" s="93">
        <f>+J107-G107</f>
        <v>-21</v>
      </c>
      <c r="N107" s="180">
        <f>+M107/G107</f>
        <v>-0.3559322033898305</v>
      </c>
      <c r="O107" s="102">
        <f>+H107-E107</f>
        <v>-17</v>
      </c>
      <c r="P107" s="156">
        <f>+O107/E107</f>
        <v>-2.8380634390651086E-2</v>
      </c>
      <c r="Q107" s="126"/>
      <c r="R107" s="10"/>
    </row>
    <row r="108" spans="1:18" ht="30.95" customHeight="1" x14ac:dyDescent="0.25">
      <c r="A108" s="149">
        <v>93</v>
      </c>
      <c r="B108" s="40" t="s">
        <v>114</v>
      </c>
      <c r="C108" s="132">
        <v>273347000252</v>
      </c>
      <c r="D108" s="133" t="s">
        <v>116</v>
      </c>
      <c r="E108" s="32">
        <f>+F108+G108</f>
        <v>187</v>
      </c>
      <c r="F108" s="33">
        <v>187</v>
      </c>
      <c r="G108" s="34">
        <v>0</v>
      </c>
      <c r="H108" s="32">
        <f>+I108+J108</f>
        <v>145</v>
      </c>
      <c r="I108" s="33">
        <f>VLOOKUP($C108,[1]Hoja2!$B$5:$AB$217,26,0)</f>
        <v>145</v>
      </c>
      <c r="J108" s="33">
        <f>VLOOKUP($C108,[1]Hoja2!$B$5:$AB$217,27,0)</f>
        <v>0</v>
      </c>
      <c r="K108" s="93">
        <f>+I108-F108</f>
        <v>-42</v>
      </c>
      <c r="L108" s="180">
        <f>+K108/F108</f>
        <v>-0.22459893048128343</v>
      </c>
      <c r="M108" s="93"/>
      <c r="N108" s="98"/>
      <c r="O108" s="102">
        <f>+H108-E108</f>
        <v>-42</v>
      </c>
      <c r="P108" s="41">
        <f>+O108/E108</f>
        <v>-0.22459893048128343</v>
      </c>
      <c r="Q108" s="126"/>
      <c r="R108" s="10"/>
    </row>
    <row r="109" spans="1:18" ht="30.95" customHeight="1" x14ac:dyDescent="0.25">
      <c r="A109" s="131">
        <v>94</v>
      </c>
      <c r="B109" s="87" t="s">
        <v>114</v>
      </c>
      <c r="C109" s="167">
        <v>273347000384</v>
      </c>
      <c r="D109" s="168" t="s">
        <v>117</v>
      </c>
      <c r="E109" s="32">
        <f>+F109+G109</f>
        <v>509</v>
      </c>
      <c r="F109" s="33">
        <v>509</v>
      </c>
      <c r="G109" s="34">
        <v>0</v>
      </c>
      <c r="H109" s="32">
        <f>+I109+J109</f>
        <v>531</v>
      </c>
      <c r="I109" s="33">
        <f>VLOOKUP($C109,[1]Hoja2!$B$5:$AB$217,26,0)</f>
        <v>531</v>
      </c>
      <c r="J109" s="33">
        <f>VLOOKUP($C109,[1]Hoja2!$B$5:$AB$217,27,0)</f>
        <v>0</v>
      </c>
      <c r="K109" s="93">
        <f>+I109-F109</f>
        <v>22</v>
      </c>
      <c r="L109" s="186">
        <f>+K109/F109</f>
        <v>4.3222003929273084E-2</v>
      </c>
      <c r="M109" s="93"/>
      <c r="N109" s="142"/>
      <c r="O109" s="102">
        <f>+H109-E109</f>
        <v>22</v>
      </c>
      <c r="P109" s="88">
        <f>+O109/E109</f>
        <v>4.3222003929273084E-2</v>
      </c>
      <c r="Q109" s="126"/>
      <c r="R109" s="10"/>
    </row>
    <row r="110" spans="1:18" ht="30.95" customHeight="1" x14ac:dyDescent="0.25">
      <c r="A110" s="152">
        <v>95</v>
      </c>
      <c r="B110" s="39" t="s">
        <v>118</v>
      </c>
      <c r="C110" s="36">
        <v>173349000026</v>
      </c>
      <c r="D110" s="37" t="s">
        <v>119</v>
      </c>
      <c r="E110" s="32">
        <f>+F110+G110</f>
        <v>1199</v>
      </c>
      <c r="F110" s="33">
        <v>1199</v>
      </c>
      <c r="G110" s="34">
        <v>0</v>
      </c>
      <c r="H110" s="32">
        <f>+I110+J110</f>
        <v>1103</v>
      </c>
      <c r="I110" s="33">
        <f>VLOOKUP($C110,[1]Hoja2!$B$5:$AB$217,26,0)</f>
        <v>1103</v>
      </c>
      <c r="J110" s="33">
        <f>VLOOKUP($C110,[1]Hoja2!$B$5:$AB$217,27,0)</f>
        <v>0</v>
      </c>
      <c r="K110" s="93">
        <f>+I110-F110</f>
        <v>-96</v>
      </c>
      <c r="L110" s="183">
        <f>+K110/F110</f>
        <v>-8.0066722268557128E-2</v>
      </c>
      <c r="M110" s="93"/>
      <c r="N110" s="98"/>
      <c r="O110" s="102">
        <f>+H110-E110</f>
        <v>-96</v>
      </c>
      <c r="P110" s="38">
        <f>+O110/E110</f>
        <v>-8.0066722268557128E-2</v>
      </c>
      <c r="Q110" s="126"/>
      <c r="R110" s="10"/>
    </row>
    <row r="111" spans="1:18" ht="30.95" customHeight="1" x14ac:dyDescent="0.25">
      <c r="A111" s="130">
        <v>96</v>
      </c>
      <c r="B111" s="42" t="s">
        <v>118</v>
      </c>
      <c r="C111" s="43">
        <v>173349000034</v>
      </c>
      <c r="D111" s="44" t="s">
        <v>256</v>
      </c>
      <c r="E111" s="32">
        <f>+F111+G111</f>
        <v>354</v>
      </c>
      <c r="F111" s="33">
        <v>354</v>
      </c>
      <c r="G111" s="34">
        <v>0</v>
      </c>
      <c r="H111" s="32">
        <f>+I111+J111</f>
        <v>309</v>
      </c>
      <c r="I111" s="33">
        <f>VLOOKUP($C111,[1]Hoja2!$B$5:$AB$217,26,0)</f>
        <v>309</v>
      </c>
      <c r="J111" s="33">
        <f>VLOOKUP($C111,[1]Hoja2!$B$5:$AB$217,27,0)</f>
        <v>0</v>
      </c>
      <c r="K111" s="93">
        <f>+I111-F111</f>
        <v>-45</v>
      </c>
      <c r="L111" s="181">
        <f>+K111/F111</f>
        <v>-0.1271186440677966</v>
      </c>
      <c r="M111" s="93"/>
      <c r="N111" s="142"/>
      <c r="O111" s="102">
        <f>+H111-E111</f>
        <v>-45</v>
      </c>
      <c r="P111" s="45">
        <f>+O111/E111</f>
        <v>-0.1271186440677966</v>
      </c>
      <c r="Q111" s="126"/>
      <c r="R111" s="10"/>
    </row>
    <row r="112" spans="1:18" ht="30.95" customHeight="1" x14ac:dyDescent="0.25">
      <c r="A112" s="158">
        <v>97</v>
      </c>
      <c r="B112" s="159" t="s">
        <v>118</v>
      </c>
      <c r="C112" s="160">
        <v>173349000093</v>
      </c>
      <c r="D112" s="161" t="s">
        <v>120</v>
      </c>
      <c r="E112" s="32">
        <f>+F112+G112</f>
        <v>527</v>
      </c>
      <c r="F112" s="33">
        <v>527</v>
      </c>
      <c r="G112" s="34">
        <v>0</v>
      </c>
      <c r="H112" s="32">
        <f>+I112+J112</f>
        <v>510</v>
      </c>
      <c r="I112" s="33">
        <f>VLOOKUP($C112,[1]Hoja2!$B$5:$AB$217,26,0)</f>
        <v>510</v>
      </c>
      <c r="J112" s="33">
        <f>VLOOKUP($C112,[1]Hoja2!$B$5:$AB$217,27,0)</f>
        <v>0</v>
      </c>
      <c r="K112" s="93">
        <f>+I112-F112</f>
        <v>-17</v>
      </c>
      <c r="L112" s="184">
        <f>+K112/F112</f>
        <v>-3.2258064516129031E-2</v>
      </c>
      <c r="M112" s="93"/>
      <c r="N112" s="98"/>
      <c r="O112" s="102">
        <f>+H112-E112</f>
        <v>-17</v>
      </c>
      <c r="P112" s="156">
        <f>+O112/E112</f>
        <v>-3.2258064516129031E-2</v>
      </c>
      <c r="Q112" s="126"/>
      <c r="R112" s="10"/>
    </row>
    <row r="113" spans="1:18" ht="30.95" customHeight="1" x14ac:dyDescent="0.25">
      <c r="A113" s="153">
        <v>98</v>
      </c>
      <c r="B113" s="39" t="s">
        <v>118</v>
      </c>
      <c r="C113" s="36">
        <v>173349000255</v>
      </c>
      <c r="D113" s="37" t="s">
        <v>121</v>
      </c>
      <c r="E113" s="32">
        <f>+F113+G113</f>
        <v>749</v>
      </c>
      <c r="F113" s="33">
        <v>422</v>
      </c>
      <c r="G113" s="34">
        <v>327</v>
      </c>
      <c r="H113" s="32">
        <f>+I113+J113</f>
        <v>579</v>
      </c>
      <c r="I113" s="33">
        <f>VLOOKUP($C113,[1]Hoja2!$B$5:$AB$217,26,0)</f>
        <v>400</v>
      </c>
      <c r="J113" s="33">
        <f>VLOOKUP($C113,[1]Hoja2!$B$5:$AB$217,27,0)</f>
        <v>179</v>
      </c>
      <c r="K113" s="93">
        <f>+I113-F113</f>
        <v>-22</v>
      </c>
      <c r="L113" s="183">
        <f>+K113/F113</f>
        <v>-5.2132701421800945E-2</v>
      </c>
      <c r="M113" s="93">
        <f>+J113-G113</f>
        <v>-148</v>
      </c>
      <c r="N113" s="180">
        <f>+M113/G113</f>
        <v>-0.45259938837920488</v>
      </c>
      <c r="O113" s="102">
        <f>+H113-E113</f>
        <v>-170</v>
      </c>
      <c r="P113" s="41">
        <f>+O113/E113</f>
        <v>-0.22696929238985314</v>
      </c>
      <c r="Q113" s="126"/>
      <c r="R113" s="10"/>
    </row>
    <row r="114" spans="1:18" ht="30.95" customHeight="1" x14ac:dyDescent="0.25">
      <c r="A114" s="149">
        <v>99</v>
      </c>
      <c r="B114" s="40" t="s">
        <v>118</v>
      </c>
      <c r="C114" s="132">
        <v>173349000263</v>
      </c>
      <c r="D114" s="133" t="s">
        <v>122</v>
      </c>
      <c r="E114" s="32">
        <f>+F114+G114</f>
        <v>337</v>
      </c>
      <c r="F114" s="33">
        <v>337</v>
      </c>
      <c r="G114" s="34">
        <v>0</v>
      </c>
      <c r="H114" s="32">
        <f>+I114+J114</f>
        <v>284</v>
      </c>
      <c r="I114" s="33">
        <f>VLOOKUP($C114,[1]Hoja2!$B$5:$AB$217,26,0)</f>
        <v>284</v>
      </c>
      <c r="J114" s="33">
        <f>VLOOKUP($C114,[1]Hoja2!$B$5:$AB$217,27,0)</f>
        <v>0</v>
      </c>
      <c r="K114" s="93">
        <f>+I114-F114</f>
        <v>-53</v>
      </c>
      <c r="L114" s="180">
        <f>+K114/F114</f>
        <v>-0.15727002967359049</v>
      </c>
      <c r="M114" s="93"/>
      <c r="N114" s="98"/>
      <c r="O114" s="102">
        <f>+H114-E114</f>
        <v>-53</v>
      </c>
      <c r="P114" s="41">
        <f>+O114/E114</f>
        <v>-0.15727002967359049</v>
      </c>
      <c r="Q114" s="126"/>
      <c r="R114" s="10"/>
    </row>
    <row r="115" spans="1:18" ht="30.95" customHeight="1" x14ac:dyDescent="0.25">
      <c r="A115" s="153">
        <v>100</v>
      </c>
      <c r="B115" s="39" t="s">
        <v>118</v>
      </c>
      <c r="C115" s="36">
        <v>173349000735</v>
      </c>
      <c r="D115" s="37" t="s">
        <v>16</v>
      </c>
      <c r="E115" s="32">
        <f>+F115+G115</f>
        <v>678</v>
      </c>
      <c r="F115" s="33">
        <v>473</v>
      </c>
      <c r="G115" s="34">
        <v>205</v>
      </c>
      <c r="H115" s="32">
        <f>+I115+J115</f>
        <v>595</v>
      </c>
      <c r="I115" s="33">
        <f>VLOOKUP($C115,[1]Hoja2!$B$5:$AB$217,26,0)</f>
        <v>441</v>
      </c>
      <c r="J115" s="33">
        <f>VLOOKUP($C115,[1]Hoja2!$B$5:$AB$217,27,0)</f>
        <v>154</v>
      </c>
      <c r="K115" s="93">
        <f>+I115-F115</f>
        <v>-32</v>
      </c>
      <c r="L115" s="183">
        <f>+K115/F115</f>
        <v>-6.765327695560254E-2</v>
      </c>
      <c r="M115" s="93">
        <f>+J115-G115</f>
        <v>-51</v>
      </c>
      <c r="N115" s="181">
        <f>+M115/G115</f>
        <v>-0.24878048780487805</v>
      </c>
      <c r="O115" s="102">
        <f>+H115-E115</f>
        <v>-83</v>
      </c>
      <c r="P115" s="45">
        <f>+O115/E115</f>
        <v>-0.1224188790560472</v>
      </c>
      <c r="Q115" s="126"/>
      <c r="R115" s="10"/>
    </row>
    <row r="116" spans="1:18" ht="30.95" customHeight="1" x14ac:dyDescent="0.25">
      <c r="A116" s="158">
        <v>101</v>
      </c>
      <c r="B116" s="159" t="s">
        <v>123</v>
      </c>
      <c r="C116" s="160">
        <v>173352000037</v>
      </c>
      <c r="D116" s="161" t="s">
        <v>124</v>
      </c>
      <c r="E116" s="32">
        <f>+F116+G116</f>
        <v>866</v>
      </c>
      <c r="F116" s="33">
        <v>866</v>
      </c>
      <c r="G116" s="34">
        <v>0</v>
      </c>
      <c r="H116" s="32">
        <f>+I116+J116</f>
        <v>824</v>
      </c>
      <c r="I116" s="33">
        <f>VLOOKUP($C116,[1]Hoja2!$B$5:$AB$217,26,0)</f>
        <v>824</v>
      </c>
      <c r="J116" s="33">
        <f>VLOOKUP($C116,[1]Hoja2!$B$5:$AB$217,27,0)</f>
        <v>0</v>
      </c>
      <c r="K116" s="93">
        <f>+I116-F116</f>
        <v>-42</v>
      </c>
      <c r="L116" s="184">
        <f>+K116/F116</f>
        <v>-4.8498845265588918E-2</v>
      </c>
      <c r="M116" s="93"/>
      <c r="N116" s="142"/>
      <c r="O116" s="102">
        <f>+H116-E116</f>
        <v>-42</v>
      </c>
      <c r="P116" s="157">
        <f>+O116/E116</f>
        <v>-4.8498845265588918E-2</v>
      </c>
      <c r="Q116" s="126"/>
      <c r="R116" s="10"/>
    </row>
    <row r="117" spans="1:18" ht="30.95" customHeight="1" x14ac:dyDescent="0.25">
      <c r="A117" s="153">
        <v>102</v>
      </c>
      <c r="B117" s="39" t="s">
        <v>123</v>
      </c>
      <c r="C117" s="36">
        <v>173352000690</v>
      </c>
      <c r="D117" s="37" t="s">
        <v>125</v>
      </c>
      <c r="E117" s="32">
        <f>+F117+G117</f>
        <v>603</v>
      </c>
      <c r="F117" s="33">
        <v>603</v>
      </c>
      <c r="G117" s="34">
        <v>0</v>
      </c>
      <c r="H117" s="32">
        <f>+I117+J117</f>
        <v>565</v>
      </c>
      <c r="I117" s="33">
        <f>VLOOKUP($C117,[1]Hoja2!$B$5:$AB$217,26,0)</f>
        <v>565</v>
      </c>
      <c r="J117" s="33">
        <f>VLOOKUP($C117,[1]Hoja2!$B$5:$AB$217,27,0)</f>
        <v>0</v>
      </c>
      <c r="K117" s="93">
        <f>+I117-F117</f>
        <v>-38</v>
      </c>
      <c r="L117" s="183">
        <f>+K117/F117</f>
        <v>-6.3018242122719739E-2</v>
      </c>
      <c r="M117" s="93"/>
      <c r="N117" s="98"/>
      <c r="O117" s="102">
        <f>+H117-E117</f>
        <v>-38</v>
      </c>
      <c r="P117" s="75">
        <f>+O117/E117</f>
        <v>-6.3018242122719739E-2</v>
      </c>
      <c r="Q117" s="126"/>
      <c r="R117" s="10"/>
    </row>
    <row r="118" spans="1:18" ht="30.95" customHeight="1" x14ac:dyDescent="0.25">
      <c r="A118" s="149">
        <v>103</v>
      </c>
      <c r="B118" s="40" t="s">
        <v>123</v>
      </c>
      <c r="C118" s="132">
        <v>273352000163</v>
      </c>
      <c r="D118" s="133" t="s">
        <v>126</v>
      </c>
      <c r="E118" s="32">
        <f>+F118+G118</f>
        <v>224</v>
      </c>
      <c r="F118" s="33">
        <v>224</v>
      </c>
      <c r="G118" s="34">
        <v>0</v>
      </c>
      <c r="H118" s="32">
        <f>+I118+J118</f>
        <v>178</v>
      </c>
      <c r="I118" s="33">
        <f>VLOOKUP($C118,[1]Hoja2!$B$5:$AB$217,26,0)</f>
        <v>178</v>
      </c>
      <c r="J118" s="33">
        <f>VLOOKUP($C118,[1]Hoja2!$B$5:$AB$217,27,0)</f>
        <v>0</v>
      </c>
      <c r="K118" s="93">
        <f>+I118-F118</f>
        <v>-46</v>
      </c>
      <c r="L118" s="180">
        <f>+K118/F118</f>
        <v>-0.20535714285714285</v>
      </c>
      <c r="M118" s="93"/>
      <c r="N118" s="98"/>
      <c r="O118" s="102">
        <f>+H118-E118</f>
        <v>-46</v>
      </c>
      <c r="P118" s="41">
        <f>+O118/E118</f>
        <v>-0.20535714285714285</v>
      </c>
      <c r="Q118" s="126"/>
      <c r="R118" s="10"/>
    </row>
    <row r="119" spans="1:18" ht="30.95" customHeight="1" x14ac:dyDescent="0.25">
      <c r="A119" s="131">
        <v>104</v>
      </c>
      <c r="B119" s="87" t="s">
        <v>123</v>
      </c>
      <c r="C119" s="167">
        <v>273352000201</v>
      </c>
      <c r="D119" s="168" t="s">
        <v>127</v>
      </c>
      <c r="E119" s="32">
        <f>+F119+G119</f>
        <v>308</v>
      </c>
      <c r="F119" s="33">
        <v>248</v>
      </c>
      <c r="G119" s="34">
        <v>60</v>
      </c>
      <c r="H119" s="32">
        <f>+I119+J119</f>
        <v>249</v>
      </c>
      <c r="I119" s="33">
        <f>VLOOKUP($C119,[1]Hoja2!$B$5:$AB$217,26,0)</f>
        <v>249</v>
      </c>
      <c r="J119" s="33">
        <f>VLOOKUP($C119,[1]Hoja2!$B$5:$AB$217,27,0)</f>
        <v>0</v>
      </c>
      <c r="K119" s="93">
        <f>+I119-F119</f>
        <v>1</v>
      </c>
      <c r="L119" s="186">
        <f>+K119/F119</f>
        <v>4.0322580645161289E-3</v>
      </c>
      <c r="M119" s="93">
        <f>+J119-G119</f>
        <v>-60</v>
      </c>
      <c r="N119" s="97">
        <f>+M119/G119</f>
        <v>-1</v>
      </c>
      <c r="O119" s="102">
        <f>+H119-E119</f>
        <v>-59</v>
      </c>
      <c r="P119" s="206">
        <f>+O119/E119</f>
        <v>-0.19155844155844157</v>
      </c>
      <c r="Q119" s="126"/>
      <c r="R119" s="10"/>
    </row>
    <row r="120" spans="1:18" ht="30.95" customHeight="1" x14ac:dyDescent="0.25">
      <c r="A120" s="150">
        <v>105</v>
      </c>
      <c r="B120" s="42" t="s">
        <v>123</v>
      </c>
      <c r="C120" s="43">
        <v>273352000601</v>
      </c>
      <c r="D120" s="44" t="s">
        <v>128</v>
      </c>
      <c r="E120" s="32">
        <f>+F120+G120</f>
        <v>194</v>
      </c>
      <c r="F120" s="33">
        <v>194</v>
      </c>
      <c r="G120" s="34">
        <v>0</v>
      </c>
      <c r="H120" s="32">
        <f>+I120+J120</f>
        <v>168</v>
      </c>
      <c r="I120" s="33">
        <f>VLOOKUP($C120,[1]Hoja2!$B$5:$AB$217,26,0)</f>
        <v>168</v>
      </c>
      <c r="J120" s="33">
        <f>VLOOKUP($C120,[1]Hoja2!$B$5:$AB$217,27,0)</f>
        <v>0</v>
      </c>
      <c r="K120" s="93">
        <f>+I120-F120</f>
        <v>-26</v>
      </c>
      <c r="L120" s="181">
        <f>+K120/F120</f>
        <v>-0.13402061855670103</v>
      </c>
      <c r="M120" s="93"/>
      <c r="N120" s="98"/>
      <c r="O120" s="102">
        <f>+H120-E120</f>
        <v>-26</v>
      </c>
      <c r="P120" s="45">
        <f>+O120/E120</f>
        <v>-0.13402061855670103</v>
      </c>
      <c r="Q120" s="126"/>
      <c r="R120" s="10"/>
    </row>
    <row r="121" spans="1:18" ht="30.95" customHeight="1" x14ac:dyDescent="0.25">
      <c r="A121" s="131">
        <v>106</v>
      </c>
      <c r="B121" s="87" t="s">
        <v>123</v>
      </c>
      <c r="C121" s="167">
        <v>273352000651</v>
      </c>
      <c r="D121" s="168" t="s">
        <v>129</v>
      </c>
      <c r="E121" s="32">
        <f>+F121+G121</f>
        <v>164</v>
      </c>
      <c r="F121" s="33">
        <v>164</v>
      </c>
      <c r="G121" s="34">
        <v>0</v>
      </c>
      <c r="H121" s="32">
        <f>+I121+J121</f>
        <v>167</v>
      </c>
      <c r="I121" s="33">
        <f>VLOOKUP($C121,[1]Hoja2!$B$5:$AB$217,26,0)</f>
        <v>167</v>
      </c>
      <c r="J121" s="33">
        <f>VLOOKUP($C121,[1]Hoja2!$B$5:$AB$217,27,0)</f>
        <v>0</v>
      </c>
      <c r="K121" s="93">
        <f>+I121-F121</f>
        <v>3</v>
      </c>
      <c r="L121" s="186">
        <f>+K121/F121</f>
        <v>1.8292682926829267E-2</v>
      </c>
      <c r="M121" s="93"/>
      <c r="N121" s="98"/>
      <c r="O121" s="102">
        <f>+H121-E121</f>
        <v>3</v>
      </c>
      <c r="P121" s="88">
        <f>+O121/E121</f>
        <v>1.8292682926829267E-2</v>
      </c>
      <c r="Q121" s="126"/>
      <c r="R121" s="10"/>
    </row>
    <row r="122" spans="1:18" ht="30.95" customHeight="1" x14ac:dyDescent="0.25">
      <c r="A122" s="152">
        <v>107</v>
      </c>
      <c r="B122" s="39" t="s">
        <v>130</v>
      </c>
      <c r="C122" s="36">
        <v>173408000019</v>
      </c>
      <c r="D122" s="37" t="s">
        <v>131</v>
      </c>
      <c r="E122" s="32">
        <f>+F122+G122</f>
        <v>1178</v>
      </c>
      <c r="F122" s="33">
        <v>1070</v>
      </c>
      <c r="G122" s="34">
        <v>108</v>
      </c>
      <c r="H122" s="32">
        <f>+I122+J122</f>
        <v>1069</v>
      </c>
      <c r="I122" s="33">
        <f>VLOOKUP($C122,[1]Hoja2!$B$5:$AB$217,26,0)</f>
        <v>1001</v>
      </c>
      <c r="J122" s="33">
        <f>VLOOKUP($C122,[1]Hoja2!$B$5:$AB$217,27,0)</f>
        <v>68</v>
      </c>
      <c r="K122" s="93">
        <f>+I122-F122</f>
        <v>-69</v>
      </c>
      <c r="L122" s="183">
        <f>+K122/F122</f>
        <v>-6.4485981308411211E-2</v>
      </c>
      <c r="M122" s="93">
        <f t="shared" ref="M122:M123" si="4">+J122-G122</f>
        <v>-40</v>
      </c>
      <c r="N122" s="180">
        <f>+M122/G122</f>
        <v>-0.37037037037037035</v>
      </c>
      <c r="O122" s="102">
        <f>+H122-E122</f>
        <v>-109</v>
      </c>
      <c r="P122" s="38">
        <f>+O122/E122</f>
        <v>-9.2529711375212223E-2</v>
      </c>
      <c r="Q122" s="126"/>
      <c r="R122" s="10"/>
    </row>
    <row r="123" spans="1:18" ht="30.95" customHeight="1" x14ac:dyDescent="0.25">
      <c r="A123" s="130">
        <v>108</v>
      </c>
      <c r="B123" s="42" t="s">
        <v>130</v>
      </c>
      <c r="C123" s="43">
        <v>173408000469</v>
      </c>
      <c r="D123" s="44" t="s">
        <v>257</v>
      </c>
      <c r="E123" s="32">
        <f>+F123+G123</f>
        <v>582</v>
      </c>
      <c r="F123" s="33">
        <v>439</v>
      </c>
      <c r="G123" s="34">
        <v>143</v>
      </c>
      <c r="H123" s="32">
        <f>+I123+J123</f>
        <v>483</v>
      </c>
      <c r="I123" s="33">
        <f>VLOOKUP($C123,[1]Hoja2!$B$5:$AB$217,26,0)</f>
        <v>394</v>
      </c>
      <c r="J123" s="33">
        <f>VLOOKUP($C123,[1]Hoja2!$B$5:$AB$217,27,0)</f>
        <v>89</v>
      </c>
      <c r="K123" s="93">
        <f>+I123-F123</f>
        <v>-45</v>
      </c>
      <c r="L123" s="181">
        <f>+K123/F123</f>
        <v>-0.10250569476082004</v>
      </c>
      <c r="M123" s="93">
        <f t="shared" si="4"/>
        <v>-54</v>
      </c>
      <c r="N123" s="180">
        <f>+M123/G123</f>
        <v>-0.3776223776223776</v>
      </c>
      <c r="O123" s="102">
        <f>+H123-E123</f>
        <v>-99</v>
      </c>
      <c r="P123" s="41">
        <f>+O123/E123</f>
        <v>-0.17010309278350516</v>
      </c>
      <c r="Q123" s="126"/>
      <c r="R123" s="10"/>
    </row>
    <row r="124" spans="1:18" ht="30.95" customHeight="1" x14ac:dyDescent="0.25">
      <c r="A124" s="166">
        <v>109</v>
      </c>
      <c r="B124" s="87" t="s">
        <v>130</v>
      </c>
      <c r="C124" s="167">
        <v>173408000663</v>
      </c>
      <c r="D124" s="168" t="s">
        <v>132</v>
      </c>
      <c r="E124" s="32">
        <f>+F124+G124</f>
        <v>1002</v>
      </c>
      <c r="F124" s="33">
        <v>1002</v>
      </c>
      <c r="G124" s="34">
        <v>0</v>
      </c>
      <c r="H124" s="32">
        <f>+I124+J124</f>
        <v>1023</v>
      </c>
      <c r="I124" s="33">
        <f>VLOOKUP($C124,[1]Hoja2!$B$5:$AB$217,26,0)</f>
        <v>1023</v>
      </c>
      <c r="J124" s="33">
        <f>VLOOKUP($C124,[1]Hoja2!$B$5:$AB$217,27,0)</f>
        <v>0</v>
      </c>
      <c r="K124" s="93">
        <f>+I124-F124</f>
        <v>21</v>
      </c>
      <c r="L124" s="186">
        <f>+K124/F124</f>
        <v>2.0958083832335328E-2</v>
      </c>
      <c r="M124" s="93"/>
      <c r="N124" s="142"/>
      <c r="O124" s="102">
        <f>+H124-E124</f>
        <v>21</v>
      </c>
      <c r="P124" s="88">
        <f>+O124/E124</f>
        <v>2.0958083832335328E-2</v>
      </c>
      <c r="Q124" s="126"/>
      <c r="R124" s="10"/>
    </row>
    <row r="125" spans="1:18" ht="30.95" customHeight="1" x14ac:dyDescent="0.25">
      <c r="A125" s="130">
        <v>110</v>
      </c>
      <c r="B125" s="42" t="s">
        <v>130</v>
      </c>
      <c r="C125" s="43">
        <v>273408000137</v>
      </c>
      <c r="D125" s="44" t="s">
        <v>133</v>
      </c>
      <c r="E125" s="32">
        <f>+F125+G125</f>
        <v>452</v>
      </c>
      <c r="F125" s="33">
        <v>452</v>
      </c>
      <c r="G125" s="34">
        <v>0</v>
      </c>
      <c r="H125" s="32">
        <f>+I125+J125</f>
        <v>393</v>
      </c>
      <c r="I125" s="33">
        <f>VLOOKUP($C125,[1]Hoja2!$B$5:$AB$217,26,0)</f>
        <v>393</v>
      </c>
      <c r="J125" s="33">
        <f>VLOOKUP($C125,[1]Hoja2!$B$5:$AB$217,27,0)</f>
        <v>0</v>
      </c>
      <c r="K125" s="93">
        <f>+I125-F125</f>
        <v>-59</v>
      </c>
      <c r="L125" s="181">
        <f>+K125/F125</f>
        <v>-0.13053097345132744</v>
      </c>
      <c r="M125" s="93"/>
      <c r="N125" s="98"/>
      <c r="O125" s="102">
        <f>+H125-E125</f>
        <v>-59</v>
      </c>
      <c r="P125" s="45">
        <f>+O125/E125</f>
        <v>-0.13053097345132744</v>
      </c>
      <c r="Q125" s="126"/>
      <c r="R125" s="10"/>
    </row>
    <row r="126" spans="1:18" ht="30.95" customHeight="1" x14ac:dyDescent="0.25">
      <c r="A126" s="166">
        <v>111</v>
      </c>
      <c r="B126" s="87" t="s">
        <v>134</v>
      </c>
      <c r="C126" s="167">
        <v>173411000046</v>
      </c>
      <c r="D126" s="168" t="s">
        <v>135</v>
      </c>
      <c r="E126" s="32">
        <f>+F126+G126</f>
        <v>878</v>
      </c>
      <c r="F126" s="33">
        <v>878</v>
      </c>
      <c r="G126" s="34">
        <v>0</v>
      </c>
      <c r="H126" s="32">
        <f>+I126+J126</f>
        <v>896</v>
      </c>
      <c r="I126" s="33">
        <f>VLOOKUP($C126,[1]Hoja2!$B$5:$AB$217,26,0)</f>
        <v>896</v>
      </c>
      <c r="J126" s="33">
        <f>VLOOKUP($C126,[1]Hoja2!$B$5:$AB$217,27,0)</f>
        <v>0</v>
      </c>
      <c r="K126" s="93">
        <f>+I126-F126</f>
        <v>18</v>
      </c>
      <c r="L126" s="186">
        <f>+K126/F126</f>
        <v>2.0501138952164009E-2</v>
      </c>
      <c r="M126" s="93"/>
      <c r="N126" s="142"/>
      <c r="O126" s="102">
        <f>+H126-E126</f>
        <v>18</v>
      </c>
      <c r="P126" s="134">
        <f>+O126/E126</f>
        <v>2.0501138952164009E-2</v>
      </c>
      <c r="Q126" s="126"/>
      <c r="R126" s="10"/>
    </row>
    <row r="127" spans="1:18" ht="30.95" customHeight="1" x14ac:dyDescent="0.25">
      <c r="A127" s="129">
        <v>112</v>
      </c>
      <c r="B127" s="40" t="s">
        <v>134</v>
      </c>
      <c r="C127" s="132">
        <v>173411000054</v>
      </c>
      <c r="D127" s="133" t="s">
        <v>136</v>
      </c>
      <c r="E127" s="32">
        <f>+F127+G127</f>
        <v>620</v>
      </c>
      <c r="F127" s="33">
        <v>532</v>
      </c>
      <c r="G127" s="34">
        <v>88</v>
      </c>
      <c r="H127" s="32">
        <f>+I127+J127</f>
        <v>447</v>
      </c>
      <c r="I127" s="33">
        <f>VLOOKUP($C127,[1]Hoja2!$B$5:$AB$217,26,0)</f>
        <v>444</v>
      </c>
      <c r="J127" s="33">
        <f>VLOOKUP($C127,[1]Hoja2!$B$5:$AB$217,27,0)</f>
        <v>3</v>
      </c>
      <c r="K127" s="93">
        <f>+I127-F127</f>
        <v>-88</v>
      </c>
      <c r="L127" s="180">
        <f>+K127/F127</f>
        <v>-0.16541353383458646</v>
      </c>
      <c r="M127" s="93">
        <f t="shared" ref="M127:M128" si="5">+J127-G127</f>
        <v>-85</v>
      </c>
      <c r="N127" s="180">
        <f>+M127/G127</f>
        <v>-0.96590909090909094</v>
      </c>
      <c r="O127" s="102">
        <f>+H127-E127</f>
        <v>-173</v>
      </c>
      <c r="P127" s="41">
        <f>+O127/E127</f>
        <v>-0.27903225806451615</v>
      </c>
      <c r="Q127" s="126"/>
      <c r="R127" s="10"/>
    </row>
    <row r="128" spans="1:18" ht="30.95" customHeight="1" x14ac:dyDescent="0.25">
      <c r="A128" s="158">
        <v>113</v>
      </c>
      <c r="B128" s="159" t="s">
        <v>134</v>
      </c>
      <c r="C128" s="160">
        <v>173411000097</v>
      </c>
      <c r="D128" s="161" t="s">
        <v>137</v>
      </c>
      <c r="E128" s="32">
        <f>+F128+G128</f>
        <v>685</v>
      </c>
      <c r="F128" s="33">
        <v>659</v>
      </c>
      <c r="G128" s="34">
        <v>26</v>
      </c>
      <c r="H128" s="32">
        <f>+I128+J128</f>
        <v>639</v>
      </c>
      <c r="I128" s="33">
        <f>VLOOKUP($C128,[1]Hoja2!$B$5:$AB$217,26,0)</f>
        <v>639</v>
      </c>
      <c r="J128" s="33">
        <f>VLOOKUP($C128,[1]Hoja2!$B$5:$AB$217,27,0)</f>
        <v>0</v>
      </c>
      <c r="K128" s="93">
        <f>+I128-F128</f>
        <v>-20</v>
      </c>
      <c r="L128" s="184">
        <f>+K128/F128</f>
        <v>-3.0349013657056147E-2</v>
      </c>
      <c r="M128" s="93">
        <f t="shared" si="5"/>
        <v>-26</v>
      </c>
      <c r="N128" s="180">
        <f>+M128/G128</f>
        <v>-1</v>
      </c>
      <c r="O128" s="102">
        <f>+H128-E128</f>
        <v>-46</v>
      </c>
      <c r="P128" s="38">
        <f>+O128/E128</f>
        <v>-6.7153284671532851E-2</v>
      </c>
      <c r="Q128" s="126"/>
      <c r="R128" s="10"/>
    </row>
    <row r="129" spans="1:18" ht="30.95" customHeight="1" x14ac:dyDescent="0.25">
      <c r="A129" s="162">
        <v>114</v>
      </c>
      <c r="B129" s="159" t="s">
        <v>134</v>
      </c>
      <c r="C129" s="160">
        <v>173411000941</v>
      </c>
      <c r="D129" s="161" t="s">
        <v>138</v>
      </c>
      <c r="E129" s="32">
        <f>+F129+G129</f>
        <v>1220</v>
      </c>
      <c r="F129" s="33">
        <v>1220</v>
      </c>
      <c r="G129" s="34">
        <v>0</v>
      </c>
      <c r="H129" s="32">
        <f>+I129+J129</f>
        <v>1212</v>
      </c>
      <c r="I129" s="33">
        <f>VLOOKUP($C129,[1]Hoja2!$B$5:$AB$217,26,0)</f>
        <v>1212</v>
      </c>
      <c r="J129" s="33">
        <f>VLOOKUP($C129,[1]Hoja2!$B$5:$AB$217,27,0)</f>
        <v>0</v>
      </c>
      <c r="K129" s="93">
        <f>+I129-F129</f>
        <v>-8</v>
      </c>
      <c r="L129" s="184">
        <f>+K129/F129</f>
        <v>-6.5573770491803279E-3</v>
      </c>
      <c r="M129" s="93"/>
      <c r="N129" s="98"/>
      <c r="O129" s="102">
        <f>+H129-E129</f>
        <v>-8</v>
      </c>
      <c r="P129" s="156">
        <f>+O129/E129</f>
        <v>-6.5573770491803279E-3</v>
      </c>
      <c r="Q129" s="126"/>
      <c r="R129" s="10"/>
    </row>
    <row r="130" spans="1:18" ht="30.95" customHeight="1" x14ac:dyDescent="0.25">
      <c r="A130" s="152">
        <v>115</v>
      </c>
      <c r="B130" s="39" t="s">
        <v>134</v>
      </c>
      <c r="C130" s="36">
        <v>173411001000</v>
      </c>
      <c r="D130" s="37" t="s">
        <v>139</v>
      </c>
      <c r="E130" s="32">
        <f>+F130+G130</f>
        <v>1414</v>
      </c>
      <c r="F130" s="33">
        <v>1254</v>
      </c>
      <c r="G130" s="34">
        <v>160</v>
      </c>
      <c r="H130" s="32">
        <f>+I130+J130</f>
        <v>1379</v>
      </c>
      <c r="I130" s="33">
        <f>VLOOKUP($C130,[1]Hoja2!$B$5:$AB$217,26,0)</f>
        <v>1176</v>
      </c>
      <c r="J130" s="33">
        <f>VLOOKUP($C130,[1]Hoja2!$B$5:$AB$217,27,0)</f>
        <v>203</v>
      </c>
      <c r="K130" s="93">
        <f>+I130-F130</f>
        <v>-78</v>
      </c>
      <c r="L130" s="183">
        <f>+K130/F130</f>
        <v>-6.2200956937799042E-2</v>
      </c>
      <c r="M130" s="93">
        <f>+J130-G130</f>
        <v>43</v>
      </c>
      <c r="N130" s="186">
        <f>+M130/G130</f>
        <v>0.26874999999999999</v>
      </c>
      <c r="O130" s="102">
        <f>+H130-E130</f>
        <v>-35</v>
      </c>
      <c r="P130" s="156">
        <f>+O130/E130</f>
        <v>-2.4752475247524754E-2</v>
      </c>
      <c r="Q130" s="126"/>
      <c r="R130" s="10"/>
    </row>
    <row r="131" spans="1:18" ht="30.95" customHeight="1" x14ac:dyDescent="0.25">
      <c r="A131" s="131">
        <v>116</v>
      </c>
      <c r="B131" s="87" t="s">
        <v>134</v>
      </c>
      <c r="C131" s="167">
        <v>273411000466</v>
      </c>
      <c r="D131" s="168" t="s">
        <v>140</v>
      </c>
      <c r="E131" s="32">
        <f>+F131+G131</f>
        <v>250</v>
      </c>
      <c r="F131" s="33">
        <v>250</v>
      </c>
      <c r="G131" s="34">
        <v>0</v>
      </c>
      <c r="H131" s="32">
        <f>+I131+J131</f>
        <v>265</v>
      </c>
      <c r="I131" s="33">
        <f>VLOOKUP($C131,[1]Hoja2!$B$5:$AB$217,26,0)</f>
        <v>265</v>
      </c>
      <c r="J131" s="33">
        <f>VLOOKUP($C131,[1]Hoja2!$B$5:$AB$217,27,0)</f>
        <v>0</v>
      </c>
      <c r="K131" s="93">
        <f>+I131-F131</f>
        <v>15</v>
      </c>
      <c r="L131" s="186">
        <f>+K131/F131</f>
        <v>0.06</v>
      </c>
      <c r="M131" s="93"/>
      <c r="N131" s="142"/>
      <c r="O131" s="102">
        <f>+H131-E131</f>
        <v>15</v>
      </c>
      <c r="P131" s="88">
        <f>+O131/E131</f>
        <v>0.06</v>
      </c>
      <c r="Q131" s="126"/>
      <c r="R131" s="10"/>
    </row>
    <row r="132" spans="1:18" ht="30.95" customHeight="1" x14ac:dyDescent="0.25">
      <c r="A132" s="150">
        <v>117</v>
      </c>
      <c r="B132" s="42" t="s">
        <v>134</v>
      </c>
      <c r="C132" s="43">
        <v>273411000491</v>
      </c>
      <c r="D132" s="44" t="s">
        <v>141</v>
      </c>
      <c r="E132" s="32">
        <f>+F132+G132</f>
        <v>208</v>
      </c>
      <c r="F132" s="33">
        <v>208</v>
      </c>
      <c r="G132" s="34">
        <v>0</v>
      </c>
      <c r="H132" s="32">
        <f>+I132+J132</f>
        <v>187</v>
      </c>
      <c r="I132" s="33">
        <f>VLOOKUP($C132,[1]Hoja2!$B$5:$AB$217,26,0)</f>
        <v>187</v>
      </c>
      <c r="J132" s="33">
        <f>VLOOKUP($C132,[1]Hoja2!$B$5:$AB$217,27,0)</f>
        <v>0</v>
      </c>
      <c r="K132" s="93">
        <f>+I132-F132</f>
        <v>-21</v>
      </c>
      <c r="L132" s="181">
        <f>+K132/F132</f>
        <v>-0.10096153846153846</v>
      </c>
      <c r="M132" s="93"/>
      <c r="N132" s="98"/>
      <c r="O132" s="102">
        <f>+H132-E132</f>
        <v>-21</v>
      </c>
      <c r="P132" s="45">
        <f>+O132/E132</f>
        <v>-0.10096153846153846</v>
      </c>
      <c r="Q132" s="126"/>
      <c r="R132" s="10"/>
    </row>
    <row r="133" spans="1:18" ht="30.95" customHeight="1" x14ac:dyDescent="0.25">
      <c r="A133" s="129">
        <v>118</v>
      </c>
      <c r="B133" s="40" t="s">
        <v>134</v>
      </c>
      <c r="C133" s="132">
        <v>273411000563</v>
      </c>
      <c r="D133" s="133" t="s">
        <v>142</v>
      </c>
      <c r="E133" s="32">
        <f>+F133+G133</f>
        <v>203</v>
      </c>
      <c r="F133" s="33">
        <v>203</v>
      </c>
      <c r="G133" s="34">
        <v>0</v>
      </c>
      <c r="H133" s="32">
        <f>+I133+J133</f>
        <v>169</v>
      </c>
      <c r="I133" s="33">
        <f>VLOOKUP($C133,[1]Hoja2!$B$5:$AB$217,26,0)</f>
        <v>169</v>
      </c>
      <c r="J133" s="33">
        <f>VLOOKUP($C133,[1]Hoja2!$B$5:$AB$217,27,0)</f>
        <v>0</v>
      </c>
      <c r="K133" s="93">
        <f>+I133-F133</f>
        <v>-34</v>
      </c>
      <c r="L133" s="180">
        <f>+K133/F133</f>
        <v>-0.16748768472906403</v>
      </c>
      <c r="M133" s="93"/>
      <c r="N133" s="98"/>
      <c r="O133" s="102">
        <f>+H133-E133</f>
        <v>-34</v>
      </c>
      <c r="P133" s="41">
        <f>+O133/E133</f>
        <v>-0.16748768472906403</v>
      </c>
      <c r="Q133" s="126"/>
      <c r="R133" s="10"/>
    </row>
    <row r="134" spans="1:18" ht="30.95" customHeight="1" x14ac:dyDescent="0.25">
      <c r="A134" s="158">
        <v>119</v>
      </c>
      <c r="B134" s="159" t="s">
        <v>134</v>
      </c>
      <c r="C134" s="160">
        <v>273411000661</v>
      </c>
      <c r="D134" s="161" t="s">
        <v>143</v>
      </c>
      <c r="E134" s="32">
        <f>+F134+G134</f>
        <v>200</v>
      </c>
      <c r="F134" s="33">
        <v>200</v>
      </c>
      <c r="G134" s="34">
        <v>0</v>
      </c>
      <c r="H134" s="32">
        <f>+I134+J134</f>
        <v>193</v>
      </c>
      <c r="I134" s="33">
        <f>VLOOKUP($C134,[1]Hoja2!$B$5:$AB$217,26,0)</f>
        <v>193</v>
      </c>
      <c r="J134" s="33">
        <f>VLOOKUP($C134,[1]Hoja2!$B$5:$AB$217,27,0)</f>
        <v>0</v>
      </c>
      <c r="K134" s="93">
        <f>+I134-F134</f>
        <v>-7</v>
      </c>
      <c r="L134" s="184">
        <f>+K134/F134</f>
        <v>-3.5000000000000003E-2</v>
      </c>
      <c r="M134" s="93"/>
      <c r="N134" s="98"/>
      <c r="O134" s="102">
        <f>+H134-E134</f>
        <v>-7</v>
      </c>
      <c r="P134" s="157">
        <f>+O134/E134</f>
        <v>-3.5000000000000003E-2</v>
      </c>
      <c r="Q134" s="126"/>
      <c r="R134" s="10"/>
    </row>
    <row r="135" spans="1:18" ht="30.95" customHeight="1" x14ac:dyDescent="0.25">
      <c r="A135" s="129">
        <v>120</v>
      </c>
      <c r="B135" s="40" t="s">
        <v>134</v>
      </c>
      <c r="C135" s="132">
        <v>273411000687</v>
      </c>
      <c r="D135" s="133" t="s">
        <v>144</v>
      </c>
      <c r="E135" s="32">
        <f>+F135+G135</f>
        <v>284</v>
      </c>
      <c r="F135" s="33">
        <v>267</v>
      </c>
      <c r="G135" s="34">
        <v>17</v>
      </c>
      <c r="H135" s="32">
        <f>+I135+J135</f>
        <v>201</v>
      </c>
      <c r="I135" s="33">
        <f>VLOOKUP($C135,[1]Hoja2!$B$5:$AB$217,26,0)</f>
        <v>187</v>
      </c>
      <c r="J135" s="33">
        <f>VLOOKUP($C135,[1]Hoja2!$B$5:$AB$217,27,0)</f>
        <v>14</v>
      </c>
      <c r="K135" s="93">
        <f>+I135-F135</f>
        <v>-80</v>
      </c>
      <c r="L135" s="180">
        <f>+K135/F135</f>
        <v>-0.29962546816479402</v>
      </c>
      <c r="M135" s="93">
        <f t="shared" ref="M135:M136" si="6">+J135-G135</f>
        <v>-3</v>
      </c>
      <c r="N135" s="181">
        <f>+M135/G135</f>
        <v>-0.17647058823529413</v>
      </c>
      <c r="O135" s="102">
        <f>+H135-E135</f>
        <v>-83</v>
      </c>
      <c r="P135" s="41">
        <f>+O135/E135</f>
        <v>-0.29225352112676056</v>
      </c>
      <c r="Q135" s="126"/>
      <c r="R135" s="10"/>
    </row>
    <row r="136" spans="1:18" ht="30.95" customHeight="1" x14ac:dyDescent="0.25">
      <c r="A136" s="152">
        <v>121</v>
      </c>
      <c r="B136" s="39" t="s">
        <v>134</v>
      </c>
      <c r="C136" s="36">
        <v>273411001624</v>
      </c>
      <c r="D136" s="37" t="s">
        <v>145</v>
      </c>
      <c r="E136" s="32">
        <f>+F136+G136</f>
        <v>436</v>
      </c>
      <c r="F136" s="33">
        <v>378</v>
      </c>
      <c r="G136" s="34">
        <v>58</v>
      </c>
      <c r="H136" s="32">
        <f>+I136+J136</f>
        <v>422</v>
      </c>
      <c r="I136" s="33">
        <f>VLOOKUP($C136,[1]Hoja2!$B$5:$AB$217,26,0)</f>
        <v>353</v>
      </c>
      <c r="J136" s="33">
        <f>VLOOKUP($C136,[1]Hoja2!$B$5:$AB$217,27,0)</f>
        <v>69</v>
      </c>
      <c r="K136" s="93">
        <f>+I136-F136</f>
        <v>-25</v>
      </c>
      <c r="L136" s="183">
        <f>+K136/F136</f>
        <v>-6.6137566137566134E-2</v>
      </c>
      <c r="M136" s="93">
        <f t="shared" si="6"/>
        <v>11</v>
      </c>
      <c r="N136" s="186">
        <f>+M136/G136</f>
        <v>0.18965517241379309</v>
      </c>
      <c r="O136" s="102">
        <f>+H136-E136</f>
        <v>-14</v>
      </c>
      <c r="P136" s="156">
        <f>+O136/E136</f>
        <v>-3.2110091743119268E-2</v>
      </c>
      <c r="Q136" s="126"/>
      <c r="R136" s="10"/>
    </row>
    <row r="137" spans="1:18" ht="30.95" customHeight="1" x14ac:dyDescent="0.25">
      <c r="A137" s="153">
        <v>122</v>
      </c>
      <c r="B137" s="39" t="s">
        <v>134</v>
      </c>
      <c r="C137" s="36">
        <v>273411002043</v>
      </c>
      <c r="D137" s="37" t="s">
        <v>146</v>
      </c>
      <c r="E137" s="32">
        <f>+F137+G137</f>
        <v>613</v>
      </c>
      <c r="F137" s="33">
        <v>613</v>
      </c>
      <c r="G137" s="34">
        <v>0</v>
      </c>
      <c r="H137" s="32">
        <f>+I137+J137</f>
        <v>573</v>
      </c>
      <c r="I137" s="33">
        <f>VLOOKUP($C137,[1]Hoja2!$B$5:$AB$217,26,0)</f>
        <v>573</v>
      </c>
      <c r="J137" s="33">
        <f>VLOOKUP($C137,[1]Hoja2!$B$5:$AB$217,27,0)</f>
        <v>0</v>
      </c>
      <c r="K137" s="93">
        <f>+I137-F137</f>
        <v>-40</v>
      </c>
      <c r="L137" s="183">
        <f>+K137/F137</f>
        <v>-6.5252854812398037E-2</v>
      </c>
      <c r="M137" s="93"/>
      <c r="N137" s="98"/>
      <c r="O137" s="102">
        <f>+H137-E137</f>
        <v>-40</v>
      </c>
      <c r="P137" s="38">
        <f>+O137/E137</f>
        <v>-6.5252854812398037E-2</v>
      </c>
      <c r="Q137" s="126"/>
      <c r="R137" s="10"/>
    </row>
    <row r="138" spans="1:18" ht="30.95" customHeight="1" x14ac:dyDescent="0.25">
      <c r="A138" s="158">
        <v>123</v>
      </c>
      <c r="B138" s="159" t="s">
        <v>147</v>
      </c>
      <c r="C138" s="160">
        <v>173443000021</v>
      </c>
      <c r="D138" s="161" t="s">
        <v>148</v>
      </c>
      <c r="E138" s="32">
        <f>+F138+G138</f>
        <v>1705</v>
      </c>
      <c r="F138" s="33">
        <v>1705</v>
      </c>
      <c r="G138" s="34">
        <v>0</v>
      </c>
      <c r="H138" s="32">
        <f>+I138+J138</f>
        <v>1651</v>
      </c>
      <c r="I138" s="33">
        <f>VLOOKUP($C138,[1]Hoja2!$B$5:$AB$217,26,0)</f>
        <v>1651</v>
      </c>
      <c r="J138" s="33">
        <f>VLOOKUP($C138,[1]Hoja2!$B$5:$AB$217,27,0)</f>
        <v>0</v>
      </c>
      <c r="K138" s="93">
        <f>+I138-F138</f>
        <v>-54</v>
      </c>
      <c r="L138" s="184">
        <f>+K138/F138</f>
        <v>-3.1671554252199412E-2</v>
      </c>
      <c r="M138" s="93"/>
      <c r="N138" s="98"/>
      <c r="O138" s="102">
        <f>+H138-E138</f>
        <v>-54</v>
      </c>
      <c r="P138" s="156">
        <f>+O138/E138</f>
        <v>-3.1671554252199412E-2</v>
      </c>
      <c r="Q138" s="126"/>
      <c r="R138" s="10"/>
    </row>
    <row r="139" spans="1:18" ht="30.95" customHeight="1" x14ac:dyDescent="0.25">
      <c r="A139" s="153">
        <v>124</v>
      </c>
      <c r="B139" s="39" t="s">
        <v>147</v>
      </c>
      <c r="C139" s="36">
        <v>173443000030</v>
      </c>
      <c r="D139" s="37" t="s">
        <v>149</v>
      </c>
      <c r="E139" s="32">
        <f>+F139+G139</f>
        <v>1333</v>
      </c>
      <c r="F139" s="33">
        <v>1333</v>
      </c>
      <c r="G139" s="34">
        <v>0</v>
      </c>
      <c r="H139" s="32">
        <f>+I139+J139</f>
        <v>1237</v>
      </c>
      <c r="I139" s="33">
        <f>VLOOKUP($C139,[1]Hoja2!$B$5:$AB$217,26,0)</f>
        <v>1237</v>
      </c>
      <c r="J139" s="33">
        <f>VLOOKUP($C139,[1]Hoja2!$B$5:$AB$217,27,0)</f>
        <v>0</v>
      </c>
      <c r="K139" s="93">
        <f>+I139-F139</f>
        <v>-96</v>
      </c>
      <c r="L139" s="183">
        <f>+K139/F139</f>
        <v>-7.2018004501125277E-2</v>
      </c>
      <c r="M139" s="93"/>
      <c r="N139" s="142"/>
      <c r="O139" s="102">
        <f>+H139-E139</f>
        <v>-96</v>
      </c>
      <c r="P139" s="38">
        <f>+O139/E139</f>
        <v>-7.2018004501125277E-2</v>
      </c>
      <c r="Q139" s="126"/>
      <c r="R139" s="10"/>
    </row>
    <row r="140" spans="1:18" ht="30.95" customHeight="1" x14ac:dyDescent="0.25">
      <c r="A140" s="152">
        <v>125</v>
      </c>
      <c r="B140" s="39" t="s">
        <v>147</v>
      </c>
      <c r="C140" s="36">
        <v>173443000277</v>
      </c>
      <c r="D140" s="37" t="s">
        <v>150</v>
      </c>
      <c r="E140" s="32">
        <f>+F140+G140</f>
        <v>1588</v>
      </c>
      <c r="F140" s="33">
        <v>1419</v>
      </c>
      <c r="G140" s="34">
        <v>169</v>
      </c>
      <c r="H140" s="32">
        <f>+I140+J140</f>
        <v>1494</v>
      </c>
      <c r="I140" s="33">
        <f>VLOOKUP($C140,[1]Hoja2!$B$5:$AB$217,26,0)</f>
        <v>1332</v>
      </c>
      <c r="J140" s="33">
        <f>VLOOKUP($C140,[1]Hoja2!$B$5:$AB$217,27,0)</f>
        <v>162</v>
      </c>
      <c r="K140" s="93">
        <f>+I140-F140</f>
        <v>-87</v>
      </c>
      <c r="L140" s="183">
        <f>+K140/F140</f>
        <v>-6.13107822410148E-2</v>
      </c>
      <c r="M140" s="93">
        <f>+J140-G140</f>
        <v>-7</v>
      </c>
      <c r="N140" s="184">
        <f>+M140/G140</f>
        <v>-4.142011834319527E-2</v>
      </c>
      <c r="O140" s="102">
        <f>+H140-E140</f>
        <v>-94</v>
      </c>
      <c r="P140" s="38">
        <f>+O140/E140</f>
        <v>-5.9193954659949623E-2</v>
      </c>
      <c r="Q140" s="126"/>
      <c r="R140" s="10"/>
    </row>
    <row r="141" spans="1:18" ht="30.95" customHeight="1" x14ac:dyDescent="0.25">
      <c r="A141" s="162">
        <v>126</v>
      </c>
      <c r="B141" s="159" t="s">
        <v>147</v>
      </c>
      <c r="C141" s="160">
        <v>173443000315</v>
      </c>
      <c r="D141" s="161" t="s">
        <v>151</v>
      </c>
      <c r="E141" s="32">
        <f>+F141+G141</f>
        <v>1476</v>
      </c>
      <c r="F141" s="33">
        <v>1476</v>
      </c>
      <c r="G141" s="34">
        <v>0</v>
      </c>
      <c r="H141" s="32">
        <f>+I141+J141</f>
        <v>1454</v>
      </c>
      <c r="I141" s="33">
        <f>VLOOKUP($C141,[1]Hoja2!$B$5:$AB$217,26,0)</f>
        <v>1454</v>
      </c>
      <c r="J141" s="33">
        <f>VLOOKUP($C141,[1]Hoja2!$B$5:$AB$217,27,0)</f>
        <v>0</v>
      </c>
      <c r="K141" s="93">
        <f>+I141-F141</f>
        <v>-22</v>
      </c>
      <c r="L141" s="184">
        <f>+K141/F141</f>
        <v>-1.4905149051490514E-2</v>
      </c>
      <c r="M141" s="93"/>
      <c r="N141" s="98"/>
      <c r="O141" s="102">
        <f>+H141-E141</f>
        <v>-22</v>
      </c>
      <c r="P141" s="157">
        <f>+O141/E141</f>
        <v>-1.4905149051490514E-2</v>
      </c>
      <c r="Q141" s="126"/>
      <c r="R141" s="10"/>
    </row>
    <row r="142" spans="1:18" ht="30.95" customHeight="1" x14ac:dyDescent="0.25">
      <c r="A142" s="152">
        <v>127</v>
      </c>
      <c r="B142" s="39" t="s">
        <v>147</v>
      </c>
      <c r="C142" s="36">
        <v>273443000506</v>
      </c>
      <c r="D142" s="37" t="s">
        <v>152</v>
      </c>
      <c r="E142" s="32">
        <f>+F142+G142</f>
        <v>307</v>
      </c>
      <c r="F142" s="33">
        <v>307</v>
      </c>
      <c r="G142" s="34">
        <v>0</v>
      </c>
      <c r="H142" s="32">
        <f>+I142+J142</f>
        <v>278</v>
      </c>
      <c r="I142" s="33">
        <f>VLOOKUP($C142,[1]Hoja2!$B$5:$AB$217,26,0)</f>
        <v>278</v>
      </c>
      <c r="J142" s="33">
        <f>VLOOKUP($C142,[1]Hoja2!$B$5:$AB$217,27,0)</f>
        <v>0</v>
      </c>
      <c r="K142" s="93">
        <f>+I142-F142</f>
        <v>-29</v>
      </c>
      <c r="L142" s="183">
        <f>+K142/F142</f>
        <v>-9.4462540716612378E-2</v>
      </c>
      <c r="M142" s="93"/>
      <c r="N142" s="142"/>
      <c r="O142" s="102">
        <f>+H142-E142</f>
        <v>-29</v>
      </c>
      <c r="P142" s="38">
        <f>+O142/E142</f>
        <v>-9.4462540716612378E-2</v>
      </c>
      <c r="Q142" s="126"/>
      <c r="R142" s="10"/>
    </row>
    <row r="143" spans="1:18" ht="30.95" customHeight="1" x14ac:dyDescent="0.25">
      <c r="A143" s="162">
        <v>128</v>
      </c>
      <c r="B143" s="159" t="s">
        <v>153</v>
      </c>
      <c r="C143" s="160">
        <v>173449000015</v>
      </c>
      <c r="D143" s="161" t="s">
        <v>154</v>
      </c>
      <c r="E143" s="32">
        <f>+F143+G143</f>
        <v>3861</v>
      </c>
      <c r="F143" s="33">
        <v>3423</v>
      </c>
      <c r="G143" s="34">
        <v>438</v>
      </c>
      <c r="H143" s="32">
        <f>+I143+J143</f>
        <v>3743</v>
      </c>
      <c r="I143" s="33">
        <f>VLOOKUP($C143,[1]Hoja2!$B$5:$AB$217,26,0)</f>
        <v>3390</v>
      </c>
      <c r="J143" s="33">
        <f>VLOOKUP($C143,[1]Hoja2!$B$5:$AB$217,27,0)</f>
        <v>353</v>
      </c>
      <c r="K143" s="93">
        <f>+I143-F143</f>
        <v>-33</v>
      </c>
      <c r="L143" s="184">
        <f>+K143/F143</f>
        <v>-9.6406660823838732E-3</v>
      </c>
      <c r="M143" s="93">
        <f>+J143-G143</f>
        <v>-85</v>
      </c>
      <c r="N143" s="181">
        <f>+M143/G143</f>
        <v>-0.19406392694063926</v>
      </c>
      <c r="O143" s="102">
        <f>+H143-E143</f>
        <v>-118</v>
      </c>
      <c r="P143" s="156">
        <f>+O143/E143</f>
        <v>-3.0562030562030561E-2</v>
      </c>
      <c r="Q143" s="126"/>
      <c r="R143" s="10"/>
    </row>
    <row r="144" spans="1:18" ht="30.95" customHeight="1" x14ac:dyDescent="0.25">
      <c r="A144" s="158">
        <v>129</v>
      </c>
      <c r="B144" s="159" t="s">
        <v>153</v>
      </c>
      <c r="C144" s="160">
        <v>173449000031</v>
      </c>
      <c r="D144" s="161" t="s">
        <v>155</v>
      </c>
      <c r="E144" s="32">
        <f>+F144+G144</f>
        <v>2055</v>
      </c>
      <c r="F144" s="33">
        <v>2055</v>
      </c>
      <c r="G144" s="34">
        <v>0</v>
      </c>
      <c r="H144" s="32">
        <f>+I144+J144</f>
        <v>1983</v>
      </c>
      <c r="I144" s="33">
        <f>VLOOKUP($C144,[1]Hoja2!$B$5:$AB$217,26,0)</f>
        <v>1983</v>
      </c>
      <c r="J144" s="33">
        <f>VLOOKUP($C144,[1]Hoja2!$B$5:$AB$217,27,0)</f>
        <v>0</v>
      </c>
      <c r="K144" s="93">
        <f>+I144-F144</f>
        <v>-72</v>
      </c>
      <c r="L144" s="184">
        <f>+K144/F144</f>
        <v>-3.5036496350364967E-2</v>
      </c>
      <c r="M144" s="93"/>
      <c r="N144" s="98"/>
      <c r="O144" s="102">
        <f>+H144-E144</f>
        <v>-72</v>
      </c>
      <c r="P144" s="156">
        <f>+O144/E144</f>
        <v>-3.5036496350364967E-2</v>
      </c>
      <c r="Q144" s="126"/>
      <c r="R144" s="10"/>
    </row>
    <row r="145" spans="1:18" ht="30.95" customHeight="1" x14ac:dyDescent="0.25">
      <c r="A145" s="162">
        <v>130</v>
      </c>
      <c r="B145" s="159" t="s">
        <v>153</v>
      </c>
      <c r="C145" s="160">
        <v>273449000141</v>
      </c>
      <c r="D145" s="161" t="s">
        <v>156</v>
      </c>
      <c r="E145" s="32">
        <f>+F145+G145</f>
        <v>955</v>
      </c>
      <c r="F145" s="33">
        <v>955</v>
      </c>
      <c r="G145" s="34">
        <v>0</v>
      </c>
      <c r="H145" s="32">
        <f>+I145+J145</f>
        <v>926</v>
      </c>
      <c r="I145" s="33">
        <f>VLOOKUP($C145,[1]Hoja2!$B$5:$AB$217,26,0)</f>
        <v>926</v>
      </c>
      <c r="J145" s="33">
        <f>VLOOKUP($C145,[1]Hoja2!$B$5:$AB$217,27,0)</f>
        <v>0</v>
      </c>
      <c r="K145" s="93">
        <f>+I145-F145</f>
        <v>-29</v>
      </c>
      <c r="L145" s="184">
        <f>+K145/F145</f>
        <v>-3.0366492146596858E-2</v>
      </c>
      <c r="M145" s="93"/>
      <c r="N145" s="98"/>
      <c r="O145" s="102">
        <f>+H145-E145</f>
        <v>-29</v>
      </c>
      <c r="P145" s="156">
        <f>+O145/E145</f>
        <v>-3.0366492146596858E-2</v>
      </c>
      <c r="Q145" s="126"/>
      <c r="R145" s="10"/>
    </row>
    <row r="146" spans="1:18" ht="30.95" customHeight="1" x14ac:dyDescent="0.25">
      <c r="A146" s="158">
        <v>131</v>
      </c>
      <c r="B146" s="159" t="s">
        <v>153</v>
      </c>
      <c r="C146" s="160">
        <v>373449000685</v>
      </c>
      <c r="D146" s="161" t="s">
        <v>258</v>
      </c>
      <c r="E146" s="32">
        <f>+F146+G146</f>
        <v>328</v>
      </c>
      <c r="F146" s="33">
        <v>328</v>
      </c>
      <c r="G146" s="34">
        <v>0</v>
      </c>
      <c r="H146" s="32">
        <f>+I146+J146</f>
        <v>319</v>
      </c>
      <c r="I146" s="33">
        <f>VLOOKUP($C146,[1]Hoja2!$B$5:$AB$217,26,0)</f>
        <v>319</v>
      </c>
      <c r="J146" s="33">
        <f>VLOOKUP($C146,[1]Hoja2!$B$5:$AB$217,27,0)</f>
        <v>0</v>
      </c>
      <c r="K146" s="93">
        <f>+I146-F146</f>
        <v>-9</v>
      </c>
      <c r="L146" s="184">
        <f>+K146/F146</f>
        <v>-2.7439024390243903E-2</v>
      </c>
      <c r="M146" s="93"/>
      <c r="N146" s="98"/>
      <c r="O146" s="102">
        <f>+H146-E146</f>
        <v>-9</v>
      </c>
      <c r="P146" s="156">
        <f>+O146/E146</f>
        <v>-2.7439024390243903E-2</v>
      </c>
      <c r="Q146" s="126"/>
      <c r="R146" s="10"/>
    </row>
    <row r="147" spans="1:18" ht="30.95" customHeight="1" x14ac:dyDescent="0.25">
      <c r="A147" s="130">
        <v>132</v>
      </c>
      <c r="B147" s="42" t="s">
        <v>157</v>
      </c>
      <c r="C147" s="43">
        <v>273411000695</v>
      </c>
      <c r="D147" s="44" t="s">
        <v>158</v>
      </c>
      <c r="E147" s="32">
        <f>+F147+G147</f>
        <v>205</v>
      </c>
      <c r="F147" s="33">
        <v>205</v>
      </c>
      <c r="G147" s="34">
        <v>0</v>
      </c>
      <c r="H147" s="32">
        <f>+I147+J147</f>
        <v>183</v>
      </c>
      <c r="I147" s="33">
        <f>VLOOKUP($C147,[1]Hoja2!$B$5:$AB$217,26,0)</f>
        <v>183</v>
      </c>
      <c r="J147" s="33">
        <f>VLOOKUP($C147,[1]Hoja2!$B$5:$AB$217,27,0)</f>
        <v>0</v>
      </c>
      <c r="K147" s="93">
        <f>+I147-F147</f>
        <v>-22</v>
      </c>
      <c r="L147" s="181">
        <f>+K147/F147</f>
        <v>-0.10731707317073171</v>
      </c>
      <c r="M147" s="93"/>
      <c r="N147" s="98"/>
      <c r="O147" s="102">
        <f>+H147-E147</f>
        <v>-22</v>
      </c>
      <c r="P147" s="45">
        <f>+O147/E147</f>
        <v>-0.10731707317073171</v>
      </c>
      <c r="Q147" s="126"/>
      <c r="R147" s="10"/>
    </row>
    <row r="148" spans="1:18" ht="30.95" customHeight="1" x14ac:dyDescent="0.25">
      <c r="A148" s="152">
        <v>133</v>
      </c>
      <c r="B148" s="39" t="s">
        <v>157</v>
      </c>
      <c r="C148" s="36">
        <v>273411000725</v>
      </c>
      <c r="D148" s="37" t="s">
        <v>159</v>
      </c>
      <c r="E148" s="32">
        <f>+F148+G148</f>
        <v>520</v>
      </c>
      <c r="F148" s="33">
        <v>520</v>
      </c>
      <c r="G148" s="34">
        <v>0</v>
      </c>
      <c r="H148" s="32">
        <f>+I148+J148</f>
        <v>491</v>
      </c>
      <c r="I148" s="33">
        <f>VLOOKUP($C148,[1]Hoja2!$B$5:$AB$217,26,0)</f>
        <v>491</v>
      </c>
      <c r="J148" s="33">
        <f>VLOOKUP($C148,[1]Hoja2!$B$5:$AB$217,27,0)</f>
        <v>0</v>
      </c>
      <c r="K148" s="93">
        <f>+I148-F148</f>
        <v>-29</v>
      </c>
      <c r="L148" s="183">
        <f>+K148/F148</f>
        <v>-5.5769230769230772E-2</v>
      </c>
      <c r="M148" s="93"/>
      <c r="N148" s="98"/>
      <c r="O148" s="102">
        <f>+H148-E148</f>
        <v>-29</v>
      </c>
      <c r="P148" s="38">
        <f>+O148/E148</f>
        <v>-5.5769230769230772E-2</v>
      </c>
      <c r="Q148" s="126"/>
      <c r="R148" s="10"/>
    </row>
    <row r="149" spans="1:18" ht="30.95" customHeight="1" x14ac:dyDescent="0.25">
      <c r="A149" s="162">
        <v>134</v>
      </c>
      <c r="B149" s="159" t="s">
        <v>160</v>
      </c>
      <c r="C149" s="164">
        <v>173483000016</v>
      </c>
      <c r="D149" s="161" t="s">
        <v>161</v>
      </c>
      <c r="E149" s="32">
        <f>+F149+G149</f>
        <v>783</v>
      </c>
      <c r="F149" s="33">
        <v>783</v>
      </c>
      <c r="G149" s="34">
        <v>0</v>
      </c>
      <c r="H149" s="32">
        <f>+I149+J149</f>
        <v>779</v>
      </c>
      <c r="I149" s="33">
        <f>VLOOKUP($C149,[1]Hoja2!$B$5:$AB$217,26,0)</f>
        <v>779</v>
      </c>
      <c r="J149" s="33">
        <f>VLOOKUP($C149,[1]Hoja2!$B$5:$AB$217,27,0)</f>
        <v>0</v>
      </c>
      <c r="K149" s="93">
        <f>+I149-F149</f>
        <v>-4</v>
      </c>
      <c r="L149" s="184">
        <f>+K149/F149</f>
        <v>-5.108556832694764E-3</v>
      </c>
      <c r="M149" s="93"/>
      <c r="N149" s="142"/>
      <c r="O149" s="102">
        <f>+H149-E149</f>
        <v>-4</v>
      </c>
      <c r="P149" s="156">
        <f>+O149/E149</f>
        <v>-5.108556832694764E-3</v>
      </c>
      <c r="Q149" s="126"/>
      <c r="R149" s="10"/>
    </row>
    <row r="150" spans="1:18" ht="30.95" customHeight="1" x14ac:dyDescent="0.25">
      <c r="A150" s="150">
        <v>135</v>
      </c>
      <c r="B150" s="42" t="s">
        <v>160</v>
      </c>
      <c r="C150" s="43">
        <v>173483000083</v>
      </c>
      <c r="D150" s="44" t="s">
        <v>162</v>
      </c>
      <c r="E150" s="32">
        <f>+F150+G150</f>
        <v>800</v>
      </c>
      <c r="F150" s="33">
        <v>800</v>
      </c>
      <c r="G150" s="34">
        <v>0</v>
      </c>
      <c r="H150" s="32">
        <f>+I150+J150</f>
        <v>713</v>
      </c>
      <c r="I150" s="33">
        <f>VLOOKUP($C150,[1]Hoja2!$B$5:$AB$217,26,0)</f>
        <v>713</v>
      </c>
      <c r="J150" s="33">
        <f>VLOOKUP($C150,[1]Hoja2!$B$5:$AB$217,27,0)</f>
        <v>0</v>
      </c>
      <c r="K150" s="93">
        <f>+I150-F150</f>
        <v>-87</v>
      </c>
      <c r="L150" s="181">
        <f>+K150/F150</f>
        <v>-0.10875</v>
      </c>
      <c r="M150" s="93"/>
      <c r="N150" s="98"/>
      <c r="O150" s="102">
        <f>+H150-E150</f>
        <v>-87</v>
      </c>
      <c r="P150" s="45">
        <f>+O150/E150</f>
        <v>-0.10875</v>
      </c>
      <c r="Q150" s="126"/>
      <c r="R150" s="10"/>
    </row>
    <row r="151" spans="1:18" ht="30.95" customHeight="1" x14ac:dyDescent="0.25">
      <c r="A151" s="162">
        <v>136</v>
      </c>
      <c r="B151" s="159" t="s">
        <v>160</v>
      </c>
      <c r="C151" s="160">
        <v>273483000142</v>
      </c>
      <c r="D151" s="161" t="s">
        <v>163</v>
      </c>
      <c r="E151" s="32">
        <f>+F151+G151</f>
        <v>297</v>
      </c>
      <c r="F151" s="33">
        <v>223</v>
      </c>
      <c r="G151" s="34">
        <v>74</v>
      </c>
      <c r="H151" s="32">
        <f>+I151+J151</f>
        <v>251</v>
      </c>
      <c r="I151" s="33">
        <f>VLOOKUP($C151,[1]Hoja2!$B$5:$AB$217,26,0)</f>
        <v>222</v>
      </c>
      <c r="J151" s="33">
        <f>VLOOKUP($C151,[1]Hoja2!$B$5:$AB$217,27,0)</f>
        <v>29</v>
      </c>
      <c r="K151" s="93">
        <f>+I151-F151</f>
        <v>-1</v>
      </c>
      <c r="L151" s="184">
        <f>+K151/F151</f>
        <v>-4.4843049327354259E-3</v>
      </c>
      <c r="M151" s="93">
        <f>+J151-G151</f>
        <v>-45</v>
      </c>
      <c r="N151" s="180">
        <f>+M151/G151</f>
        <v>-0.60810810810810811</v>
      </c>
      <c r="O151" s="102">
        <f>+H151-E151</f>
        <v>-46</v>
      </c>
      <c r="P151" s="41">
        <f>+O151/E151</f>
        <v>-0.15488215488215487</v>
      </c>
      <c r="Q151" s="126"/>
      <c r="R151" s="10"/>
    </row>
    <row r="152" spans="1:18" ht="30.95" customHeight="1" x14ac:dyDescent="0.25">
      <c r="A152" s="158">
        <v>137</v>
      </c>
      <c r="B152" s="159" t="s">
        <v>160</v>
      </c>
      <c r="C152" s="160">
        <v>273483000541</v>
      </c>
      <c r="D152" s="161" t="s">
        <v>164</v>
      </c>
      <c r="E152" s="32">
        <f>+F152+G152</f>
        <v>276</v>
      </c>
      <c r="F152" s="33">
        <v>276</v>
      </c>
      <c r="G152" s="34">
        <v>0</v>
      </c>
      <c r="H152" s="32">
        <f>+I152+J152</f>
        <v>275</v>
      </c>
      <c r="I152" s="33">
        <f>VLOOKUP($C152,[1]Hoja2!$B$5:$AB$217,26,0)</f>
        <v>275</v>
      </c>
      <c r="J152" s="33">
        <f>VLOOKUP($C152,[1]Hoja2!$B$5:$AB$217,27,0)</f>
        <v>0</v>
      </c>
      <c r="K152" s="93">
        <f>+I152-F152</f>
        <v>-1</v>
      </c>
      <c r="L152" s="184">
        <f>+K152/F152</f>
        <v>-3.6231884057971015E-3</v>
      </c>
      <c r="M152" s="93"/>
      <c r="N152" s="142"/>
      <c r="O152" s="102">
        <f>+H152-E152</f>
        <v>-1</v>
      </c>
      <c r="P152" s="156">
        <f>+O152/E152</f>
        <v>-3.6231884057971015E-3</v>
      </c>
      <c r="Q152" s="126"/>
      <c r="R152" s="10"/>
    </row>
    <row r="153" spans="1:18" ht="30.95" customHeight="1" x14ac:dyDescent="0.25">
      <c r="A153" s="153">
        <v>138</v>
      </c>
      <c r="B153" s="39" t="s">
        <v>160</v>
      </c>
      <c r="C153" s="175">
        <v>273483000851</v>
      </c>
      <c r="D153" s="37" t="s">
        <v>165</v>
      </c>
      <c r="E153" s="32">
        <f>+F153+G153</f>
        <v>468</v>
      </c>
      <c r="F153" s="33">
        <v>468</v>
      </c>
      <c r="G153" s="34">
        <v>0</v>
      </c>
      <c r="H153" s="32">
        <f>+I153+J153</f>
        <v>443</v>
      </c>
      <c r="I153" s="33">
        <f>VLOOKUP($C153,[1]Hoja2!$B$5:$AB$217,26,0)</f>
        <v>443</v>
      </c>
      <c r="J153" s="33">
        <f>VLOOKUP($C153,[1]Hoja2!$B$5:$AB$217,27,0)</f>
        <v>0</v>
      </c>
      <c r="K153" s="93">
        <f>+I153-F153</f>
        <v>-25</v>
      </c>
      <c r="L153" s="183">
        <f>+K153/F153</f>
        <v>-5.3418803418803416E-2</v>
      </c>
      <c r="M153" s="93"/>
      <c r="N153" s="98"/>
      <c r="O153" s="102">
        <f>+H153-E153</f>
        <v>-25</v>
      </c>
      <c r="P153" s="38">
        <f>+O153/E153</f>
        <v>-5.3418803418803416E-2</v>
      </c>
      <c r="Q153" s="126"/>
      <c r="R153" s="10"/>
    </row>
    <row r="154" spans="1:18" ht="30.95" customHeight="1" x14ac:dyDescent="0.25">
      <c r="A154" s="158">
        <v>139</v>
      </c>
      <c r="B154" s="159" t="s">
        <v>166</v>
      </c>
      <c r="C154" s="160">
        <v>173504000011</v>
      </c>
      <c r="D154" s="161" t="s">
        <v>167</v>
      </c>
      <c r="E154" s="32">
        <f>+F154+G154</f>
        <v>1239</v>
      </c>
      <c r="F154" s="33">
        <v>1192</v>
      </c>
      <c r="G154" s="34">
        <v>47</v>
      </c>
      <c r="H154" s="32">
        <f>+I154+J154</f>
        <v>1209</v>
      </c>
      <c r="I154" s="33">
        <f>VLOOKUP($C154,[1]Hoja2!$B$5:$AB$217,26,0)</f>
        <v>1154</v>
      </c>
      <c r="J154" s="33">
        <f>VLOOKUP($C154,[1]Hoja2!$B$5:$AB$217,27,0)</f>
        <v>55</v>
      </c>
      <c r="K154" s="93">
        <f>+I154-F154</f>
        <v>-38</v>
      </c>
      <c r="L154" s="184">
        <f>+K154/F154</f>
        <v>-3.1879194630872486E-2</v>
      </c>
      <c r="M154" s="93">
        <f>+J154-G154</f>
        <v>8</v>
      </c>
      <c r="N154" s="186">
        <f>+M154/G154</f>
        <v>0.1702127659574468</v>
      </c>
      <c r="O154" s="102">
        <f>+H154-E154</f>
        <v>-30</v>
      </c>
      <c r="P154" s="156">
        <f>+O154/E154</f>
        <v>-2.4213075060532687E-2</v>
      </c>
      <c r="Q154" s="126"/>
      <c r="R154" s="10"/>
    </row>
    <row r="155" spans="1:18" ht="30.95" customHeight="1" x14ac:dyDescent="0.25">
      <c r="A155" s="153">
        <v>140</v>
      </c>
      <c r="B155" s="39" t="s">
        <v>166</v>
      </c>
      <c r="C155" s="36">
        <v>173504000330</v>
      </c>
      <c r="D155" s="37" t="s">
        <v>168</v>
      </c>
      <c r="E155" s="32">
        <f>+F155+G155</f>
        <v>820</v>
      </c>
      <c r="F155" s="33">
        <v>820</v>
      </c>
      <c r="G155" s="34">
        <v>0</v>
      </c>
      <c r="H155" s="32">
        <f>+I155+J155</f>
        <v>754</v>
      </c>
      <c r="I155" s="33">
        <f>VLOOKUP($C155,[1]Hoja2!$B$5:$AB$217,26,0)</f>
        <v>754</v>
      </c>
      <c r="J155" s="33">
        <f>VLOOKUP($C155,[1]Hoja2!$B$5:$AB$217,27,0)</f>
        <v>0</v>
      </c>
      <c r="K155" s="93">
        <f>+I155-F155</f>
        <v>-66</v>
      </c>
      <c r="L155" s="183">
        <f>+K155/F155</f>
        <v>-8.0487804878048783E-2</v>
      </c>
      <c r="M155" s="93"/>
      <c r="N155" s="142"/>
      <c r="O155" s="102">
        <f>+H155-E155</f>
        <v>-66</v>
      </c>
      <c r="P155" s="38">
        <f>+O155/E155</f>
        <v>-8.0487804878048783E-2</v>
      </c>
      <c r="Q155" s="126"/>
      <c r="R155" s="10"/>
    </row>
    <row r="156" spans="1:18" ht="30.95" customHeight="1" x14ac:dyDescent="0.25">
      <c r="A156" s="152">
        <v>141</v>
      </c>
      <c r="B156" s="39" t="s">
        <v>166</v>
      </c>
      <c r="C156" s="36">
        <v>273504000270</v>
      </c>
      <c r="D156" s="37" t="s">
        <v>169</v>
      </c>
      <c r="E156" s="32">
        <f>+F156+G156</f>
        <v>676</v>
      </c>
      <c r="F156" s="33">
        <v>676</v>
      </c>
      <c r="G156" s="34">
        <v>0</v>
      </c>
      <c r="H156" s="32">
        <f>+I156+J156</f>
        <v>638</v>
      </c>
      <c r="I156" s="33">
        <f>VLOOKUP($C156,[1]Hoja2!$B$5:$AB$217,26,0)</f>
        <v>638</v>
      </c>
      <c r="J156" s="33">
        <f>VLOOKUP($C156,[1]Hoja2!$B$5:$AB$217,27,0)</f>
        <v>0</v>
      </c>
      <c r="K156" s="93">
        <f>+I156-F156</f>
        <v>-38</v>
      </c>
      <c r="L156" s="183">
        <f>+K156/F156</f>
        <v>-5.6213017751479293E-2</v>
      </c>
      <c r="M156" s="93"/>
      <c r="N156" s="98"/>
      <c r="O156" s="102">
        <f>+H156-E156</f>
        <v>-38</v>
      </c>
      <c r="P156" s="38">
        <f>+O156/E156</f>
        <v>-5.6213017751479293E-2</v>
      </c>
      <c r="Q156" s="126"/>
      <c r="R156" s="10"/>
    </row>
    <row r="157" spans="1:18" ht="30.95" customHeight="1" x14ac:dyDescent="0.25">
      <c r="A157" s="153">
        <v>142</v>
      </c>
      <c r="B157" s="39" t="s">
        <v>166</v>
      </c>
      <c r="C157" s="36">
        <v>273504000415</v>
      </c>
      <c r="D157" s="37" t="s">
        <v>170</v>
      </c>
      <c r="E157" s="32">
        <f>+F157+G157</f>
        <v>341</v>
      </c>
      <c r="F157" s="33">
        <v>341</v>
      </c>
      <c r="G157" s="34">
        <v>0</v>
      </c>
      <c r="H157" s="32">
        <f>+I157+J157</f>
        <v>313</v>
      </c>
      <c r="I157" s="33">
        <f>VLOOKUP($C157,[1]Hoja2!$B$5:$AB$217,26,0)</f>
        <v>313</v>
      </c>
      <c r="J157" s="33">
        <f>VLOOKUP($C157,[1]Hoja2!$B$5:$AB$217,27,0)</f>
        <v>0</v>
      </c>
      <c r="K157" s="93">
        <f>+I157-F157</f>
        <v>-28</v>
      </c>
      <c r="L157" s="183">
        <f>+K157/F157</f>
        <v>-8.2111436950146624E-2</v>
      </c>
      <c r="M157" s="93"/>
      <c r="N157" s="98"/>
      <c r="O157" s="102">
        <f>+H157-E157</f>
        <v>-28</v>
      </c>
      <c r="P157" s="38">
        <f>+O157/E157</f>
        <v>-8.2111436950146624E-2</v>
      </c>
      <c r="Q157" s="126"/>
      <c r="R157" s="10"/>
    </row>
    <row r="158" spans="1:18" ht="30.95" customHeight="1" x14ac:dyDescent="0.25">
      <c r="A158" s="152">
        <v>143</v>
      </c>
      <c r="B158" s="39" t="s">
        <v>166</v>
      </c>
      <c r="C158" s="36">
        <v>273504000687</v>
      </c>
      <c r="D158" s="37" t="s">
        <v>171</v>
      </c>
      <c r="E158" s="32">
        <f>+F158+G158</f>
        <v>364</v>
      </c>
      <c r="F158" s="33">
        <v>364</v>
      </c>
      <c r="G158" s="34">
        <v>0</v>
      </c>
      <c r="H158" s="32">
        <f>+I158+J158</f>
        <v>336</v>
      </c>
      <c r="I158" s="33">
        <f>VLOOKUP($C158,[1]Hoja2!$B$5:$AB$217,26,0)</f>
        <v>336</v>
      </c>
      <c r="J158" s="33">
        <f>VLOOKUP($C158,[1]Hoja2!$B$5:$AB$217,27,0)</f>
        <v>0</v>
      </c>
      <c r="K158" s="93">
        <f>+I158-F158</f>
        <v>-28</v>
      </c>
      <c r="L158" s="183">
        <f>+K158/F158</f>
        <v>-7.6923076923076927E-2</v>
      </c>
      <c r="M158" s="93"/>
      <c r="N158" s="142"/>
      <c r="O158" s="102">
        <f>+H158-E158</f>
        <v>-28</v>
      </c>
      <c r="P158" s="38">
        <f>+O158/E158</f>
        <v>-7.6923076923076927E-2</v>
      </c>
      <c r="Q158" s="126"/>
      <c r="R158" s="10"/>
    </row>
    <row r="159" spans="1:18" ht="30.95" customHeight="1" x14ac:dyDescent="0.25">
      <c r="A159" s="162">
        <v>144</v>
      </c>
      <c r="B159" s="159" t="s">
        <v>166</v>
      </c>
      <c r="C159" s="160">
        <v>273504000920</v>
      </c>
      <c r="D159" s="161" t="s">
        <v>172</v>
      </c>
      <c r="E159" s="32">
        <f>+F159+G159</f>
        <v>616</v>
      </c>
      <c r="F159" s="33">
        <v>616</v>
      </c>
      <c r="G159" s="34">
        <v>0</v>
      </c>
      <c r="H159" s="32">
        <f>+I159+J159</f>
        <v>605</v>
      </c>
      <c r="I159" s="33">
        <f>VLOOKUP($C159,[1]Hoja2!$B$5:$AB$217,26,0)</f>
        <v>605</v>
      </c>
      <c r="J159" s="33">
        <f>VLOOKUP($C159,[1]Hoja2!$B$5:$AB$217,27,0)</f>
        <v>0</v>
      </c>
      <c r="K159" s="93">
        <f>+I159-F159</f>
        <v>-11</v>
      </c>
      <c r="L159" s="184">
        <f>+K159/F159</f>
        <v>-1.7857142857142856E-2</v>
      </c>
      <c r="M159" s="93"/>
      <c r="N159" s="98"/>
      <c r="O159" s="102">
        <f>+H159-E159</f>
        <v>-11</v>
      </c>
      <c r="P159" s="156">
        <f>+O159/E159</f>
        <v>-1.7857142857142856E-2</v>
      </c>
      <c r="Q159" s="126"/>
      <c r="R159" s="10"/>
    </row>
    <row r="160" spans="1:18" ht="30.95" customHeight="1" x14ac:dyDescent="0.25">
      <c r="A160" s="152">
        <v>145</v>
      </c>
      <c r="B160" s="39" t="s">
        <v>166</v>
      </c>
      <c r="C160" s="36">
        <v>273504002183</v>
      </c>
      <c r="D160" s="37" t="s">
        <v>173</v>
      </c>
      <c r="E160" s="32">
        <f>+F160+G160</f>
        <v>1639</v>
      </c>
      <c r="F160" s="33">
        <v>1604</v>
      </c>
      <c r="G160" s="34">
        <v>35</v>
      </c>
      <c r="H160" s="32">
        <f>+I160+J160</f>
        <v>1461</v>
      </c>
      <c r="I160" s="33">
        <f>VLOOKUP($C160,[1]Hoja2!$B$5:$AB$217,26,0)</f>
        <v>1444</v>
      </c>
      <c r="J160" s="33">
        <f>VLOOKUP($C160,[1]Hoja2!$B$5:$AB$217,27,0)</f>
        <v>17</v>
      </c>
      <c r="K160" s="93">
        <f>+I160-F160</f>
        <v>-160</v>
      </c>
      <c r="L160" s="183">
        <f>+K160/F160</f>
        <v>-9.9750623441396513E-2</v>
      </c>
      <c r="M160" s="93">
        <f>+J160-G160</f>
        <v>-18</v>
      </c>
      <c r="N160" s="180">
        <f>+M160/G160</f>
        <v>-0.51428571428571423</v>
      </c>
      <c r="O160" s="102">
        <f>+H160-E160</f>
        <v>-178</v>
      </c>
      <c r="P160" s="45">
        <f>+O160/E160</f>
        <v>-0.10860280658938377</v>
      </c>
      <c r="Q160" s="126"/>
      <c r="R160" s="10"/>
    </row>
    <row r="161" spans="1:18" ht="30.95" customHeight="1" x14ac:dyDescent="0.25">
      <c r="A161" s="130">
        <v>146</v>
      </c>
      <c r="B161" s="42" t="s">
        <v>166</v>
      </c>
      <c r="C161" s="43">
        <v>273504002191</v>
      </c>
      <c r="D161" s="44" t="s">
        <v>174</v>
      </c>
      <c r="E161" s="32">
        <f>+F161+G161</f>
        <v>813</v>
      </c>
      <c r="F161" s="33">
        <v>813</v>
      </c>
      <c r="G161" s="34">
        <v>0</v>
      </c>
      <c r="H161" s="32">
        <f>+I161+J161</f>
        <v>723</v>
      </c>
      <c r="I161" s="33">
        <f>VLOOKUP($C161,[1]Hoja2!$B$5:$AB$217,26,0)</f>
        <v>723</v>
      </c>
      <c r="J161" s="33">
        <f>VLOOKUP($C161,[1]Hoja2!$B$5:$AB$217,27,0)</f>
        <v>0</v>
      </c>
      <c r="K161" s="93">
        <f>+I161-F161</f>
        <v>-90</v>
      </c>
      <c r="L161" s="181">
        <f>+K161/F161</f>
        <v>-0.11070110701107011</v>
      </c>
      <c r="M161" s="93"/>
      <c r="N161" s="98"/>
      <c r="O161" s="102">
        <f>+H161-E161</f>
        <v>-90</v>
      </c>
      <c r="P161" s="45">
        <f>+O161/E161</f>
        <v>-0.11070110701107011</v>
      </c>
      <c r="Q161" s="126"/>
      <c r="R161" s="10"/>
    </row>
    <row r="162" spans="1:18" ht="30.95" customHeight="1" x14ac:dyDescent="0.25">
      <c r="A162" s="149">
        <v>147</v>
      </c>
      <c r="B162" s="40" t="s">
        <v>175</v>
      </c>
      <c r="C162" s="132">
        <v>273270000181</v>
      </c>
      <c r="D162" s="133" t="s">
        <v>176</v>
      </c>
      <c r="E162" s="32">
        <f>+F162+G162</f>
        <v>252</v>
      </c>
      <c r="F162" s="33">
        <v>252</v>
      </c>
      <c r="G162" s="34">
        <v>0</v>
      </c>
      <c r="H162" s="32">
        <f>+I162+J162</f>
        <v>213</v>
      </c>
      <c r="I162" s="33">
        <f>VLOOKUP($C162,[1]Hoja2!$B$5:$AB$217,26,0)</f>
        <v>213</v>
      </c>
      <c r="J162" s="33">
        <f>VLOOKUP($C162,[1]Hoja2!$B$5:$AB$217,27,0)</f>
        <v>0</v>
      </c>
      <c r="K162" s="93">
        <f>+I162-F162</f>
        <v>-39</v>
      </c>
      <c r="L162" s="180">
        <f>+K162/F162</f>
        <v>-0.15476190476190477</v>
      </c>
      <c r="M162" s="93"/>
      <c r="N162" s="98"/>
      <c r="O162" s="102">
        <f>+H162-E162</f>
        <v>-39</v>
      </c>
      <c r="P162" s="41">
        <f>+O162/E162</f>
        <v>-0.15476190476190477</v>
      </c>
      <c r="Q162" s="126"/>
      <c r="R162" s="10"/>
    </row>
    <row r="163" spans="1:18" ht="30.95" customHeight="1" x14ac:dyDescent="0.25">
      <c r="A163" s="162">
        <v>148</v>
      </c>
      <c r="B163" s="159" t="s">
        <v>175</v>
      </c>
      <c r="C163" s="160">
        <v>273270000408</v>
      </c>
      <c r="D163" s="161" t="s">
        <v>177</v>
      </c>
      <c r="E163" s="32">
        <f>+F163+G163</f>
        <v>1478</v>
      </c>
      <c r="F163" s="33">
        <v>1364</v>
      </c>
      <c r="G163" s="34">
        <v>114</v>
      </c>
      <c r="H163" s="32">
        <f>+I163+J163</f>
        <v>1412</v>
      </c>
      <c r="I163" s="33">
        <f>VLOOKUP($C163,[1]Hoja2!$B$5:$AB$217,26,0)</f>
        <v>1345</v>
      </c>
      <c r="J163" s="33">
        <f>VLOOKUP($C163,[1]Hoja2!$B$5:$AB$217,27,0)</f>
        <v>67</v>
      </c>
      <c r="K163" s="93">
        <f>+I163-F163</f>
        <v>-19</v>
      </c>
      <c r="L163" s="184">
        <f>+K163/F163</f>
        <v>-1.3929618768328446E-2</v>
      </c>
      <c r="M163" s="93">
        <f>+J163-G163</f>
        <v>-47</v>
      </c>
      <c r="N163" s="180">
        <f>+M163/G163</f>
        <v>-0.41228070175438597</v>
      </c>
      <c r="O163" s="102">
        <f>+H163-E163</f>
        <v>-66</v>
      </c>
      <c r="P163" s="157">
        <f>+O163/E163</f>
        <v>-4.4654939106901215E-2</v>
      </c>
      <c r="Q163" s="126"/>
      <c r="R163" s="10"/>
    </row>
    <row r="164" spans="1:18" ht="30.95" customHeight="1" x14ac:dyDescent="0.25">
      <c r="A164" s="158">
        <v>149</v>
      </c>
      <c r="B164" s="159" t="s">
        <v>178</v>
      </c>
      <c r="C164" s="160">
        <v>173547000015</v>
      </c>
      <c r="D164" s="161" t="s">
        <v>179</v>
      </c>
      <c r="E164" s="32">
        <f>+F164+G164</f>
        <v>484</v>
      </c>
      <c r="F164" s="33">
        <v>484</v>
      </c>
      <c r="G164" s="34">
        <v>0</v>
      </c>
      <c r="H164" s="32">
        <f>+I164+J164</f>
        <v>472</v>
      </c>
      <c r="I164" s="33">
        <f>VLOOKUP($C164,[1]Hoja2!$B$5:$AB$217,26,0)</f>
        <v>472</v>
      </c>
      <c r="J164" s="33">
        <f>VLOOKUP($C164,[1]Hoja2!$B$5:$AB$217,27,0)</f>
        <v>0</v>
      </c>
      <c r="K164" s="93">
        <f>+I164-F164</f>
        <v>-12</v>
      </c>
      <c r="L164" s="184">
        <f>+K164/F164</f>
        <v>-2.4793388429752067E-2</v>
      </c>
      <c r="M164" s="93"/>
      <c r="N164" s="142"/>
      <c r="O164" s="102">
        <f>+H164-E164</f>
        <v>-12</v>
      </c>
      <c r="P164" s="156">
        <f>+O164/E164</f>
        <v>-2.4793388429752067E-2</v>
      </c>
      <c r="Q164" s="126"/>
      <c r="R164" s="10"/>
    </row>
    <row r="165" spans="1:18" ht="30.95" customHeight="1" x14ac:dyDescent="0.25">
      <c r="A165" s="153">
        <v>150</v>
      </c>
      <c r="B165" s="39" t="s">
        <v>178</v>
      </c>
      <c r="C165" s="36">
        <v>273547000192</v>
      </c>
      <c r="D165" s="37" t="s">
        <v>180</v>
      </c>
      <c r="E165" s="32">
        <f>+F165+G165</f>
        <v>459</v>
      </c>
      <c r="F165" s="33">
        <v>459</v>
      </c>
      <c r="G165" s="34">
        <v>0</v>
      </c>
      <c r="H165" s="32">
        <f>+I165+J165</f>
        <v>435</v>
      </c>
      <c r="I165" s="33">
        <f>VLOOKUP($C165,[1]Hoja2!$B$5:$AB$217,26,0)</f>
        <v>435</v>
      </c>
      <c r="J165" s="33">
        <f>VLOOKUP($C165,[1]Hoja2!$B$5:$AB$217,27,0)</f>
        <v>0</v>
      </c>
      <c r="K165" s="93">
        <f>+I165-F165</f>
        <v>-24</v>
      </c>
      <c r="L165" s="183">
        <f>+K165/F165</f>
        <v>-5.2287581699346407E-2</v>
      </c>
      <c r="M165" s="93"/>
      <c r="N165" s="142"/>
      <c r="O165" s="102">
        <f>+H165-E165</f>
        <v>-24</v>
      </c>
      <c r="P165" s="38">
        <f>+O165/E165</f>
        <v>-5.2287581699346407E-2</v>
      </c>
      <c r="Q165" s="126"/>
      <c r="R165" s="10"/>
    </row>
    <row r="166" spans="1:18" ht="30.95" customHeight="1" x14ac:dyDescent="0.25">
      <c r="A166" s="152">
        <v>151</v>
      </c>
      <c r="B166" s="39" t="s">
        <v>181</v>
      </c>
      <c r="C166" s="36">
        <v>173555000016</v>
      </c>
      <c r="D166" s="37" t="s">
        <v>182</v>
      </c>
      <c r="E166" s="32">
        <f>+F166+G166</f>
        <v>754</v>
      </c>
      <c r="F166" s="33">
        <v>754</v>
      </c>
      <c r="G166" s="34">
        <v>0</v>
      </c>
      <c r="H166" s="32">
        <f>+I166+J166</f>
        <v>708</v>
      </c>
      <c r="I166" s="33">
        <f>VLOOKUP($C166,[1]Hoja2!$B$5:$AB$217,26,0)</f>
        <v>708</v>
      </c>
      <c r="J166" s="33">
        <f>VLOOKUP($C166,[1]Hoja2!$B$5:$AB$217,27,0)</f>
        <v>0</v>
      </c>
      <c r="K166" s="93">
        <f>+I166-F166</f>
        <v>-46</v>
      </c>
      <c r="L166" s="183">
        <f>+K166/F166</f>
        <v>-6.1007957559681698E-2</v>
      </c>
      <c r="M166" s="93"/>
      <c r="N166" s="98"/>
      <c r="O166" s="102">
        <f>+H166-E166</f>
        <v>-46</v>
      </c>
      <c r="P166" s="38">
        <f>+O166/E166</f>
        <v>-6.1007957559681698E-2</v>
      </c>
      <c r="Q166" s="126"/>
      <c r="R166" s="10"/>
    </row>
    <row r="167" spans="1:18" ht="30.95" customHeight="1" x14ac:dyDescent="0.25">
      <c r="A167" s="131">
        <v>152</v>
      </c>
      <c r="B167" s="87" t="s">
        <v>181</v>
      </c>
      <c r="C167" s="167">
        <v>173555000601</v>
      </c>
      <c r="D167" s="168" t="s">
        <v>183</v>
      </c>
      <c r="E167" s="32">
        <f>+F167+G167</f>
        <v>1106</v>
      </c>
      <c r="F167" s="33">
        <v>1062</v>
      </c>
      <c r="G167" s="34">
        <v>44</v>
      </c>
      <c r="H167" s="32">
        <f>+I167+J167</f>
        <v>1064</v>
      </c>
      <c r="I167" s="33">
        <f>VLOOKUP($C167,[1]Hoja2!$B$5:$AB$217,26,0)</f>
        <v>1064</v>
      </c>
      <c r="J167" s="33">
        <f>VLOOKUP($C167,[1]Hoja2!$B$5:$AB$217,27,0)</f>
        <v>0</v>
      </c>
      <c r="K167" s="93">
        <f>+I167-F167</f>
        <v>2</v>
      </c>
      <c r="L167" s="186">
        <f>+K167/F167</f>
        <v>1.8832391713747645E-3</v>
      </c>
      <c r="M167" s="93">
        <f>+J167-G167</f>
        <v>-44</v>
      </c>
      <c r="N167" s="97">
        <f>+M167/G167</f>
        <v>-1</v>
      </c>
      <c r="O167" s="102">
        <f>+H167-E167</f>
        <v>-42</v>
      </c>
      <c r="P167" s="156">
        <f>+O167/E167</f>
        <v>-3.7974683544303799E-2</v>
      </c>
      <c r="Q167" s="126"/>
      <c r="R167" s="10"/>
    </row>
    <row r="168" spans="1:18" ht="30.95" customHeight="1" x14ac:dyDescent="0.25">
      <c r="A168" s="158">
        <v>153</v>
      </c>
      <c r="B168" s="159" t="s">
        <v>181</v>
      </c>
      <c r="C168" s="160">
        <v>273555000029</v>
      </c>
      <c r="D168" s="161" t="s">
        <v>184</v>
      </c>
      <c r="E168" s="32">
        <f>+F168+G168</f>
        <v>917</v>
      </c>
      <c r="F168" s="33">
        <v>917</v>
      </c>
      <c r="G168" s="34">
        <v>0</v>
      </c>
      <c r="H168" s="32">
        <f>+I168+J168</f>
        <v>886</v>
      </c>
      <c r="I168" s="33">
        <f>VLOOKUP($C168,[1]Hoja2!$B$5:$AB$217,26,0)</f>
        <v>886</v>
      </c>
      <c r="J168" s="33">
        <f>VLOOKUP($C168,[1]Hoja2!$B$5:$AB$217,27,0)</f>
        <v>0</v>
      </c>
      <c r="K168" s="93">
        <f>+I168-F168</f>
        <v>-31</v>
      </c>
      <c r="L168" s="184">
        <f>+K168/F168</f>
        <v>-3.3805888767720831E-2</v>
      </c>
      <c r="M168" s="93"/>
      <c r="N168" s="98"/>
      <c r="O168" s="102">
        <f>+H168-E168</f>
        <v>-31</v>
      </c>
      <c r="P168" s="156">
        <f>+O168/E168</f>
        <v>-3.3805888767720831E-2</v>
      </c>
      <c r="Q168" s="126"/>
      <c r="R168" s="10"/>
    </row>
    <row r="169" spans="1:18" ht="30.95" customHeight="1" x14ac:dyDescent="0.25">
      <c r="A169" s="131">
        <v>154</v>
      </c>
      <c r="B169" s="87" t="s">
        <v>181</v>
      </c>
      <c r="C169" s="167">
        <v>273555000169</v>
      </c>
      <c r="D169" s="168" t="s">
        <v>185</v>
      </c>
      <c r="E169" s="32">
        <f>+F169+G169</f>
        <v>311</v>
      </c>
      <c r="F169" s="33">
        <v>270</v>
      </c>
      <c r="G169" s="34">
        <v>41</v>
      </c>
      <c r="H169" s="32">
        <f>+I169+J169</f>
        <v>333</v>
      </c>
      <c r="I169" s="33">
        <f>VLOOKUP($C169,[1]Hoja2!$B$5:$AB$217,26,0)</f>
        <v>295</v>
      </c>
      <c r="J169" s="33">
        <f>VLOOKUP($C169,[1]Hoja2!$B$5:$AB$217,27,0)</f>
        <v>38</v>
      </c>
      <c r="K169" s="93">
        <f>+I169-F169</f>
        <v>25</v>
      </c>
      <c r="L169" s="186">
        <f>+K169/F169</f>
        <v>9.2592592592592587E-2</v>
      </c>
      <c r="M169" s="93">
        <f>+J169-G169</f>
        <v>-3</v>
      </c>
      <c r="N169" s="183">
        <f>+M169/G169</f>
        <v>-7.3170731707317069E-2</v>
      </c>
      <c r="O169" s="102">
        <f>+H169-E169</f>
        <v>22</v>
      </c>
      <c r="P169" s="88">
        <f>+O169/E169</f>
        <v>7.0739549839228297E-2</v>
      </c>
      <c r="Q169" s="126"/>
      <c r="R169" s="10"/>
    </row>
    <row r="170" spans="1:18" ht="30.95" customHeight="1" x14ac:dyDescent="0.25">
      <c r="A170" s="150">
        <v>155</v>
      </c>
      <c r="B170" s="42" t="s">
        <v>181</v>
      </c>
      <c r="C170" s="43">
        <v>273555000185</v>
      </c>
      <c r="D170" s="44" t="s">
        <v>186</v>
      </c>
      <c r="E170" s="32">
        <f>+F170+G170</f>
        <v>698</v>
      </c>
      <c r="F170" s="33">
        <v>698</v>
      </c>
      <c r="G170" s="34">
        <v>0</v>
      </c>
      <c r="H170" s="32">
        <f>+I170+J170</f>
        <v>604</v>
      </c>
      <c r="I170" s="33">
        <f>VLOOKUP($C170,[1]Hoja2!$B$5:$AB$217,26,0)</f>
        <v>604</v>
      </c>
      <c r="J170" s="33">
        <f>VLOOKUP($C170,[1]Hoja2!$B$5:$AB$217,27,0)</f>
        <v>0</v>
      </c>
      <c r="K170" s="93">
        <f>+I170-F170</f>
        <v>-94</v>
      </c>
      <c r="L170" s="181">
        <f>+K170/F170</f>
        <v>-0.1346704871060172</v>
      </c>
      <c r="M170" s="93"/>
      <c r="N170" s="98"/>
      <c r="O170" s="102">
        <f>+H170-E170</f>
        <v>-94</v>
      </c>
      <c r="P170" s="45">
        <f>+O170/E170</f>
        <v>-0.1346704871060172</v>
      </c>
      <c r="Q170" s="126"/>
      <c r="R170" s="10"/>
    </row>
    <row r="171" spans="1:18" ht="30.95" customHeight="1" x14ac:dyDescent="0.25">
      <c r="A171" s="131">
        <v>156</v>
      </c>
      <c r="B171" s="87" t="s">
        <v>181</v>
      </c>
      <c r="C171" s="167">
        <v>273555000398</v>
      </c>
      <c r="D171" s="168" t="s">
        <v>266</v>
      </c>
      <c r="E171" s="32">
        <f>+F171+G171</f>
        <v>820</v>
      </c>
      <c r="F171" s="33">
        <v>820</v>
      </c>
      <c r="G171" s="34">
        <v>0</v>
      </c>
      <c r="H171" s="32">
        <f>+I171+J171</f>
        <v>890</v>
      </c>
      <c r="I171" s="33">
        <f>VLOOKUP($C171,[1]Hoja2!$B$5:$AB$217,26,0)</f>
        <v>890</v>
      </c>
      <c r="J171" s="33">
        <f>VLOOKUP($C171,[1]Hoja2!$B$5:$AB$217,27,0)</f>
        <v>0</v>
      </c>
      <c r="K171" s="93">
        <f>+I171-F171</f>
        <v>70</v>
      </c>
      <c r="L171" s="186">
        <f>+K171/F171</f>
        <v>8.5365853658536592E-2</v>
      </c>
      <c r="M171" s="93"/>
      <c r="N171" s="98"/>
      <c r="O171" s="102">
        <f>+H171-E171</f>
        <v>70</v>
      </c>
      <c r="P171" s="88">
        <f>+O171/E171</f>
        <v>8.5365853658536592E-2</v>
      </c>
      <c r="Q171" s="126"/>
      <c r="R171" s="10"/>
    </row>
    <row r="172" spans="1:18" ht="30.95" customHeight="1" x14ac:dyDescent="0.25">
      <c r="A172" s="158">
        <v>157</v>
      </c>
      <c r="B172" s="159" t="s">
        <v>181</v>
      </c>
      <c r="C172" s="160">
        <v>273555000754</v>
      </c>
      <c r="D172" s="185" t="s">
        <v>34</v>
      </c>
      <c r="E172" s="32">
        <f>+F172+G172</f>
        <v>1372</v>
      </c>
      <c r="F172" s="33">
        <v>1256</v>
      </c>
      <c r="G172" s="34">
        <v>116</v>
      </c>
      <c r="H172" s="32">
        <f>+I172+J172</f>
        <v>1263</v>
      </c>
      <c r="I172" s="33">
        <f>VLOOKUP($C172,[1]Hoja2!$B$5:$AB$217,26,0)</f>
        <v>1224</v>
      </c>
      <c r="J172" s="33">
        <f>VLOOKUP($C172,[1]Hoja2!$B$5:$AB$217,27,0)</f>
        <v>39</v>
      </c>
      <c r="K172" s="93">
        <f>+I172-F172</f>
        <v>-32</v>
      </c>
      <c r="L172" s="184">
        <f>+K172/F172</f>
        <v>-2.5477707006369428E-2</v>
      </c>
      <c r="M172" s="93">
        <f t="shared" ref="M172:M174" si="7">+J172-G172</f>
        <v>-77</v>
      </c>
      <c r="N172" s="180">
        <f>+M172/G172</f>
        <v>-0.66379310344827591</v>
      </c>
      <c r="O172" s="102">
        <f>+H172-E172</f>
        <v>-109</v>
      </c>
      <c r="P172" s="38">
        <f>+O172/E172</f>
        <v>-7.9446064139941694E-2</v>
      </c>
      <c r="Q172" s="126"/>
      <c r="R172" s="10"/>
    </row>
    <row r="173" spans="1:18" ht="30.95" customHeight="1" x14ac:dyDescent="0.25">
      <c r="A173" s="131">
        <v>158</v>
      </c>
      <c r="B173" s="87" t="s">
        <v>181</v>
      </c>
      <c r="C173" s="167">
        <v>273555000924</v>
      </c>
      <c r="D173" s="168" t="s">
        <v>187</v>
      </c>
      <c r="E173" s="32">
        <f>+F173+G173</f>
        <v>1141</v>
      </c>
      <c r="F173" s="33">
        <v>1029</v>
      </c>
      <c r="G173" s="34">
        <v>112</v>
      </c>
      <c r="H173" s="32">
        <f>+I173+J173</f>
        <v>1137</v>
      </c>
      <c r="I173" s="33">
        <f>VLOOKUP($C173,[1]Hoja2!$B$5:$AB$217,26,0)</f>
        <v>1050</v>
      </c>
      <c r="J173" s="33">
        <f>VLOOKUP($C173,[1]Hoja2!$B$5:$AB$217,27,0)</f>
        <v>87</v>
      </c>
      <c r="K173" s="93">
        <f>+I173-F173</f>
        <v>21</v>
      </c>
      <c r="L173" s="186">
        <f>+K173/F173</f>
        <v>2.0408163265306121E-2</v>
      </c>
      <c r="M173" s="93">
        <f t="shared" si="7"/>
        <v>-25</v>
      </c>
      <c r="N173" s="181">
        <f>+M173/G173</f>
        <v>-0.22321428571428573</v>
      </c>
      <c r="O173" s="102">
        <f>+H173-E173</f>
        <v>-4</v>
      </c>
      <c r="P173" s="156">
        <f>+O173/E173</f>
        <v>-3.5056967572304996E-3</v>
      </c>
      <c r="Q173" s="126"/>
      <c r="R173" s="10"/>
    </row>
    <row r="174" spans="1:18" ht="30.95" customHeight="1" x14ac:dyDescent="0.25">
      <c r="A174" s="158">
        <v>159</v>
      </c>
      <c r="B174" s="159" t="s">
        <v>188</v>
      </c>
      <c r="C174" s="160">
        <v>173563000017</v>
      </c>
      <c r="D174" s="161" t="s">
        <v>189</v>
      </c>
      <c r="E174" s="32">
        <f>+F174+G174</f>
        <v>1076</v>
      </c>
      <c r="F174" s="33">
        <v>1030</v>
      </c>
      <c r="G174" s="34">
        <v>46</v>
      </c>
      <c r="H174" s="32">
        <f>+I174+J174</f>
        <v>1058</v>
      </c>
      <c r="I174" s="33">
        <f>VLOOKUP($C174,[1]Hoja2!$B$5:$AB$217,26,0)</f>
        <v>1005</v>
      </c>
      <c r="J174" s="33">
        <f>VLOOKUP($C174,[1]Hoja2!$B$5:$AB$217,27,0)</f>
        <v>53</v>
      </c>
      <c r="K174" s="93">
        <f>+I174-F174</f>
        <v>-25</v>
      </c>
      <c r="L174" s="184">
        <f>+K174/F174</f>
        <v>-2.4271844660194174E-2</v>
      </c>
      <c r="M174" s="93">
        <f t="shared" si="7"/>
        <v>7</v>
      </c>
      <c r="N174" s="186">
        <f>+M174/G174</f>
        <v>0.15217391304347827</v>
      </c>
      <c r="O174" s="102">
        <f>+H174-E174</f>
        <v>-18</v>
      </c>
      <c r="P174" s="156">
        <f>+O174/E174</f>
        <v>-1.6728624535315983E-2</v>
      </c>
      <c r="Q174" s="126"/>
      <c r="R174" s="10"/>
    </row>
    <row r="175" spans="1:18" ht="30.95" customHeight="1" x14ac:dyDescent="0.25">
      <c r="A175" s="162">
        <v>160</v>
      </c>
      <c r="B175" s="159" t="s">
        <v>188</v>
      </c>
      <c r="C175" s="160">
        <v>273563000534</v>
      </c>
      <c r="D175" s="161" t="s">
        <v>190</v>
      </c>
      <c r="E175" s="32">
        <f>+F175+G175</f>
        <v>371</v>
      </c>
      <c r="F175" s="33">
        <v>371</v>
      </c>
      <c r="G175" s="34">
        <v>0</v>
      </c>
      <c r="H175" s="32">
        <f>+I175+J175</f>
        <v>359</v>
      </c>
      <c r="I175" s="33">
        <f>VLOOKUP($C175,[1]Hoja2!$B$5:$AB$217,26,0)</f>
        <v>359</v>
      </c>
      <c r="J175" s="33">
        <f>VLOOKUP($C175,[1]Hoja2!$B$5:$AB$217,27,0)</f>
        <v>0</v>
      </c>
      <c r="K175" s="93">
        <f>+I175-F175</f>
        <v>-12</v>
      </c>
      <c r="L175" s="184">
        <f>+K175/F175</f>
        <v>-3.2345013477088951E-2</v>
      </c>
      <c r="M175" s="93"/>
      <c r="N175" s="98"/>
      <c r="O175" s="102">
        <f>+H175-E175</f>
        <v>-12</v>
      </c>
      <c r="P175" s="157">
        <f>+O175/E175</f>
        <v>-3.2345013477088951E-2</v>
      </c>
      <c r="Q175" s="126"/>
      <c r="R175" s="10"/>
    </row>
    <row r="176" spans="1:18" ht="30.95" customHeight="1" x14ac:dyDescent="0.25">
      <c r="A176" s="158">
        <v>161</v>
      </c>
      <c r="B176" s="159" t="s">
        <v>188</v>
      </c>
      <c r="C176" s="160">
        <v>273563000615</v>
      </c>
      <c r="D176" s="161" t="s">
        <v>191</v>
      </c>
      <c r="E176" s="32">
        <f>+F176+G176</f>
        <v>233</v>
      </c>
      <c r="F176" s="33">
        <v>233</v>
      </c>
      <c r="G176" s="34">
        <v>0</v>
      </c>
      <c r="H176" s="32">
        <f>+I176+J176</f>
        <v>222</v>
      </c>
      <c r="I176" s="33">
        <f>VLOOKUP($C176,[1]Hoja2!$B$5:$AB$217,26,0)</f>
        <v>222</v>
      </c>
      <c r="J176" s="33">
        <f>VLOOKUP($C176,[1]Hoja2!$B$5:$AB$217,27,0)</f>
        <v>0</v>
      </c>
      <c r="K176" s="93">
        <f>+I176-F176</f>
        <v>-11</v>
      </c>
      <c r="L176" s="184">
        <f>+K176/F176</f>
        <v>-4.7210300429184553E-2</v>
      </c>
      <c r="M176" s="93"/>
      <c r="N176" s="142"/>
      <c r="O176" s="102">
        <f>+H176-E176</f>
        <v>-11</v>
      </c>
      <c r="P176" s="156">
        <f>+O176/E176</f>
        <v>-4.7210300429184553E-2</v>
      </c>
      <c r="Q176" s="126"/>
      <c r="R176" s="10"/>
    </row>
    <row r="177" spans="1:18" ht="30.95" customHeight="1" x14ac:dyDescent="0.25">
      <c r="A177" s="129">
        <v>162</v>
      </c>
      <c r="B177" s="40" t="s">
        <v>192</v>
      </c>
      <c r="C177" s="132">
        <v>173585000100</v>
      </c>
      <c r="D177" s="133" t="s">
        <v>193</v>
      </c>
      <c r="E177" s="32">
        <f>+F177+G177</f>
        <v>2200</v>
      </c>
      <c r="F177" s="33">
        <v>2072</v>
      </c>
      <c r="G177" s="34">
        <v>128</v>
      </c>
      <c r="H177" s="32">
        <f>+I177+J177</f>
        <v>1751</v>
      </c>
      <c r="I177" s="33">
        <f>VLOOKUP($C177,[1]Hoja2!$B$5:$AB$217,26,0)</f>
        <v>1751</v>
      </c>
      <c r="J177" s="33">
        <f>VLOOKUP($C177,[1]Hoja2!$B$5:$AB$217,27,0)</f>
        <v>0</v>
      </c>
      <c r="K177" s="93">
        <f>+I177-F177</f>
        <v>-321</v>
      </c>
      <c r="L177" s="180">
        <f>+K177/F177</f>
        <v>-0.15492277992277992</v>
      </c>
      <c r="M177" s="93">
        <f>+J177-G177</f>
        <v>-128</v>
      </c>
      <c r="N177" s="180">
        <f>+M177/G177</f>
        <v>-1</v>
      </c>
      <c r="O177" s="102">
        <f>+H177-E177</f>
        <v>-449</v>
      </c>
      <c r="P177" s="124">
        <f>+O177/E177</f>
        <v>-0.2040909090909091</v>
      </c>
      <c r="Q177" s="126"/>
      <c r="R177" s="10"/>
    </row>
    <row r="178" spans="1:18" ht="30.95" customHeight="1" x14ac:dyDescent="0.25">
      <c r="A178" s="152">
        <v>163</v>
      </c>
      <c r="B178" s="39" t="s">
        <v>192</v>
      </c>
      <c r="C178" s="36">
        <v>273585000082</v>
      </c>
      <c r="D178" s="37" t="s">
        <v>194</v>
      </c>
      <c r="E178" s="32">
        <f>+F178+G178</f>
        <v>574</v>
      </c>
      <c r="F178" s="33">
        <v>574</v>
      </c>
      <c r="G178" s="34">
        <v>0</v>
      </c>
      <c r="H178" s="32">
        <f>+I178+J178</f>
        <v>541</v>
      </c>
      <c r="I178" s="33">
        <f>VLOOKUP($C178,[1]Hoja2!$B$5:$AB$217,26,0)</f>
        <v>541</v>
      </c>
      <c r="J178" s="33">
        <f>VLOOKUP($C178,[1]Hoja2!$B$5:$AB$217,27,0)</f>
        <v>0</v>
      </c>
      <c r="K178" s="93">
        <f>+I178-F178</f>
        <v>-33</v>
      </c>
      <c r="L178" s="183">
        <f>+K178/F178</f>
        <v>-5.7491289198606271E-2</v>
      </c>
      <c r="M178" s="93"/>
      <c r="N178" s="98"/>
      <c r="O178" s="102">
        <f>+H178-E178</f>
        <v>-33</v>
      </c>
      <c r="P178" s="75">
        <f>+O178/E178</f>
        <v>-5.7491289198606271E-2</v>
      </c>
      <c r="Q178" s="126"/>
      <c r="R178" s="10"/>
    </row>
    <row r="179" spans="1:18" ht="30.95" customHeight="1" x14ac:dyDescent="0.25">
      <c r="A179" s="130">
        <v>164</v>
      </c>
      <c r="B179" s="42" t="s">
        <v>192</v>
      </c>
      <c r="C179" s="43">
        <v>273585000571</v>
      </c>
      <c r="D179" s="44" t="s">
        <v>195</v>
      </c>
      <c r="E179" s="32">
        <f>+F179+G179</f>
        <v>229</v>
      </c>
      <c r="F179" s="33">
        <v>229</v>
      </c>
      <c r="G179" s="34">
        <v>0</v>
      </c>
      <c r="H179" s="32">
        <f>+I179+J179</f>
        <v>204</v>
      </c>
      <c r="I179" s="33">
        <f>VLOOKUP($C179,[1]Hoja2!$B$5:$AB$217,26,0)</f>
        <v>204</v>
      </c>
      <c r="J179" s="33">
        <f>VLOOKUP($C179,[1]Hoja2!$B$5:$AB$217,27,0)</f>
        <v>0</v>
      </c>
      <c r="K179" s="93">
        <f>+I179-F179</f>
        <v>-25</v>
      </c>
      <c r="L179" s="181">
        <f>+K179/F179</f>
        <v>-0.1091703056768559</v>
      </c>
      <c r="M179" s="93"/>
      <c r="N179" s="97"/>
      <c r="O179" s="102">
        <f>+H179-E179</f>
        <v>-25</v>
      </c>
      <c r="P179" s="45">
        <f>+O179/E179</f>
        <v>-0.1091703056768559</v>
      </c>
      <c r="Q179" s="126"/>
      <c r="R179" s="10"/>
    </row>
    <row r="180" spans="1:18" ht="30.95" customHeight="1" x14ac:dyDescent="0.25">
      <c r="A180" s="152">
        <v>165</v>
      </c>
      <c r="B180" s="39" t="s">
        <v>192</v>
      </c>
      <c r="C180" s="36">
        <v>273585000864</v>
      </c>
      <c r="D180" s="37" t="s">
        <v>196</v>
      </c>
      <c r="E180" s="32">
        <f>+F180+G180</f>
        <v>263</v>
      </c>
      <c r="F180" s="33">
        <v>263</v>
      </c>
      <c r="G180" s="34">
        <v>0</v>
      </c>
      <c r="H180" s="32">
        <f>+I180+J180</f>
        <v>239</v>
      </c>
      <c r="I180" s="33">
        <f>VLOOKUP($C180,[1]Hoja2!$B$5:$AB$217,26,0)</f>
        <v>239</v>
      </c>
      <c r="J180" s="33">
        <f>VLOOKUP($C180,[1]Hoja2!$B$5:$AB$217,27,0)</f>
        <v>0</v>
      </c>
      <c r="K180" s="93">
        <f>+I180-F180</f>
        <v>-24</v>
      </c>
      <c r="L180" s="183">
        <f>+K180/F180</f>
        <v>-9.125475285171103E-2</v>
      </c>
      <c r="M180" s="93"/>
      <c r="N180" s="98"/>
      <c r="O180" s="102">
        <f>+H180-E180</f>
        <v>-24</v>
      </c>
      <c r="P180" s="38">
        <f>+O180/E180</f>
        <v>-9.125475285171103E-2</v>
      </c>
      <c r="Q180" s="126"/>
      <c r="R180" s="10"/>
    </row>
    <row r="181" spans="1:18" ht="30.95" customHeight="1" x14ac:dyDescent="0.25">
      <c r="A181" s="153">
        <v>166</v>
      </c>
      <c r="B181" s="39" t="s">
        <v>192</v>
      </c>
      <c r="C181" s="36">
        <v>273585000996</v>
      </c>
      <c r="D181" s="37" t="s">
        <v>197</v>
      </c>
      <c r="E181" s="32">
        <f>+F181+G181</f>
        <v>450</v>
      </c>
      <c r="F181" s="33">
        <v>450</v>
      </c>
      <c r="G181" s="34">
        <v>0</v>
      </c>
      <c r="H181" s="32">
        <f>+I181+J181</f>
        <v>420</v>
      </c>
      <c r="I181" s="33">
        <f>VLOOKUP($C181,[1]Hoja2!$B$5:$AB$217,26,0)</f>
        <v>420</v>
      </c>
      <c r="J181" s="33">
        <f>VLOOKUP($C181,[1]Hoja2!$B$5:$AB$217,27,0)</f>
        <v>0</v>
      </c>
      <c r="K181" s="93">
        <f>+I181-F181</f>
        <v>-30</v>
      </c>
      <c r="L181" s="183">
        <f>+K181/F181</f>
        <v>-6.6666666666666666E-2</v>
      </c>
      <c r="M181" s="93"/>
      <c r="N181" s="98"/>
      <c r="O181" s="102">
        <f>+H181-E181</f>
        <v>-30</v>
      </c>
      <c r="P181" s="38">
        <f>+O181/E181</f>
        <v>-6.6666666666666666E-2</v>
      </c>
      <c r="Q181" s="126"/>
      <c r="R181" s="10"/>
    </row>
    <row r="182" spans="1:18" ht="30.95" customHeight="1" x14ac:dyDescent="0.25">
      <c r="A182" s="152">
        <v>167</v>
      </c>
      <c r="B182" s="39" t="s">
        <v>198</v>
      </c>
      <c r="C182" s="36">
        <v>173616000022</v>
      </c>
      <c r="D182" s="37" t="s">
        <v>199</v>
      </c>
      <c r="E182" s="32">
        <f>+F182+G182</f>
        <v>862</v>
      </c>
      <c r="F182" s="33">
        <v>862</v>
      </c>
      <c r="G182" s="34">
        <v>0</v>
      </c>
      <c r="H182" s="32">
        <f>+I182+J182</f>
        <v>796</v>
      </c>
      <c r="I182" s="33">
        <f>VLOOKUP($C182,[1]Hoja2!$B$5:$AB$217,26,0)</f>
        <v>796</v>
      </c>
      <c r="J182" s="33">
        <f>VLOOKUP($C182,[1]Hoja2!$B$5:$AB$217,27,0)</f>
        <v>0</v>
      </c>
      <c r="K182" s="93">
        <f>+I182-F182</f>
        <v>-66</v>
      </c>
      <c r="L182" s="183">
        <f>+K182/F182</f>
        <v>-7.6566125290023199E-2</v>
      </c>
      <c r="M182" s="93"/>
      <c r="N182" s="98"/>
      <c r="O182" s="102">
        <f>+H182-E182</f>
        <v>-66</v>
      </c>
      <c r="P182" s="38">
        <f>+O182/E182</f>
        <v>-7.6566125290023199E-2</v>
      </c>
      <c r="Q182" s="126"/>
      <c r="R182" s="10"/>
    </row>
    <row r="183" spans="1:18" ht="30.95" customHeight="1" x14ac:dyDescent="0.25">
      <c r="A183" s="131">
        <v>168</v>
      </c>
      <c r="B183" s="87" t="s">
        <v>198</v>
      </c>
      <c r="C183" s="167">
        <v>173616000278</v>
      </c>
      <c r="D183" s="168" t="s">
        <v>120</v>
      </c>
      <c r="E183" s="32">
        <f>+F183+G183</f>
        <v>1002</v>
      </c>
      <c r="F183" s="33">
        <v>945</v>
      </c>
      <c r="G183" s="34">
        <v>57</v>
      </c>
      <c r="H183" s="32">
        <f>+I183+J183</f>
        <v>1028</v>
      </c>
      <c r="I183" s="33">
        <f>VLOOKUP($C183,[1]Hoja2!$B$5:$AB$217,26,0)</f>
        <v>987</v>
      </c>
      <c r="J183" s="33">
        <f>VLOOKUP($C183,[1]Hoja2!$B$5:$AB$217,27,0)</f>
        <v>41</v>
      </c>
      <c r="K183" s="93">
        <f>+I183-F183</f>
        <v>42</v>
      </c>
      <c r="L183" s="186">
        <f>+K183/F183</f>
        <v>4.4444444444444446E-2</v>
      </c>
      <c r="M183" s="93">
        <f t="shared" ref="M183:M186" si="8">+J183-G183</f>
        <v>-16</v>
      </c>
      <c r="N183" s="181">
        <f>+M183/G183</f>
        <v>-0.2807017543859649</v>
      </c>
      <c r="O183" s="102">
        <f>+H183-E183</f>
        <v>26</v>
      </c>
      <c r="P183" s="88">
        <f>+O183/E183</f>
        <v>2.5948103792415168E-2</v>
      </c>
      <c r="Q183" s="126"/>
      <c r="R183" s="10"/>
    </row>
    <row r="184" spans="1:18" ht="30.95" customHeight="1" x14ac:dyDescent="0.25">
      <c r="A184" s="152">
        <v>169</v>
      </c>
      <c r="B184" s="39" t="s">
        <v>198</v>
      </c>
      <c r="C184" s="36">
        <v>273616000094</v>
      </c>
      <c r="D184" s="37" t="s">
        <v>200</v>
      </c>
      <c r="E184" s="32">
        <f>+F184+G184</f>
        <v>369</v>
      </c>
      <c r="F184" s="33">
        <v>326</v>
      </c>
      <c r="G184" s="34">
        <v>43</v>
      </c>
      <c r="H184" s="32">
        <f>+I184+J184</f>
        <v>327</v>
      </c>
      <c r="I184" s="33">
        <f>VLOOKUP($C184,[1]Hoja2!$B$5:$AB$217,26,0)</f>
        <v>307</v>
      </c>
      <c r="J184" s="33">
        <f>VLOOKUP($C184,[1]Hoja2!$B$5:$AB$217,27,0)</f>
        <v>20</v>
      </c>
      <c r="K184" s="93">
        <f>+I184-F184</f>
        <v>-19</v>
      </c>
      <c r="L184" s="183">
        <f>+K184/F184</f>
        <v>-5.8282208588957052E-2</v>
      </c>
      <c r="M184" s="93">
        <f t="shared" si="8"/>
        <v>-23</v>
      </c>
      <c r="N184" s="180">
        <f>+M184/G184</f>
        <v>-0.53488372093023251</v>
      </c>
      <c r="O184" s="102">
        <f>+H184-E184</f>
        <v>-42</v>
      </c>
      <c r="P184" s="45">
        <f>+O184/E184</f>
        <v>-0.11382113821138211</v>
      </c>
      <c r="Q184" s="126"/>
      <c r="R184" s="10"/>
    </row>
    <row r="185" spans="1:18" ht="30.95" customHeight="1" x14ac:dyDescent="0.25">
      <c r="A185" s="162">
        <v>170</v>
      </c>
      <c r="B185" s="159" t="s">
        <v>198</v>
      </c>
      <c r="C185" s="160">
        <v>273616000141</v>
      </c>
      <c r="D185" s="161" t="s">
        <v>201</v>
      </c>
      <c r="E185" s="32">
        <f>+F185+G185</f>
        <v>1529</v>
      </c>
      <c r="F185" s="33">
        <v>1427</v>
      </c>
      <c r="G185" s="34">
        <v>102</v>
      </c>
      <c r="H185" s="32">
        <f>+I185+J185</f>
        <v>1442</v>
      </c>
      <c r="I185" s="33">
        <f>VLOOKUP($C185,[1]Hoja2!$B$5:$AB$217,26,0)</f>
        <v>1384</v>
      </c>
      <c r="J185" s="33">
        <f>VLOOKUP($C185,[1]Hoja2!$B$5:$AB$217,27,0)</f>
        <v>58</v>
      </c>
      <c r="K185" s="93">
        <f>+I185-F185</f>
        <v>-43</v>
      </c>
      <c r="L185" s="184">
        <f>+K185/F185</f>
        <v>-3.0133146461107218E-2</v>
      </c>
      <c r="M185" s="93">
        <f t="shared" si="8"/>
        <v>-44</v>
      </c>
      <c r="N185" s="180">
        <f>+M185/G185</f>
        <v>-0.43137254901960786</v>
      </c>
      <c r="O185" s="102">
        <f>+H185-E185</f>
        <v>-87</v>
      </c>
      <c r="P185" s="75">
        <f>+O185/E185</f>
        <v>-5.6899934597776328E-2</v>
      </c>
      <c r="Q185" s="126"/>
      <c r="R185" s="10"/>
    </row>
    <row r="186" spans="1:18" ht="30.95" customHeight="1" x14ac:dyDescent="0.25">
      <c r="A186" s="150">
        <v>171</v>
      </c>
      <c r="B186" s="42" t="s">
        <v>198</v>
      </c>
      <c r="C186" s="43">
        <v>273616000302</v>
      </c>
      <c r="D186" s="44" t="s">
        <v>202</v>
      </c>
      <c r="E186" s="32">
        <f>+F186+G186</f>
        <v>381</v>
      </c>
      <c r="F186" s="33">
        <v>376</v>
      </c>
      <c r="G186" s="34">
        <v>5</v>
      </c>
      <c r="H186" s="32">
        <f>+I186+J186</f>
        <v>336</v>
      </c>
      <c r="I186" s="33">
        <f>VLOOKUP($C186,[1]Hoja2!$B$5:$AB$217,26,0)</f>
        <v>336</v>
      </c>
      <c r="J186" s="33">
        <f>VLOOKUP($C186,[1]Hoja2!$B$5:$AB$217,27,0)</f>
        <v>0</v>
      </c>
      <c r="K186" s="93">
        <f>+I186-F186</f>
        <v>-40</v>
      </c>
      <c r="L186" s="181">
        <f>+K186/F186</f>
        <v>-0.10638297872340426</v>
      </c>
      <c r="M186" s="93">
        <f t="shared" si="8"/>
        <v>-5</v>
      </c>
      <c r="N186" s="180">
        <f>+M186/G186</f>
        <v>-1</v>
      </c>
      <c r="O186" s="102">
        <f>+H186-E186</f>
        <v>-45</v>
      </c>
      <c r="P186" s="45">
        <f>+O186/E186</f>
        <v>-0.11811023622047244</v>
      </c>
      <c r="Q186" s="126"/>
      <c r="R186" s="10"/>
    </row>
    <row r="187" spans="1:18" ht="30.95" customHeight="1" x14ac:dyDescent="0.25">
      <c r="A187" s="162">
        <v>172</v>
      </c>
      <c r="B187" s="159" t="s">
        <v>198</v>
      </c>
      <c r="C187" s="160">
        <v>273616000892</v>
      </c>
      <c r="D187" s="161" t="s">
        <v>203</v>
      </c>
      <c r="E187" s="32">
        <f>+F187+G187</f>
        <v>689</v>
      </c>
      <c r="F187" s="33">
        <v>650</v>
      </c>
      <c r="G187" s="34">
        <v>39</v>
      </c>
      <c r="H187" s="32">
        <f>+I187+J187</f>
        <v>643</v>
      </c>
      <c r="I187" s="33">
        <f>VLOOKUP($C187,[1]Hoja2!$B$5:$AB$217,26,0)</f>
        <v>643</v>
      </c>
      <c r="J187" s="33">
        <f>VLOOKUP($C187,[1]Hoja2!$B$5:$AB$217,27,0)</f>
        <v>0</v>
      </c>
      <c r="K187" s="93">
        <f>+I187-F187</f>
        <v>-7</v>
      </c>
      <c r="L187" s="184">
        <f>+K187/F187</f>
        <v>-1.0769230769230769E-2</v>
      </c>
      <c r="M187" s="93">
        <f>+J187-G187</f>
        <v>-39</v>
      </c>
      <c r="N187" s="97">
        <f>+M187/G187</f>
        <v>-1</v>
      </c>
      <c r="O187" s="102">
        <f>+H187-E187</f>
        <v>-46</v>
      </c>
      <c r="P187" s="38">
        <f>+O187/E187</f>
        <v>-6.6763425253991288E-2</v>
      </c>
      <c r="Q187" s="126"/>
      <c r="R187" s="10"/>
    </row>
    <row r="188" spans="1:18" ht="30.95" customHeight="1" x14ac:dyDescent="0.25">
      <c r="A188" s="158">
        <v>173</v>
      </c>
      <c r="B188" s="159" t="s">
        <v>198</v>
      </c>
      <c r="C188" s="160">
        <v>273616001902</v>
      </c>
      <c r="D188" s="161" t="s">
        <v>204</v>
      </c>
      <c r="E188" s="32">
        <f>+F188+G188</f>
        <v>301</v>
      </c>
      <c r="F188" s="33">
        <v>301</v>
      </c>
      <c r="G188" s="34">
        <v>0</v>
      </c>
      <c r="H188" s="32">
        <f>+I188+J188</f>
        <v>292</v>
      </c>
      <c r="I188" s="33">
        <f>VLOOKUP($C188,[1]Hoja2!$B$5:$AB$217,26,0)</f>
        <v>292</v>
      </c>
      <c r="J188" s="33">
        <f>VLOOKUP($C188,[1]Hoja2!$B$5:$AB$217,27,0)</f>
        <v>0</v>
      </c>
      <c r="K188" s="93">
        <f>+I188-F188</f>
        <v>-9</v>
      </c>
      <c r="L188" s="184">
        <f>+K188/F188</f>
        <v>-2.9900332225913623E-2</v>
      </c>
      <c r="M188" s="93"/>
      <c r="N188" s="98"/>
      <c r="O188" s="102">
        <f>+H188-E188</f>
        <v>-9</v>
      </c>
      <c r="P188" s="157">
        <f>+O188/E188</f>
        <v>-2.9900332225913623E-2</v>
      </c>
      <c r="Q188" s="126"/>
      <c r="R188" s="10"/>
    </row>
    <row r="189" spans="1:18" ht="30.95" customHeight="1" x14ac:dyDescent="0.25">
      <c r="A189" s="153">
        <v>174</v>
      </c>
      <c r="B189" s="39" t="s">
        <v>205</v>
      </c>
      <c r="C189" s="36">
        <v>273622000268</v>
      </c>
      <c r="D189" s="37" t="s">
        <v>206</v>
      </c>
      <c r="E189" s="32">
        <f>+F189+G189</f>
        <v>374</v>
      </c>
      <c r="F189" s="33">
        <v>366</v>
      </c>
      <c r="G189" s="34">
        <v>8</v>
      </c>
      <c r="H189" s="32">
        <f>+I189+J189</f>
        <v>334</v>
      </c>
      <c r="I189" s="33">
        <f>VLOOKUP($C189,[1]Hoja2!$B$5:$AB$217,26,0)</f>
        <v>334</v>
      </c>
      <c r="J189" s="33">
        <f>VLOOKUP($C189,[1]Hoja2!$B$5:$AB$217,27,0)</f>
        <v>0</v>
      </c>
      <c r="K189" s="93">
        <f>+I189-F189</f>
        <v>-32</v>
      </c>
      <c r="L189" s="183">
        <f>+K189/F189</f>
        <v>-8.7431693989071038E-2</v>
      </c>
      <c r="M189" s="93">
        <f>+J189-G189</f>
        <v>-8</v>
      </c>
      <c r="N189" s="142"/>
      <c r="O189" s="102">
        <f>+H189-E189</f>
        <v>-40</v>
      </c>
      <c r="P189" s="45">
        <f>+O189/E189</f>
        <v>-0.10695187165775401</v>
      </c>
      <c r="Q189" s="126"/>
      <c r="R189" s="10"/>
    </row>
    <row r="190" spans="1:18" ht="30.95" customHeight="1" x14ac:dyDescent="0.25">
      <c r="A190" s="152">
        <v>175</v>
      </c>
      <c r="B190" s="39" t="s">
        <v>205</v>
      </c>
      <c r="C190" s="36">
        <v>273622000683</v>
      </c>
      <c r="D190" s="37" t="s">
        <v>207</v>
      </c>
      <c r="E190" s="32">
        <f>+F190+G190</f>
        <v>702</v>
      </c>
      <c r="F190" s="33">
        <v>702</v>
      </c>
      <c r="G190" s="34">
        <v>0</v>
      </c>
      <c r="H190" s="32">
        <f>+I190+J190</f>
        <v>641</v>
      </c>
      <c r="I190" s="33">
        <f>VLOOKUP($C190,[1]Hoja2!$B$5:$AB$217,26,0)</f>
        <v>641</v>
      </c>
      <c r="J190" s="33">
        <f>VLOOKUP($C190,[1]Hoja2!$B$5:$AB$217,27,0)</f>
        <v>0</v>
      </c>
      <c r="K190" s="93">
        <f>+I190-F190</f>
        <v>-61</v>
      </c>
      <c r="L190" s="183">
        <f>+K190/F190</f>
        <v>-8.68945868945869E-2</v>
      </c>
      <c r="M190" s="93"/>
      <c r="N190" s="97"/>
      <c r="O190" s="102">
        <f>+H190-E190</f>
        <v>-61</v>
      </c>
      <c r="P190" s="38">
        <f>+O190/E190</f>
        <v>-8.68945868945869E-2</v>
      </c>
      <c r="Q190" s="126"/>
      <c r="R190" s="10"/>
    </row>
    <row r="191" spans="1:18" ht="30.95" customHeight="1" x14ac:dyDescent="0.25">
      <c r="A191" s="131">
        <v>176</v>
      </c>
      <c r="B191" s="87" t="s">
        <v>208</v>
      </c>
      <c r="C191" s="167">
        <v>173624000015</v>
      </c>
      <c r="D191" s="168" t="s">
        <v>209</v>
      </c>
      <c r="E191" s="32">
        <f>+F191+G191</f>
        <v>1813</v>
      </c>
      <c r="F191" s="33">
        <v>1588</v>
      </c>
      <c r="G191" s="34">
        <v>225</v>
      </c>
      <c r="H191" s="32">
        <f>+I191+J191</f>
        <v>1866</v>
      </c>
      <c r="I191" s="33">
        <f>VLOOKUP($C191,[1]Hoja2!$B$5:$AB$217,26,0)</f>
        <v>1629</v>
      </c>
      <c r="J191" s="33">
        <f>VLOOKUP($C191,[1]Hoja2!$B$5:$AB$217,27,0)</f>
        <v>237</v>
      </c>
      <c r="K191" s="93">
        <f>+I191-F191</f>
        <v>41</v>
      </c>
      <c r="L191" s="186">
        <f>+K191/F191</f>
        <v>2.5818639798488665E-2</v>
      </c>
      <c r="M191" s="93">
        <f>+J191-G191</f>
        <v>12</v>
      </c>
      <c r="N191" s="186">
        <f>+M191/G191</f>
        <v>5.3333333333333337E-2</v>
      </c>
      <c r="O191" s="102">
        <f>+H191-E191</f>
        <v>53</v>
      </c>
      <c r="P191" s="88">
        <f>+O191/E191</f>
        <v>2.9233314947600661E-2</v>
      </c>
      <c r="Q191" s="126"/>
      <c r="R191" s="10"/>
    </row>
    <row r="192" spans="1:18" ht="30.95" customHeight="1" x14ac:dyDescent="0.25">
      <c r="A192" s="158">
        <v>177</v>
      </c>
      <c r="B192" s="159" t="s">
        <v>208</v>
      </c>
      <c r="C192" s="160">
        <v>173624001704</v>
      </c>
      <c r="D192" s="161" t="s">
        <v>210</v>
      </c>
      <c r="E192" s="32">
        <f>+F192+G192</f>
        <v>568</v>
      </c>
      <c r="F192" s="33">
        <v>568</v>
      </c>
      <c r="G192" s="34">
        <v>0</v>
      </c>
      <c r="H192" s="32">
        <f>+I192+J192</f>
        <v>545</v>
      </c>
      <c r="I192" s="33">
        <f>VLOOKUP($C192,[1]Hoja2!$B$5:$AB$217,26,0)</f>
        <v>545</v>
      </c>
      <c r="J192" s="33">
        <f>VLOOKUP($C192,[1]Hoja2!$B$5:$AB$217,27,0)</f>
        <v>0</v>
      </c>
      <c r="K192" s="93">
        <f>+I192-F192</f>
        <v>-23</v>
      </c>
      <c r="L192" s="184">
        <f>+K192/F192</f>
        <v>-4.0492957746478875E-2</v>
      </c>
      <c r="M192" s="93"/>
      <c r="N192" s="98"/>
      <c r="O192" s="102">
        <f>+H192-E192</f>
        <v>-23</v>
      </c>
      <c r="P192" s="156">
        <f>+O192/E192</f>
        <v>-4.0492957746478875E-2</v>
      </c>
      <c r="Q192" s="126"/>
      <c r="R192" s="10"/>
    </row>
    <row r="193" spans="1:18" ht="30.95" customHeight="1" x14ac:dyDescent="0.25">
      <c r="A193" s="130">
        <v>178</v>
      </c>
      <c r="B193" s="42" t="s">
        <v>208</v>
      </c>
      <c r="C193" s="43">
        <v>273624000389</v>
      </c>
      <c r="D193" s="44" t="s">
        <v>211</v>
      </c>
      <c r="E193" s="32">
        <f>+F193+G193</f>
        <v>462</v>
      </c>
      <c r="F193" s="33">
        <v>462</v>
      </c>
      <c r="G193" s="34">
        <v>0</v>
      </c>
      <c r="H193" s="32">
        <f>+I193+J193</f>
        <v>400</v>
      </c>
      <c r="I193" s="33">
        <f>VLOOKUP($C193,[1]Hoja2!$B$5:$AB$217,26,0)</f>
        <v>400</v>
      </c>
      <c r="J193" s="33">
        <f>VLOOKUP($C193,[1]Hoja2!$B$5:$AB$217,27,0)</f>
        <v>0</v>
      </c>
      <c r="K193" s="93">
        <f>+I193-F193</f>
        <v>-62</v>
      </c>
      <c r="L193" s="181">
        <f>+K193/F193</f>
        <v>-0.13419913419913421</v>
      </c>
      <c r="M193" s="93"/>
      <c r="N193" s="98"/>
      <c r="O193" s="102">
        <f>+H193-E193</f>
        <v>-62</v>
      </c>
      <c r="P193" s="45">
        <f>+O193/E193</f>
        <v>-0.13419913419913421</v>
      </c>
      <c r="Q193" s="126"/>
      <c r="R193" s="10"/>
    </row>
    <row r="194" spans="1:18" ht="30.95" customHeight="1" x14ac:dyDescent="0.25">
      <c r="A194" s="158">
        <v>179</v>
      </c>
      <c r="B194" s="159" t="s">
        <v>208</v>
      </c>
      <c r="C194" s="160">
        <v>273624000524</v>
      </c>
      <c r="D194" s="161" t="s">
        <v>212</v>
      </c>
      <c r="E194" s="32">
        <f>+F194+G194</f>
        <v>466</v>
      </c>
      <c r="F194" s="33">
        <v>466</v>
      </c>
      <c r="G194" s="34">
        <v>0</v>
      </c>
      <c r="H194" s="32">
        <f>+I194+J194</f>
        <v>446</v>
      </c>
      <c r="I194" s="33">
        <f>VLOOKUP($C194,[1]Hoja2!$B$5:$AB$217,26,0)</f>
        <v>446</v>
      </c>
      <c r="J194" s="33">
        <f>VLOOKUP($C194,[1]Hoja2!$B$5:$AB$217,27,0)</f>
        <v>0</v>
      </c>
      <c r="K194" s="93">
        <f>+I194-F194</f>
        <v>-20</v>
      </c>
      <c r="L194" s="184">
        <f>+K194/F194</f>
        <v>-4.2918454935622317E-2</v>
      </c>
      <c r="M194" s="93"/>
      <c r="N194" s="142"/>
      <c r="O194" s="102">
        <f>+H194-E194</f>
        <v>-20</v>
      </c>
      <c r="P194" s="156">
        <f>+O194/E194</f>
        <v>-4.2918454935622317E-2</v>
      </c>
      <c r="Q194" s="126"/>
      <c r="R194" s="10"/>
    </row>
    <row r="195" spans="1:18" ht="30.95" customHeight="1" x14ac:dyDescent="0.25">
      <c r="A195" s="130">
        <v>180</v>
      </c>
      <c r="B195" s="42" t="s">
        <v>208</v>
      </c>
      <c r="C195" s="43">
        <v>273624000541</v>
      </c>
      <c r="D195" s="44" t="s">
        <v>213</v>
      </c>
      <c r="E195" s="32">
        <f>+F195+G195</f>
        <v>248</v>
      </c>
      <c r="F195" s="33">
        <v>248</v>
      </c>
      <c r="G195" s="34">
        <v>0</v>
      </c>
      <c r="H195" s="32">
        <f>+I195+J195</f>
        <v>212</v>
      </c>
      <c r="I195" s="33">
        <f>VLOOKUP($C195,[1]Hoja2!$B$5:$AB$217,26,0)</f>
        <v>212</v>
      </c>
      <c r="J195" s="33">
        <f>VLOOKUP($C195,[1]Hoja2!$B$5:$AB$217,27,0)</f>
        <v>0</v>
      </c>
      <c r="K195" s="93">
        <f>+I195-F195</f>
        <v>-36</v>
      </c>
      <c r="L195" s="181">
        <f>+K195/F195</f>
        <v>-0.14516129032258066</v>
      </c>
      <c r="M195" s="93"/>
      <c r="N195" s="98"/>
      <c r="O195" s="102">
        <f>+H195-E195</f>
        <v>-36</v>
      </c>
      <c r="P195" s="45">
        <f>+O195/E195</f>
        <v>-0.14516129032258066</v>
      </c>
      <c r="Q195" s="126"/>
      <c r="R195" s="10"/>
    </row>
    <row r="196" spans="1:18" ht="30.95" customHeight="1" x14ac:dyDescent="0.25">
      <c r="A196" s="158">
        <v>181</v>
      </c>
      <c r="B196" s="159" t="s">
        <v>208</v>
      </c>
      <c r="C196" s="165">
        <v>273624000583</v>
      </c>
      <c r="D196" s="161" t="s">
        <v>259</v>
      </c>
      <c r="E196" s="32">
        <f>+F196+G196</f>
        <v>249</v>
      </c>
      <c r="F196" s="33">
        <v>249</v>
      </c>
      <c r="G196" s="34">
        <v>0</v>
      </c>
      <c r="H196" s="32">
        <f>+I196+J196</f>
        <v>242</v>
      </c>
      <c r="I196" s="33">
        <f>VLOOKUP($C196,[1]Hoja2!$B$5:$AB$217,26,0)</f>
        <v>242</v>
      </c>
      <c r="J196" s="33">
        <f>VLOOKUP($C196,[1]Hoja2!$B$5:$AB$217,27,0)</f>
        <v>0</v>
      </c>
      <c r="K196" s="93">
        <f>+I196-F196</f>
        <v>-7</v>
      </c>
      <c r="L196" s="184">
        <f>+K196/F196</f>
        <v>-2.8112449799196786E-2</v>
      </c>
      <c r="M196" s="93"/>
      <c r="N196" s="98"/>
      <c r="O196" s="102">
        <f>+H196-E196</f>
        <v>-7</v>
      </c>
      <c r="P196" s="156">
        <f>+O196/E196</f>
        <v>-2.8112449799196786E-2</v>
      </c>
      <c r="Q196" s="126"/>
      <c r="R196" s="10"/>
    </row>
    <row r="197" spans="1:18" ht="30.95" customHeight="1" x14ac:dyDescent="0.25">
      <c r="A197" s="130">
        <v>182</v>
      </c>
      <c r="B197" s="42" t="s">
        <v>208</v>
      </c>
      <c r="C197" s="43">
        <v>273624001181</v>
      </c>
      <c r="D197" s="44" t="s">
        <v>214</v>
      </c>
      <c r="E197" s="32">
        <f>+F197+G197</f>
        <v>447</v>
      </c>
      <c r="F197" s="33">
        <v>447</v>
      </c>
      <c r="G197" s="34">
        <v>0</v>
      </c>
      <c r="H197" s="32">
        <f>+I197+J197</f>
        <v>384</v>
      </c>
      <c r="I197" s="33">
        <f>VLOOKUP($C197,[1]Hoja2!$B$5:$AB$217,26,0)</f>
        <v>384</v>
      </c>
      <c r="J197" s="33">
        <f>VLOOKUP($C197,[1]Hoja2!$B$5:$AB$217,27,0)</f>
        <v>0</v>
      </c>
      <c r="K197" s="93">
        <f>+I197-F197</f>
        <v>-63</v>
      </c>
      <c r="L197" s="181">
        <f>+K197/F197</f>
        <v>-0.14093959731543623</v>
      </c>
      <c r="M197" s="93"/>
      <c r="N197" s="98"/>
      <c r="O197" s="102">
        <f>+H197-E197</f>
        <v>-63</v>
      </c>
      <c r="P197" s="45">
        <f>+O197/E197</f>
        <v>-0.14093959731543623</v>
      </c>
      <c r="Q197" s="126"/>
      <c r="R197" s="10"/>
    </row>
    <row r="198" spans="1:18" ht="30.95" customHeight="1" x14ac:dyDescent="0.25">
      <c r="A198" s="158">
        <v>183</v>
      </c>
      <c r="B198" s="159" t="s">
        <v>208</v>
      </c>
      <c r="C198" s="160">
        <v>273624001199</v>
      </c>
      <c r="D198" s="161" t="s">
        <v>215</v>
      </c>
      <c r="E198" s="32">
        <f>+F198+G198</f>
        <v>482</v>
      </c>
      <c r="F198" s="33">
        <v>482</v>
      </c>
      <c r="G198" s="34">
        <v>0</v>
      </c>
      <c r="H198" s="32">
        <f>+I198+J198</f>
        <v>463</v>
      </c>
      <c r="I198" s="33">
        <f>VLOOKUP($C198,[1]Hoja2!$B$5:$AB$217,26,0)</f>
        <v>463</v>
      </c>
      <c r="J198" s="33">
        <f>VLOOKUP($C198,[1]Hoja2!$B$5:$AB$217,27,0)</f>
        <v>0</v>
      </c>
      <c r="K198" s="93">
        <f>+I198-F198</f>
        <v>-19</v>
      </c>
      <c r="L198" s="184">
        <f>+K198/F198</f>
        <v>-3.9419087136929459E-2</v>
      </c>
      <c r="M198" s="93"/>
      <c r="N198" s="98"/>
      <c r="O198" s="102">
        <f>+H198-E198</f>
        <v>-19</v>
      </c>
      <c r="P198" s="156">
        <f>+O198/E198</f>
        <v>-3.9419087136929459E-2</v>
      </c>
      <c r="Q198" s="126"/>
      <c r="R198" s="10"/>
    </row>
    <row r="199" spans="1:18" ht="30.95" customHeight="1" x14ac:dyDescent="0.25">
      <c r="A199" s="153">
        <v>184</v>
      </c>
      <c r="B199" s="39" t="s">
        <v>208</v>
      </c>
      <c r="C199" s="36">
        <v>273624001261</v>
      </c>
      <c r="D199" s="37" t="s">
        <v>216</v>
      </c>
      <c r="E199" s="32">
        <f>+F199+G199</f>
        <v>293</v>
      </c>
      <c r="F199" s="33">
        <v>293</v>
      </c>
      <c r="G199" s="34">
        <v>0</v>
      </c>
      <c r="H199" s="32">
        <f>+I199+J199</f>
        <v>277</v>
      </c>
      <c r="I199" s="33">
        <f>VLOOKUP($C199,[1]Hoja2!$B$5:$AB$217,26,0)</f>
        <v>277</v>
      </c>
      <c r="J199" s="33">
        <f>VLOOKUP($C199,[1]Hoja2!$B$5:$AB$217,27,0)</f>
        <v>0</v>
      </c>
      <c r="K199" s="93">
        <f>+I199-F199</f>
        <v>-16</v>
      </c>
      <c r="L199" s="183">
        <f>+K199/F199</f>
        <v>-5.4607508532423209E-2</v>
      </c>
      <c r="M199" s="93"/>
      <c r="N199" s="98"/>
      <c r="O199" s="102">
        <f>+H199-E199</f>
        <v>-16</v>
      </c>
      <c r="P199" s="38">
        <f>+O199/E199</f>
        <v>-5.4607508532423209E-2</v>
      </c>
      <c r="Q199" s="126"/>
      <c r="R199" s="10"/>
    </row>
    <row r="200" spans="1:18" ht="30.95" customHeight="1" x14ac:dyDescent="0.25">
      <c r="A200" s="166">
        <v>185</v>
      </c>
      <c r="B200" s="87" t="s">
        <v>217</v>
      </c>
      <c r="C200" s="167">
        <v>173671000201</v>
      </c>
      <c r="D200" s="168" t="s">
        <v>218</v>
      </c>
      <c r="E200" s="32">
        <f>+F200+G200</f>
        <v>1106</v>
      </c>
      <c r="F200" s="33">
        <v>1106</v>
      </c>
      <c r="G200" s="34">
        <v>0</v>
      </c>
      <c r="H200" s="32">
        <f>+I200+J200</f>
        <v>1109</v>
      </c>
      <c r="I200" s="33">
        <f>VLOOKUP($C200,[1]Hoja2!$B$5:$AB$217,26,0)</f>
        <v>1109</v>
      </c>
      <c r="J200" s="33">
        <f>VLOOKUP($C200,[1]Hoja2!$B$5:$AB$217,27,0)</f>
        <v>0</v>
      </c>
      <c r="K200" s="93">
        <f>+I200-F200</f>
        <v>3</v>
      </c>
      <c r="L200" s="186">
        <f>+K200/F200</f>
        <v>2.7124773960216998E-3</v>
      </c>
      <c r="M200" s="93"/>
      <c r="N200" s="142"/>
      <c r="O200" s="102">
        <f>+H200-E200</f>
        <v>3</v>
      </c>
      <c r="P200" s="88">
        <f>+O200/E200</f>
        <v>2.7124773960216998E-3</v>
      </c>
      <c r="Q200" s="126"/>
      <c r="R200" s="10"/>
    </row>
    <row r="201" spans="1:18" ht="30.95" customHeight="1" x14ac:dyDescent="0.25">
      <c r="A201" s="153">
        <v>186</v>
      </c>
      <c r="B201" s="39" t="s">
        <v>217</v>
      </c>
      <c r="C201" s="36">
        <v>173671000228</v>
      </c>
      <c r="D201" s="37" t="s">
        <v>219</v>
      </c>
      <c r="E201" s="32">
        <f>+F201+G201</f>
        <v>1150</v>
      </c>
      <c r="F201" s="33">
        <v>1111</v>
      </c>
      <c r="G201" s="34">
        <v>39</v>
      </c>
      <c r="H201" s="32">
        <f>+I201+J201</f>
        <v>1082</v>
      </c>
      <c r="I201" s="33">
        <f>VLOOKUP($C201,[1]Hoja2!$B$5:$AB$217,26,0)</f>
        <v>1029</v>
      </c>
      <c r="J201" s="33">
        <f>VLOOKUP($C201,[1]Hoja2!$B$5:$AB$217,27,0)</f>
        <v>53</v>
      </c>
      <c r="K201" s="93">
        <f>+I201-F201</f>
        <v>-82</v>
      </c>
      <c r="L201" s="183">
        <f>+K201/F201</f>
        <v>-7.3807380738073802E-2</v>
      </c>
      <c r="M201" s="93">
        <f>+J201-G201</f>
        <v>14</v>
      </c>
      <c r="N201" s="186">
        <f>+M201/G201</f>
        <v>0.35897435897435898</v>
      </c>
      <c r="O201" s="102">
        <f>+H201-E201</f>
        <v>-68</v>
      </c>
      <c r="P201" s="38">
        <f>+O201/E201</f>
        <v>-5.9130434782608696E-2</v>
      </c>
      <c r="Q201" s="126"/>
      <c r="R201" s="10"/>
    </row>
    <row r="202" spans="1:18" ht="30.95" customHeight="1" x14ac:dyDescent="0.25">
      <c r="A202" s="166">
        <v>187</v>
      </c>
      <c r="B202" s="87" t="s">
        <v>217</v>
      </c>
      <c r="C202" s="167">
        <v>273671000320</v>
      </c>
      <c r="D202" s="168" t="s">
        <v>220</v>
      </c>
      <c r="E202" s="32">
        <f>+F202+G202</f>
        <v>153</v>
      </c>
      <c r="F202" s="33">
        <v>153</v>
      </c>
      <c r="G202" s="34">
        <v>0</v>
      </c>
      <c r="H202" s="32">
        <f>+I202+J202</f>
        <v>160</v>
      </c>
      <c r="I202" s="33">
        <f>VLOOKUP($C202,[1]Hoja2!$B$5:$AB$217,26,0)</f>
        <v>160</v>
      </c>
      <c r="J202" s="33">
        <f>VLOOKUP($C202,[1]Hoja2!$B$5:$AB$217,27,0)</f>
        <v>0</v>
      </c>
      <c r="K202" s="93">
        <f>+I202-F202</f>
        <v>7</v>
      </c>
      <c r="L202" s="186">
        <f>+K202/F202</f>
        <v>4.5751633986928102E-2</v>
      </c>
      <c r="M202" s="93"/>
      <c r="N202" s="142"/>
      <c r="O202" s="102">
        <f>+H202-E202</f>
        <v>7</v>
      </c>
      <c r="P202" s="88">
        <f>+O202/E202</f>
        <v>4.5751633986928102E-2</v>
      </c>
      <c r="Q202" s="126"/>
      <c r="R202" s="10"/>
    </row>
    <row r="203" spans="1:18" ht="30.95" customHeight="1" x14ac:dyDescent="0.25">
      <c r="A203" s="162">
        <v>188</v>
      </c>
      <c r="B203" s="159" t="s">
        <v>221</v>
      </c>
      <c r="C203" s="160">
        <v>173675000010</v>
      </c>
      <c r="D203" s="161" t="s">
        <v>222</v>
      </c>
      <c r="E203" s="32">
        <f>+F203+G203</f>
        <v>1616</v>
      </c>
      <c r="F203" s="33">
        <v>1550</v>
      </c>
      <c r="G203" s="34">
        <v>66</v>
      </c>
      <c r="H203" s="32">
        <f>+I203+J203</f>
        <v>1570</v>
      </c>
      <c r="I203" s="33">
        <f>VLOOKUP($C203,[1]Hoja2!$B$5:$AB$217,26,0)</f>
        <v>1506</v>
      </c>
      <c r="J203" s="33">
        <f>VLOOKUP($C203,[1]Hoja2!$B$5:$AB$217,27,0)</f>
        <v>64</v>
      </c>
      <c r="K203" s="93">
        <f>+I203-F203</f>
        <v>-44</v>
      </c>
      <c r="L203" s="184">
        <f>+K203/F203</f>
        <v>-2.838709677419355E-2</v>
      </c>
      <c r="M203" s="93">
        <f t="shared" ref="M203:M204" si="9">+J203-G203</f>
        <v>-2</v>
      </c>
      <c r="N203" s="184">
        <f>+M203/G203</f>
        <v>-3.0303030303030304E-2</v>
      </c>
      <c r="O203" s="102">
        <f>+H203-E203</f>
        <v>-46</v>
      </c>
      <c r="P203" s="156">
        <f>+O203/E203</f>
        <v>-2.8465346534653466E-2</v>
      </c>
      <c r="Q203" s="126"/>
      <c r="R203" s="10"/>
    </row>
    <row r="204" spans="1:18" ht="30.95" customHeight="1" x14ac:dyDescent="0.25">
      <c r="A204" s="166">
        <v>189</v>
      </c>
      <c r="B204" s="87" t="s">
        <v>221</v>
      </c>
      <c r="C204" s="167">
        <v>273675000537</v>
      </c>
      <c r="D204" s="168" t="s">
        <v>223</v>
      </c>
      <c r="E204" s="32">
        <f>+F204+G204</f>
        <v>869</v>
      </c>
      <c r="F204" s="33">
        <v>710</v>
      </c>
      <c r="G204" s="34">
        <v>159</v>
      </c>
      <c r="H204" s="32">
        <f>+I204+J204</f>
        <v>917</v>
      </c>
      <c r="I204" s="33">
        <f>VLOOKUP($C204,[1]Hoja2!$B$5:$AB$217,26,0)</f>
        <v>762</v>
      </c>
      <c r="J204" s="33">
        <f>VLOOKUP($C204,[1]Hoja2!$B$5:$AB$217,27,0)</f>
        <v>155</v>
      </c>
      <c r="K204" s="93">
        <f>+I204-F204</f>
        <v>52</v>
      </c>
      <c r="L204" s="186">
        <f>+K204/F204</f>
        <v>7.3239436619718309E-2</v>
      </c>
      <c r="M204" s="93">
        <f t="shared" si="9"/>
        <v>-4</v>
      </c>
      <c r="N204" s="184">
        <f>+M204/G204</f>
        <v>-2.5157232704402517E-2</v>
      </c>
      <c r="O204" s="102">
        <f>+H204-E204</f>
        <v>48</v>
      </c>
      <c r="P204" s="88">
        <f>+O204/E204</f>
        <v>5.5235903337169157E-2</v>
      </c>
      <c r="Q204" s="126"/>
      <c r="R204" s="10"/>
    </row>
    <row r="205" spans="1:18" ht="30.95" customHeight="1" x14ac:dyDescent="0.25">
      <c r="A205" s="153">
        <v>190</v>
      </c>
      <c r="B205" s="39" t="s">
        <v>221</v>
      </c>
      <c r="C205" s="36">
        <v>273675000839</v>
      </c>
      <c r="D205" s="37" t="s">
        <v>224</v>
      </c>
      <c r="E205" s="32">
        <f>+F205+G205</f>
        <v>305</v>
      </c>
      <c r="F205" s="33">
        <v>305</v>
      </c>
      <c r="G205" s="34">
        <v>0</v>
      </c>
      <c r="H205" s="32">
        <f>+I205+J205</f>
        <v>280</v>
      </c>
      <c r="I205" s="33">
        <f>VLOOKUP($C205,[1]Hoja2!$B$5:$AB$217,26,0)</f>
        <v>280</v>
      </c>
      <c r="J205" s="33">
        <f>VLOOKUP($C205,[1]Hoja2!$B$5:$AB$217,27,0)</f>
        <v>0</v>
      </c>
      <c r="K205" s="93">
        <f>+I205-F205</f>
        <v>-25</v>
      </c>
      <c r="L205" s="183">
        <f>+K205/F205</f>
        <v>-8.1967213114754092E-2</v>
      </c>
      <c r="M205" s="93"/>
      <c r="N205" s="98"/>
      <c r="O205" s="102">
        <f>+H205-E205</f>
        <v>-25</v>
      </c>
      <c r="P205" s="38">
        <f>+O205/E205</f>
        <v>-8.1967213114754092E-2</v>
      </c>
      <c r="Q205" s="126"/>
      <c r="R205" s="10"/>
    </row>
    <row r="206" spans="1:18" ht="30.95" customHeight="1" x14ac:dyDescent="0.25">
      <c r="A206" s="166">
        <v>191</v>
      </c>
      <c r="B206" s="87" t="s">
        <v>221</v>
      </c>
      <c r="C206" s="167">
        <v>273675000847</v>
      </c>
      <c r="D206" s="168" t="s">
        <v>225</v>
      </c>
      <c r="E206" s="32">
        <f>+F206+G206</f>
        <v>301</v>
      </c>
      <c r="F206" s="33">
        <v>301</v>
      </c>
      <c r="G206" s="34">
        <v>0</v>
      </c>
      <c r="H206" s="32">
        <f>+I206+J206</f>
        <v>325</v>
      </c>
      <c r="I206" s="33">
        <f>VLOOKUP($C206,[1]Hoja2!$B$5:$AB$217,26,0)</f>
        <v>325</v>
      </c>
      <c r="J206" s="33">
        <f>VLOOKUP($C206,[1]Hoja2!$B$5:$AB$217,27,0)</f>
        <v>0</v>
      </c>
      <c r="K206" s="93">
        <f>+I206-F206</f>
        <v>24</v>
      </c>
      <c r="L206" s="186">
        <f>+K206/F206</f>
        <v>7.9734219269102985E-2</v>
      </c>
      <c r="M206" s="93"/>
      <c r="N206" s="142"/>
      <c r="O206" s="102">
        <f>+H206-E206</f>
        <v>24</v>
      </c>
      <c r="P206" s="88">
        <f>+O206/E206</f>
        <v>7.9734219269102985E-2</v>
      </c>
      <c r="Q206" s="126"/>
      <c r="R206" s="10"/>
    </row>
    <row r="207" spans="1:18" ht="30.95" customHeight="1" x14ac:dyDescent="0.25">
      <c r="A207" s="162">
        <v>192</v>
      </c>
      <c r="B207" s="159" t="s">
        <v>226</v>
      </c>
      <c r="C207" s="160">
        <v>173678000037</v>
      </c>
      <c r="D207" s="161" t="s">
        <v>227</v>
      </c>
      <c r="E207" s="32">
        <f>+F207+G207</f>
        <v>1042</v>
      </c>
      <c r="F207" s="33">
        <v>1009</v>
      </c>
      <c r="G207" s="34">
        <v>33</v>
      </c>
      <c r="H207" s="32">
        <f>+I207+J207</f>
        <v>1010</v>
      </c>
      <c r="I207" s="33">
        <f>VLOOKUP($C207,[1]Hoja2!$B$5:$AB$217,26,0)</f>
        <v>966</v>
      </c>
      <c r="J207" s="33">
        <f>VLOOKUP($C207,[1]Hoja2!$B$5:$AB$217,27,0)</f>
        <v>44</v>
      </c>
      <c r="K207" s="93">
        <f>+I207-F207</f>
        <v>-43</v>
      </c>
      <c r="L207" s="184">
        <f>+K207/F207</f>
        <v>-4.261645193260654E-2</v>
      </c>
      <c r="M207" s="93">
        <f>+J207-G207</f>
        <v>11</v>
      </c>
      <c r="N207" s="186">
        <f>+M207/G207</f>
        <v>0.33333333333333331</v>
      </c>
      <c r="O207" s="102">
        <f>+H207-E207</f>
        <v>-32</v>
      </c>
      <c r="P207" s="157">
        <f>+O207/E207</f>
        <v>-3.0710172744721688E-2</v>
      </c>
      <c r="Q207" s="126"/>
      <c r="R207" s="10"/>
    </row>
    <row r="208" spans="1:18" ht="30.95" customHeight="1" x14ac:dyDescent="0.25">
      <c r="A208" s="158">
        <v>193</v>
      </c>
      <c r="B208" s="159" t="s">
        <v>226</v>
      </c>
      <c r="C208" s="160">
        <v>273678000040</v>
      </c>
      <c r="D208" s="161" t="s">
        <v>228</v>
      </c>
      <c r="E208" s="32">
        <f>+F208+G208</f>
        <v>681</v>
      </c>
      <c r="F208" s="33">
        <v>681</v>
      </c>
      <c r="G208" s="34">
        <v>0</v>
      </c>
      <c r="H208" s="32">
        <f>+I208+J208</f>
        <v>649</v>
      </c>
      <c r="I208" s="33">
        <f>VLOOKUP($C208,[1]Hoja2!$B$5:$AB$217,26,0)</f>
        <v>649</v>
      </c>
      <c r="J208" s="33">
        <f>VLOOKUP($C208,[1]Hoja2!$B$5:$AB$217,27,0)</f>
        <v>0</v>
      </c>
      <c r="K208" s="93">
        <f>+I208-F208</f>
        <v>-32</v>
      </c>
      <c r="L208" s="184">
        <f>+K208/F208</f>
        <v>-4.6989720998531569E-2</v>
      </c>
      <c r="M208" s="93"/>
      <c r="N208" s="98"/>
      <c r="O208" s="102">
        <f>+H208-E208</f>
        <v>-32</v>
      </c>
      <c r="P208" s="156">
        <f>+O208/E208</f>
        <v>-4.6989720998531569E-2</v>
      </c>
      <c r="Q208" s="126"/>
      <c r="R208" s="10"/>
    </row>
    <row r="209" spans="1:20" ht="30.95" customHeight="1" x14ac:dyDescent="0.25">
      <c r="A209" s="162">
        <v>194</v>
      </c>
      <c r="B209" s="159" t="s">
        <v>226</v>
      </c>
      <c r="C209" s="160">
        <v>273678000198</v>
      </c>
      <c r="D209" s="161" t="s">
        <v>229</v>
      </c>
      <c r="E209" s="32">
        <f>+F209+G209</f>
        <v>228</v>
      </c>
      <c r="F209" s="33">
        <v>228</v>
      </c>
      <c r="G209" s="34">
        <v>0</v>
      </c>
      <c r="H209" s="32">
        <f>+I209+J209</f>
        <v>217</v>
      </c>
      <c r="I209" s="33">
        <f>VLOOKUP($C209,[1]Hoja2!$B$5:$AB$217,26,0)</f>
        <v>217</v>
      </c>
      <c r="J209" s="33">
        <f>VLOOKUP($C209,[1]Hoja2!$B$5:$AB$217,27,0)</f>
        <v>0</v>
      </c>
      <c r="K209" s="93">
        <f>+I209-F209</f>
        <v>-11</v>
      </c>
      <c r="L209" s="184">
        <f>+K209/F209</f>
        <v>-4.8245614035087717E-2</v>
      </c>
      <c r="M209" s="93"/>
      <c r="N209" s="142"/>
      <c r="O209" s="102">
        <f>+H209-E209</f>
        <v>-11</v>
      </c>
      <c r="P209" s="156">
        <f>+O209/E209</f>
        <v>-4.8245614035087717E-2</v>
      </c>
      <c r="Q209" s="126"/>
      <c r="R209" s="10"/>
    </row>
    <row r="210" spans="1:20" ht="30.95" customHeight="1" x14ac:dyDescent="0.25">
      <c r="A210" s="158">
        <v>195</v>
      </c>
      <c r="B210" s="159" t="s">
        <v>226</v>
      </c>
      <c r="C210" s="160">
        <v>273678000384</v>
      </c>
      <c r="D210" s="161" t="s">
        <v>230</v>
      </c>
      <c r="E210" s="32">
        <f>+F210+G210</f>
        <v>617</v>
      </c>
      <c r="F210" s="33">
        <v>617</v>
      </c>
      <c r="G210" s="34">
        <v>0</v>
      </c>
      <c r="H210" s="32">
        <f>+I210+J210</f>
        <v>590</v>
      </c>
      <c r="I210" s="33">
        <f>VLOOKUP($C210,[1]Hoja2!$B$5:$AB$217,26,0)</f>
        <v>590</v>
      </c>
      <c r="J210" s="33">
        <f>VLOOKUP($C210,[1]Hoja2!$B$5:$AB$217,27,0)</f>
        <v>0</v>
      </c>
      <c r="K210" s="93">
        <f>+I210-F210</f>
        <v>-27</v>
      </c>
      <c r="L210" s="184">
        <f>+K210/F210</f>
        <v>-4.3760129659643439E-2</v>
      </c>
      <c r="M210" s="93"/>
      <c r="N210" s="98"/>
      <c r="O210" s="102">
        <f>+H210-E210</f>
        <v>-27</v>
      </c>
      <c r="P210" s="156">
        <f>+O210/E210</f>
        <v>-4.3760129659643439E-2</v>
      </c>
      <c r="Q210" s="126"/>
      <c r="R210" s="10"/>
    </row>
    <row r="211" spans="1:20" ht="30.95" customHeight="1" x14ac:dyDescent="0.25">
      <c r="A211" s="129">
        <v>196</v>
      </c>
      <c r="B211" s="40" t="s">
        <v>231</v>
      </c>
      <c r="C211" s="132">
        <v>173686000020</v>
      </c>
      <c r="D211" s="133" t="s">
        <v>232</v>
      </c>
      <c r="E211" s="32">
        <f>+F211+G211</f>
        <v>751</v>
      </c>
      <c r="F211" s="33">
        <v>592</v>
      </c>
      <c r="G211" s="34">
        <v>159</v>
      </c>
      <c r="H211" s="32">
        <f>+I211+J211</f>
        <v>575</v>
      </c>
      <c r="I211" s="33">
        <f>VLOOKUP($C211,[1]Hoja2!$B$5:$AB$217,26,0)</f>
        <v>495</v>
      </c>
      <c r="J211" s="33">
        <f>VLOOKUP($C211,[1]Hoja2!$B$5:$AB$217,27,0)</f>
        <v>80</v>
      </c>
      <c r="K211" s="93">
        <f>+I211-F211</f>
        <v>-97</v>
      </c>
      <c r="L211" s="180">
        <f>+K211/F211</f>
        <v>-0.16385135135135134</v>
      </c>
      <c r="M211" s="93">
        <f>+J211-G211</f>
        <v>-79</v>
      </c>
      <c r="N211" s="180">
        <f>+M211/G211</f>
        <v>-0.49685534591194969</v>
      </c>
      <c r="O211" s="102">
        <f>+H211-E211</f>
        <v>-176</v>
      </c>
      <c r="P211" s="41">
        <f>+O211/E211</f>
        <v>-0.23435419440745672</v>
      </c>
      <c r="Q211" s="126"/>
      <c r="R211" s="10"/>
    </row>
    <row r="212" spans="1:20" ht="30.95" customHeight="1" x14ac:dyDescent="0.25">
      <c r="A212" s="166">
        <v>197</v>
      </c>
      <c r="B212" s="87" t="s">
        <v>231</v>
      </c>
      <c r="C212" s="167">
        <v>273686000083</v>
      </c>
      <c r="D212" s="168" t="s">
        <v>233</v>
      </c>
      <c r="E212" s="32">
        <f>+F212+G212</f>
        <v>403</v>
      </c>
      <c r="F212" s="33">
        <v>403</v>
      </c>
      <c r="G212" s="34">
        <v>0</v>
      </c>
      <c r="H212" s="32">
        <f>+I212+J212</f>
        <v>412</v>
      </c>
      <c r="I212" s="33">
        <f>VLOOKUP($C212,[1]Hoja2!$B$5:$AB$217,26,0)</f>
        <v>412</v>
      </c>
      <c r="J212" s="33">
        <f>VLOOKUP($C212,[1]Hoja2!$B$5:$AB$217,27,0)</f>
        <v>0</v>
      </c>
      <c r="K212" s="93">
        <f>+I212-F212</f>
        <v>9</v>
      </c>
      <c r="L212" s="186">
        <f>+K212/F212</f>
        <v>2.2332506203473945E-2</v>
      </c>
      <c r="M212" s="93"/>
      <c r="N212" s="98"/>
      <c r="O212" s="102">
        <f>+H212-E212</f>
        <v>9</v>
      </c>
      <c r="P212" s="88">
        <f>+O212/E212</f>
        <v>2.2332506203473945E-2</v>
      </c>
      <c r="Q212" s="126"/>
      <c r="R212" s="10"/>
    </row>
    <row r="213" spans="1:20" ht="30.95" customHeight="1" x14ac:dyDescent="0.25">
      <c r="A213" s="129">
        <v>198</v>
      </c>
      <c r="B213" s="40" t="s">
        <v>231</v>
      </c>
      <c r="C213" s="132">
        <v>273686000261</v>
      </c>
      <c r="D213" s="133" t="s">
        <v>234</v>
      </c>
      <c r="E213" s="32">
        <f>+F213+G213</f>
        <v>197</v>
      </c>
      <c r="F213" s="33">
        <v>197</v>
      </c>
      <c r="G213" s="34">
        <v>0</v>
      </c>
      <c r="H213" s="32">
        <f>+I213+J213</f>
        <v>166</v>
      </c>
      <c r="I213" s="33">
        <f>VLOOKUP($C213,[1]Hoja2!$B$5:$AB$217,26,0)</f>
        <v>166</v>
      </c>
      <c r="J213" s="33">
        <f>VLOOKUP($C213,[1]Hoja2!$B$5:$AB$217,27,0)</f>
        <v>0</v>
      </c>
      <c r="K213" s="93">
        <f>+I213-F213</f>
        <v>-31</v>
      </c>
      <c r="L213" s="180">
        <f>+K213/F213</f>
        <v>-0.15736040609137056</v>
      </c>
      <c r="M213" s="93"/>
      <c r="N213" s="98"/>
      <c r="O213" s="102">
        <f>+H213-E213</f>
        <v>-31</v>
      </c>
      <c r="P213" s="41">
        <f>+O213/E213</f>
        <v>-0.15736040609137056</v>
      </c>
      <c r="Q213" s="126"/>
      <c r="R213" s="10"/>
    </row>
    <row r="214" spans="1:20" ht="30.95" customHeight="1" x14ac:dyDescent="0.25">
      <c r="A214" s="158">
        <v>199</v>
      </c>
      <c r="B214" s="159" t="s">
        <v>235</v>
      </c>
      <c r="C214" s="160">
        <v>173770000019</v>
      </c>
      <c r="D214" s="161" t="s">
        <v>236</v>
      </c>
      <c r="E214" s="32">
        <f>+F214+G214</f>
        <v>571</v>
      </c>
      <c r="F214" s="33">
        <v>571</v>
      </c>
      <c r="G214" s="34">
        <v>0</v>
      </c>
      <c r="H214" s="32">
        <f>+I214+J214</f>
        <v>552</v>
      </c>
      <c r="I214" s="33">
        <f>VLOOKUP($C214,[1]Hoja2!$B$5:$AB$217,26,0)</f>
        <v>552</v>
      </c>
      <c r="J214" s="33">
        <f>VLOOKUP($C214,[1]Hoja2!$B$5:$AB$217,27,0)</f>
        <v>0</v>
      </c>
      <c r="K214" s="93">
        <f>+I214-F214</f>
        <v>-19</v>
      </c>
      <c r="L214" s="184">
        <f>+K214/F214</f>
        <v>-3.3274956217162872E-2</v>
      </c>
      <c r="M214" s="93"/>
      <c r="N214" s="98"/>
      <c r="O214" s="102">
        <f>+H214-E214</f>
        <v>-19</v>
      </c>
      <c r="P214" s="156">
        <f>+O214/E214</f>
        <v>-3.3274956217162872E-2</v>
      </c>
      <c r="Q214" s="126"/>
      <c r="R214" s="10"/>
    </row>
    <row r="215" spans="1:20" ht="30.95" customHeight="1" x14ac:dyDescent="0.2">
      <c r="A215" s="130">
        <v>200</v>
      </c>
      <c r="B215" s="42" t="s">
        <v>237</v>
      </c>
      <c r="C215" s="204">
        <v>173854000014</v>
      </c>
      <c r="D215" s="44" t="s">
        <v>238</v>
      </c>
      <c r="E215" s="32">
        <f>+F215+G215</f>
        <v>689</v>
      </c>
      <c r="F215" s="33">
        <v>689</v>
      </c>
      <c r="G215" s="34">
        <v>0</v>
      </c>
      <c r="H215" s="32">
        <f>+I215+J215</f>
        <v>592</v>
      </c>
      <c r="I215" s="33">
        <f>VLOOKUP($C215,[1]Hoja2!$B$5:$AB$217,26,0)</f>
        <v>592</v>
      </c>
      <c r="J215" s="33">
        <f>VLOOKUP($C215,[1]Hoja2!$B$5:$AB$217,27,0)</f>
        <v>0</v>
      </c>
      <c r="K215" s="93">
        <f>+I215-F215</f>
        <v>-97</v>
      </c>
      <c r="L215" s="181">
        <f>+K215/F215</f>
        <v>-0.14078374455732948</v>
      </c>
      <c r="M215" s="93"/>
      <c r="N215" s="98"/>
      <c r="O215" s="102">
        <f>+H215-E215</f>
        <v>-97</v>
      </c>
      <c r="P215" s="45">
        <f>+O215/E215</f>
        <v>-0.14078374455732948</v>
      </c>
      <c r="Q215" s="126"/>
      <c r="R215" s="10"/>
    </row>
    <row r="216" spans="1:20" ht="30.95" customHeight="1" x14ac:dyDescent="0.25">
      <c r="A216" s="158">
        <v>201</v>
      </c>
      <c r="B216" s="159" t="s">
        <v>237</v>
      </c>
      <c r="C216" s="163">
        <v>273854000329</v>
      </c>
      <c r="D216" s="161" t="s">
        <v>239</v>
      </c>
      <c r="E216" s="32">
        <f>+F216+G216</f>
        <v>302</v>
      </c>
      <c r="F216" s="33">
        <v>302</v>
      </c>
      <c r="G216" s="34">
        <v>0</v>
      </c>
      <c r="H216" s="32">
        <f>+I216+J216</f>
        <v>289</v>
      </c>
      <c r="I216" s="33">
        <f>VLOOKUP($C216,[1]Hoja2!$B$5:$AB$217,26,0)</f>
        <v>289</v>
      </c>
      <c r="J216" s="33">
        <f>VLOOKUP($C216,[1]Hoja2!$B$5:$AB$217,27,0)</f>
        <v>0</v>
      </c>
      <c r="K216" s="93">
        <f>+I216-F216</f>
        <v>-13</v>
      </c>
      <c r="L216" s="184">
        <f>+K216/F216</f>
        <v>-4.3046357615894038E-2</v>
      </c>
      <c r="M216" s="93"/>
      <c r="N216" s="98"/>
      <c r="O216" s="102">
        <f>+H216-E216</f>
        <v>-13</v>
      </c>
      <c r="P216" s="156">
        <f>+O216/E216</f>
        <v>-4.3046357615894038E-2</v>
      </c>
      <c r="Q216" s="126"/>
      <c r="R216" s="10"/>
    </row>
    <row r="217" spans="1:20" ht="30.95" customHeight="1" x14ac:dyDescent="0.25">
      <c r="A217" s="162">
        <v>202</v>
      </c>
      <c r="B217" s="159" t="s">
        <v>240</v>
      </c>
      <c r="C217" s="163">
        <v>173861000038</v>
      </c>
      <c r="D217" s="161" t="s">
        <v>241</v>
      </c>
      <c r="E217" s="32">
        <f>+F217+G217</f>
        <v>867</v>
      </c>
      <c r="F217" s="33">
        <v>867</v>
      </c>
      <c r="G217" s="34">
        <v>0</v>
      </c>
      <c r="H217" s="32">
        <f>+I217+J217</f>
        <v>860</v>
      </c>
      <c r="I217" s="33">
        <f>VLOOKUP($C217,[1]Hoja2!$B$5:$AB$217,26,0)</f>
        <v>860</v>
      </c>
      <c r="J217" s="33">
        <f>VLOOKUP($C217,[1]Hoja2!$B$5:$AB$217,27,0)</f>
        <v>0</v>
      </c>
      <c r="K217" s="93">
        <f>+I217-F217</f>
        <v>-7</v>
      </c>
      <c r="L217" s="184">
        <f>+K217/F217</f>
        <v>-8.0738177623990767E-3</v>
      </c>
      <c r="M217" s="93"/>
      <c r="N217" s="98"/>
      <c r="O217" s="102">
        <f>+H217-E217</f>
        <v>-7</v>
      </c>
      <c r="P217" s="156">
        <f>+O217/E217</f>
        <v>-8.0738177623990767E-3</v>
      </c>
      <c r="Q217" s="126"/>
      <c r="R217" s="10"/>
    </row>
    <row r="218" spans="1:20" ht="30.95" customHeight="1" x14ac:dyDescent="0.25">
      <c r="A218" s="158">
        <v>203</v>
      </c>
      <c r="B218" s="159" t="s">
        <v>240</v>
      </c>
      <c r="C218" s="160">
        <v>173861000721</v>
      </c>
      <c r="D218" s="161" t="s">
        <v>242</v>
      </c>
      <c r="E218" s="32">
        <f>+F218+G218</f>
        <v>917</v>
      </c>
      <c r="F218" s="33">
        <v>802</v>
      </c>
      <c r="G218" s="34">
        <v>115</v>
      </c>
      <c r="H218" s="32">
        <f>+I218+J218</f>
        <v>925</v>
      </c>
      <c r="I218" s="33">
        <f>VLOOKUP($C218,[1]Hoja2!$B$5:$AB$217,26,0)</f>
        <v>799</v>
      </c>
      <c r="J218" s="33">
        <f>VLOOKUP($C218,[1]Hoja2!$B$5:$AB$217,27,0)</f>
        <v>126</v>
      </c>
      <c r="K218" s="93">
        <f>+I218-F218</f>
        <v>-3</v>
      </c>
      <c r="L218" s="184">
        <f>+K218/F218</f>
        <v>-3.740648379052369E-3</v>
      </c>
      <c r="M218" s="93">
        <f t="shared" ref="M218:M219" si="10">+J218-G218</f>
        <v>11</v>
      </c>
      <c r="N218" s="186">
        <f>+M218/G218</f>
        <v>9.5652173913043481E-2</v>
      </c>
      <c r="O218" s="102">
        <f>+H218-E218</f>
        <v>8</v>
      </c>
      <c r="P218" s="88">
        <f>+O218/E218</f>
        <v>8.7241003271537627E-3</v>
      </c>
      <c r="Q218" s="126"/>
      <c r="R218" s="10"/>
    </row>
    <row r="219" spans="1:20" ht="30.95" customHeight="1" x14ac:dyDescent="0.25">
      <c r="A219" s="130">
        <v>204</v>
      </c>
      <c r="B219" s="42" t="s">
        <v>240</v>
      </c>
      <c r="C219" s="43">
        <v>173861000771</v>
      </c>
      <c r="D219" s="44" t="s">
        <v>16</v>
      </c>
      <c r="E219" s="32">
        <f>+F219+G219</f>
        <v>442</v>
      </c>
      <c r="F219" s="33">
        <v>346</v>
      </c>
      <c r="G219" s="34">
        <v>96</v>
      </c>
      <c r="H219" s="32">
        <f>+I219+J219</f>
        <v>383</v>
      </c>
      <c r="I219" s="33">
        <f>VLOOKUP($C219,[1]Hoja2!$B$5:$AB$217,26,0)</f>
        <v>296</v>
      </c>
      <c r="J219" s="33">
        <f>VLOOKUP($C219,[1]Hoja2!$B$5:$AB$217,27,0)</f>
        <v>87</v>
      </c>
      <c r="K219" s="93">
        <f>+I219-F219</f>
        <v>-50</v>
      </c>
      <c r="L219" s="181">
        <f>+K219/F219</f>
        <v>-0.14450867052023122</v>
      </c>
      <c r="M219" s="93">
        <f t="shared" si="10"/>
        <v>-9</v>
      </c>
      <c r="N219" s="183">
        <f>+M219/G219</f>
        <v>-9.375E-2</v>
      </c>
      <c r="O219" s="102">
        <f>+H219-E219</f>
        <v>-59</v>
      </c>
      <c r="P219" s="45">
        <f>+O219/E219</f>
        <v>-0.1334841628959276</v>
      </c>
      <c r="Q219" s="126"/>
      <c r="R219" s="10"/>
    </row>
    <row r="220" spans="1:20" ht="30.95" customHeight="1" x14ac:dyDescent="0.25">
      <c r="A220" s="152">
        <v>205</v>
      </c>
      <c r="B220" s="39" t="s">
        <v>240</v>
      </c>
      <c r="C220" s="36">
        <v>273861000253</v>
      </c>
      <c r="D220" s="37" t="s">
        <v>243</v>
      </c>
      <c r="E220" s="32">
        <f>+F220+G220</f>
        <v>197</v>
      </c>
      <c r="F220" s="33">
        <v>197</v>
      </c>
      <c r="G220" s="34">
        <v>0</v>
      </c>
      <c r="H220" s="32">
        <f>+I220+J220</f>
        <v>179</v>
      </c>
      <c r="I220" s="33">
        <f>VLOOKUP($C220,[1]Hoja2!$B$5:$AB$217,26,0)</f>
        <v>179</v>
      </c>
      <c r="J220" s="33">
        <f>VLOOKUP($C220,[1]Hoja2!$B$5:$AB$217,27,0)</f>
        <v>0</v>
      </c>
      <c r="K220" s="93">
        <f>+I220-F220</f>
        <v>-18</v>
      </c>
      <c r="L220" s="183">
        <f>+K220/F220</f>
        <v>-9.1370558375634514E-2</v>
      </c>
      <c r="M220" s="93"/>
      <c r="N220" s="98"/>
      <c r="O220" s="102">
        <f>+H220-E220</f>
        <v>-18</v>
      </c>
      <c r="P220" s="38">
        <f>+O220/E220</f>
        <v>-9.1370558375634514E-2</v>
      </c>
      <c r="Q220" s="126"/>
      <c r="R220" s="10"/>
    </row>
    <row r="221" spans="1:20" ht="30.95" customHeight="1" x14ac:dyDescent="0.25">
      <c r="A221" s="153">
        <v>206</v>
      </c>
      <c r="B221" s="39" t="s">
        <v>240</v>
      </c>
      <c r="C221" s="36">
        <v>273861000571</v>
      </c>
      <c r="D221" s="37" t="s">
        <v>244</v>
      </c>
      <c r="E221" s="32">
        <f>+F221+G221</f>
        <v>231</v>
      </c>
      <c r="F221" s="33">
        <v>231</v>
      </c>
      <c r="G221" s="34">
        <v>0</v>
      </c>
      <c r="H221" s="32">
        <f>+I221+J221</f>
        <v>211</v>
      </c>
      <c r="I221" s="33">
        <f>VLOOKUP($C221,[1]Hoja2!$B$5:$AB$217,26,0)</f>
        <v>211</v>
      </c>
      <c r="J221" s="33">
        <f>VLOOKUP($C221,[1]Hoja2!$B$5:$AB$217,27,0)</f>
        <v>0</v>
      </c>
      <c r="K221" s="93">
        <f>+I221-F221</f>
        <v>-20</v>
      </c>
      <c r="L221" s="183">
        <f>+K221/F221</f>
        <v>-8.6580086580086577E-2</v>
      </c>
      <c r="M221" s="93"/>
      <c r="N221" s="142"/>
      <c r="O221" s="102">
        <f>+H221-E221</f>
        <v>-20</v>
      </c>
      <c r="P221" s="38">
        <f>+O221/E221</f>
        <v>-8.6580086580086577E-2</v>
      </c>
      <c r="Q221" s="126"/>
      <c r="R221" s="10"/>
    </row>
    <row r="222" spans="1:20" ht="30.95" customHeight="1" x14ac:dyDescent="0.25">
      <c r="A222" s="158">
        <v>207</v>
      </c>
      <c r="B222" s="159" t="s">
        <v>245</v>
      </c>
      <c r="C222" s="160">
        <v>173870000512</v>
      </c>
      <c r="D222" s="161" t="s">
        <v>246</v>
      </c>
      <c r="E222" s="32">
        <f>+F222+G222</f>
        <v>668</v>
      </c>
      <c r="F222" s="33">
        <v>668</v>
      </c>
      <c r="G222" s="34">
        <v>0</v>
      </c>
      <c r="H222" s="32">
        <f>+I222+J222</f>
        <v>663</v>
      </c>
      <c r="I222" s="33">
        <f>VLOOKUP($C222,[1]Hoja2!$B$5:$AB$217,26,0)</f>
        <v>663</v>
      </c>
      <c r="J222" s="33">
        <f>VLOOKUP($C222,[1]Hoja2!$B$5:$AB$217,27,0)</f>
        <v>0</v>
      </c>
      <c r="K222" s="93">
        <f>+I222-F222</f>
        <v>-5</v>
      </c>
      <c r="L222" s="184">
        <f>+K222/F222</f>
        <v>-7.4850299401197605E-3</v>
      </c>
      <c r="M222" s="93"/>
      <c r="N222" s="98"/>
      <c r="O222" s="102">
        <f>+H222-E222</f>
        <v>-5</v>
      </c>
      <c r="P222" s="156">
        <f>+O222/E222</f>
        <v>-7.4850299401197605E-3</v>
      </c>
      <c r="Q222" s="126"/>
      <c r="R222" s="10"/>
    </row>
    <row r="223" spans="1:20" ht="30.95" customHeight="1" x14ac:dyDescent="0.25">
      <c r="A223" s="162">
        <v>208</v>
      </c>
      <c r="B223" s="159" t="s">
        <v>245</v>
      </c>
      <c r="C223" s="160">
        <v>173870000521</v>
      </c>
      <c r="D223" s="161" t="s">
        <v>161</v>
      </c>
      <c r="E223" s="32">
        <f>+F223+G223</f>
        <v>691</v>
      </c>
      <c r="F223" s="33">
        <v>691</v>
      </c>
      <c r="G223" s="34">
        <v>0</v>
      </c>
      <c r="H223" s="32">
        <f>+I223+J223</f>
        <v>683</v>
      </c>
      <c r="I223" s="33">
        <f>VLOOKUP($C223,[1]Hoja2!$B$5:$AB$217,26,0)</f>
        <v>683</v>
      </c>
      <c r="J223" s="33">
        <f>VLOOKUP($C223,[1]Hoja2!$B$5:$AB$217,27,0)</f>
        <v>0</v>
      </c>
      <c r="K223" s="93">
        <f>+I223-F223</f>
        <v>-8</v>
      </c>
      <c r="L223" s="184">
        <f>+K223/F223</f>
        <v>-1.1577424023154847E-2</v>
      </c>
      <c r="M223" s="93"/>
      <c r="N223" s="98"/>
      <c r="O223" s="102">
        <f>+H223-E223</f>
        <v>-8</v>
      </c>
      <c r="P223" s="156">
        <f>+O223/E223</f>
        <v>-1.1577424023154847E-2</v>
      </c>
      <c r="Q223" s="126"/>
      <c r="R223" s="10"/>
      <c r="T223" s="46"/>
    </row>
    <row r="224" spans="1:20" ht="30.95" customHeight="1" x14ac:dyDescent="0.25">
      <c r="A224" s="158">
        <v>209</v>
      </c>
      <c r="B224" s="159" t="s">
        <v>245</v>
      </c>
      <c r="C224" s="160">
        <v>273870000193</v>
      </c>
      <c r="D224" s="161" t="s">
        <v>247</v>
      </c>
      <c r="E224" s="32">
        <f>+F224+G224</f>
        <v>245</v>
      </c>
      <c r="F224" s="33">
        <v>245</v>
      </c>
      <c r="G224" s="34">
        <v>0</v>
      </c>
      <c r="H224" s="32">
        <f>+I224+J224</f>
        <v>242</v>
      </c>
      <c r="I224" s="33">
        <f>VLOOKUP($C224,[1]Hoja2!$B$5:$AB$217,26,0)</f>
        <v>242</v>
      </c>
      <c r="J224" s="33">
        <f>VLOOKUP($C224,[1]Hoja2!$B$5:$AB$217,27,0)</f>
        <v>0</v>
      </c>
      <c r="K224" s="93">
        <f>+I224-F224</f>
        <v>-3</v>
      </c>
      <c r="L224" s="184">
        <f>+K224/F224</f>
        <v>-1.2244897959183673E-2</v>
      </c>
      <c r="M224" s="93"/>
      <c r="N224" s="98"/>
      <c r="O224" s="102">
        <f>+H224-E224</f>
        <v>-3</v>
      </c>
      <c r="P224" s="156">
        <f>+O224/E224</f>
        <v>-1.2244897959183673E-2</v>
      </c>
      <c r="Q224" s="126"/>
      <c r="R224" s="10"/>
    </row>
    <row r="225" spans="1:18" ht="30.95" customHeight="1" x14ac:dyDescent="0.25">
      <c r="A225" s="162">
        <v>210</v>
      </c>
      <c r="B225" s="159" t="s">
        <v>245</v>
      </c>
      <c r="C225" s="160">
        <v>273870000371</v>
      </c>
      <c r="D225" s="161" t="s">
        <v>248</v>
      </c>
      <c r="E225" s="32">
        <f>+F225+G225</f>
        <v>262</v>
      </c>
      <c r="F225" s="33">
        <v>262</v>
      </c>
      <c r="G225" s="34">
        <v>0</v>
      </c>
      <c r="H225" s="32">
        <f>+I225+J225</f>
        <v>254</v>
      </c>
      <c r="I225" s="33">
        <f>VLOOKUP($C225,[1]Hoja2!$B$5:$AB$217,26,0)</f>
        <v>254</v>
      </c>
      <c r="J225" s="33">
        <f>VLOOKUP($C225,[1]Hoja2!$B$5:$AB$217,27,0)</f>
        <v>0</v>
      </c>
      <c r="K225" s="93">
        <f>+I225-F225</f>
        <v>-8</v>
      </c>
      <c r="L225" s="184">
        <f>+K225/F225</f>
        <v>-3.0534351145038167E-2</v>
      </c>
      <c r="M225" s="93"/>
      <c r="N225" s="98"/>
      <c r="O225" s="102">
        <f>+H225-E225</f>
        <v>-8</v>
      </c>
      <c r="P225" s="157">
        <f>+O225/E225</f>
        <v>-3.0534351145038167E-2</v>
      </c>
      <c r="Q225" s="126"/>
      <c r="R225" s="10"/>
    </row>
    <row r="226" spans="1:18" ht="30.95" customHeight="1" x14ac:dyDescent="0.25">
      <c r="A226" s="166">
        <v>211</v>
      </c>
      <c r="B226" s="87" t="s">
        <v>249</v>
      </c>
      <c r="C226" s="167">
        <v>173873000041</v>
      </c>
      <c r="D226" s="168" t="s">
        <v>250</v>
      </c>
      <c r="E226" s="32">
        <f>+F226+G226</f>
        <v>619</v>
      </c>
      <c r="F226" s="33">
        <v>619</v>
      </c>
      <c r="G226" s="34">
        <v>0</v>
      </c>
      <c r="H226" s="32">
        <f>+I226+J226</f>
        <v>631</v>
      </c>
      <c r="I226" s="33">
        <f>VLOOKUP($C226,[1]Hoja2!$B$5:$AB$217,26,0)</f>
        <v>631</v>
      </c>
      <c r="J226" s="33">
        <f>VLOOKUP($C226,[1]Hoja2!$B$5:$AB$217,27,0)</f>
        <v>0</v>
      </c>
      <c r="K226" s="93">
        <f>+I226-F226</f>
        <v>12</v>
      </c>
      <c r="L226" s="186">
        <f>+K226/F226</f>
        <v>1.9386106623586429E-2</v>
      </c>
      <c r="M226" s="93"/>
      <c r="N226" s="98"/>
      <c r="O226" s="102">
        <f>+H226-E226</f>
        <v>12</v>
      </c>
      <c r="P226" s="134">
        <f>+O226/E226</f>
        <v>1.9386106623586429E-2</v>
      </c>
      <c r="Q226" s="126"/>
      <c r="R226" s="10"/>
    </row>
    <row r="227" spans="1:18" ht="30.95" customHeight="1" thickBot="1" x14ac:dyDescent="0.3">
      <c r="A227" s="153">
        <v>212</v>
      </c>
      <c r="B227" s="210" t="s">
        <v>249</v>
      </c>
      <c r="C227" s="211">
        <v>273873000615</v>
      </c>
      <c r="D227" s="212" t="s">
        <v>251</v>
      </c>
      <c r="E227" s="47">
        <f>+F227+G227</f>
        <v>335</v>
      </c>
      <c r="F227" s="33">
        <v>335</v>
      </c>
      <c r="G227" s="34">
        <v>0</v>
      </c>
      <c r="H227" s="47">
        <f>+I227+J227</f>
        <v>313</v>
      </c>
      <c r="I227" s="33">
        <f>VLOOKUP($C227,[1]Hoja2!$B$5:$AB$217,26,0)</f>
        <v>313</v>
      </c>
      <c r="J227" s="33">
        <f>VLOOKUP($C227,[1]Hoja2!$B$5:$AB$217,27,0)</f>
        <v>0</v>
      </c>
      <c r="K227" s="94">
        <f>+I227-F227</f>
        <v>-22</v>
      </c>
      <c r="L227" s="207">
        <f>+K227/F227</f>
        <v>-6.5671641791044774E-2</v>
      </c>
      <c r="M227" s="94"/>
      <c r="N227" s="99"/>
      <c r="O227" s="103">
        <f>+H227-E227</f>
        <v>-22</v>
      </c>
      <c r="P227" s="205">
        <f>+O227/E227</f>
        <v>-6.5671641791044774E-2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260</v>
      </c>
      <c r="E228" s="53">
        <f>SUM(E16:E227)</f>
        <v>150387</v>
      </c>
      <c r="F228" s="53">
        <f>SUM(F16:F227)</f>
        <v>144705</v>
      </c>
      <c r="G228" s="53">
        <f>SUBTOTAL(9,G16:G227)</f>
        <v>5682</v>
      </c>
      <c r="H228" s="52">
        <f t="shared" ref="H228:O228" si="11">SUM(H16:H227)</f>
        <v>142722</v>
      </c>
      <c r="I228" s="53">
        <f t="shared" si="11"/>
        <v>138351</v>
      </c>
      <c r="J228" s="53">
        <f t="shared" si="11"/>
        <v>4371</v>
      </c>
      <c r="K228" s="135">
        <f t="shared" si="11"/>
        <v>-6354</v>
      </c>
      <c r="L228" s="115">
        <f t="shared" ref="L228" si="12">+K228/F228</f>
        <v>-4.3910023841608789E-2</v>
      </c>
      <c r="M228" s="52">
        <f>SUBTOTAL(9,M27:M219)</f>
        <v>-1311</v>
      </c>
      <c r="N228" s="115">
        <f>+M228/G228</f>
        <v>-0.23072861668426611</v>
      </c>
      <c r="O228" s="52">
        <f t="shared" si="11"/>
        <v>-7665</v>
      </c>
      <c r="P228" s="136">
        <f t="shared" ref="P228" si="13">+O228/E228</f>
        <v>-5.096850126673183E-2</v>
      </c>
      <c r="Q228" s="126"/>
      <c r="R228" s="10"/>
    </row>
    <row r="229" spans="1:18" ht="15.75" thickBot="1" x14ac:dyDescent="0.3">
      <c r="A229" s="55" t="s">
        <v>289</v>
      </c>
      <c r="E229" s="107"/>
      <c r="F229" s="107"/>
      <c r="G229" s="108"/>
      <c r="H229" s="173">
        <f>+H228/E228</f>
        <v>0.9490314987332682</v>
      </c>
      <c r="I229" s="117">
        <f>+I228/F228</f>
        <v>0.9560899761583912</v>
      </c>
      <c r="J229" s="118">
        <f>+J228/G228</f>
        <v>0.76927138331573386</v>
      </c>
      <c r="K229" s="109"/>
      <c r="L229" s="116"/>
      <c r="M229" s="105"/>
      <c r="N229" s="105"/>
      <c r="O229" s="105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/>
      <c r="M230" s="104"/>
      <c r="O230" s="104"/>
    </row>
    <row r="231" spans="1:18" x14ac:dyDescent="0.25">
      <c r="E231" s="127"/>
      <c r="F231" s="127"/>
      <c r="G231" s="127"/>
      <c r="H231" s="125"/>
      <c r="I231" s="56"/>
      <c r="J231" s="56"/>
      <c r="K231" s="104"/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8"/>
    </row>
  </sheetData>
  <sortState xmlns:xlrd2="http://schemas.microsoft.com/office/spreadsheetml/2017/richdata2"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018B-353B-4702-AEB5-345912B98378}">
  <dimension ref="A1:W236"/>
  <sheetViews>
    <sheetView zoomScale="89" zoomScaleNormal="89" workbookViewId="0">
      <selection activeCell="F20" sqref="F20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23" ht="14.25" customHeight="1" x14ac:dyDescent="0.25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</row>
    <row r="3" spans="1:23" ht="15" customHeight="1" x14ac:dyDescent="0.25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1:23" ht="17.25" customHeight="1" x14ac:dyDescent="0.25"/>
    <row r="5" spans="1:23" ht="21" x14ac:dyDescent="0.25">
      <c r="B5" s="3" t="s">
        <v>282</v>
      </c>
    </row>
    <row r="6" spans="1:23" ht="21" x14ac:dyDescent="0.25">
      <c r="B6" s="3"/>
    </row>
    <row r="7" spans="1:23" ht="15" customHeight="1" x14ac:dyDescent="0.25">
      <c r="B7" s="7" t="s">
        <v>270</v>
      </c>
      <c r="C7" s="208">
        <v>0.06</v>
      </c>
      <c r="D7" s="1" t="s">
        <v>285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0.14000000000000001</v>
      </c>
      <c r="D8" s="1" t="s">
        <v>286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0.28000000000000003</v>
      </c>
      <c r="D9" s="1" t="s">
        <v>287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253</v>
      </c>
      <c r="C10" s="13">
        <v>0.33</v>
      </c>
      <c r="D10" s="1" t="s">
        <v>288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0.19</v>
      </c>
      <c r="D11" s="1" t="s">
        <v>284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194" t="s">
        <v>267</v>
      </c>
      <c r="F14" s="195"/>
      <c r="G14" s="196"/>
      <c r="H14" s="194" t="s">
        <v>271</v>
      </c>
      <c r="I14" s="195"/>
      <c r="J14" s="197"/>
      <c r="K14" s="198" t="s">
        <v>272</v>
      </c>
      <c r="L14" s="199"/>
      <c r="M14" s="199"/>
      <c r="N14" s="199"/>
      <c r="O14" s="199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273</v>
      </c>
      <c r="F15" s="26" t="s">
        <v>268</v>
      </c>
      <c r="G15" s="27" t="s">
        <v>269</v>
      </c>
      <c r="H15" s="216" t="s">
        <v>283</v>
      </c>
      <c r="I15" s="28" t="s">
        <v>274</v>
      </c>
      <c r="J15" s="59" t="s">
        <v>275</v>
      </c>
      <c r="K15" s="60" t="s">
        <v>261</v>
      </c>
      <c r="L15" s="114" t="s">
        <v>262</v>
      </c>
      <c r="M15" s="60" t="s">
        <v>263</v>
      </c>
      <c r="N15" s="68" t="s">
        <v>265</v>
      </c>
      <c r="O15" s="101" t="s">
        <v>264</v>
      </c>
      <c r="P15" s="29" t="s">
        <v>276</v>
      </c>
      <c r="S15" s="31"/>
      <c r="T15" s="31"/>
      <c r="U15" s="31"/>
      <c r="V15" s="31"/>
      <c r="W15" s="31"/>
    </row>
    <row r="16" spans="1:23" ht="30.95" customHeight="1" x14ac:dyDescent="0.25">
      <c r="A16" s="149">
        <v>1</v>
      </c>
      <c r="B16" s="143" t="s">
        <v>134</v>
      </c>
      <c r="C16" s="132">
        <v>273411000687</v>
      </c>
      <c r="D16" s="133" t="s">
        <v>144</v>
      </c>
      <c r="E16" s="32">
        <f>+F16+G16</f>
        <v>284</v>
      </c>
      <c r="F16" s="33">
        <v>267</v>
      </c>
      <c r="G16" s="34">
        <v>17</v>
      </c>
      <c r="H16" s="32">
        <f>+I16+J16</f>
        <v>201</v>
      </c>
      <c r="I16" s="33">
        <f>VLOOKUP($C16,[1]Hoja2!$B$5:$AB$217,26,0)</f>
        <v>187</v>
      </c>
      <c r="J16" s="33">
        <f>VLOOKUP($C16,[1]Hoja2!$B$5:$AB$217,27,0)</f>
        <v>14</v>
      </c>
      <c r="K16" s="93">
        <f>+I16-F16</f>
        <v>-80</v>
      </c>
      <c r="L16" s="180">
        <f>+K16/F16</f>
        <v>-0.29962546816479402</v>
      </c>
      <c r="M16" s="93">
        <f>+J16-G16</f>
        <v>-3</v>
      </c>
      <c r="N16" s="181">
        <f>+M16/G16</f>
        <v>-0.17647058823529413</v>
      </c>
      <c r="O16" s="102">
        <f>+H16-E16</f>
        <v>-83</v>
      </c>
      <c r="P16" s="41">
        <f>+O16/E16</f>
        <v>-0.29225352112676056</v>
      </c>
      <c r="Q16" s="126"/>
      <c r="R16" s="10"/>
    </row>
    <row r="17" spans="1:19" ht="30.95" customHeight="1" x14ac:dyDescent="0.25">
      <c r="A17" s="129">
        <v>2</v>
      </c>
      <c r="B17" s="40" t="s">
        <v>114</v>
      </c>
      <c r="C17" s="132">
        <v>273347000252</v>
      </c>
      <c r="D17" s="133" t="s">
        <v>116</v>
      </c>
      <c r="E17" s="32">
        <f>+F17+G17</f>
        <v>187</v>
      </c>
      <c r="F17" s="33">
        <v>187</v>
      </c>
      <c r="G17" s="34">
        <v>0</v>
      </c>
      <c r="H17" s="32">
        <f>+I17+J17</f>
        <v>145</v>
      </c>
      <c r="I17" s="33">
        <f>VLOOKUP($C17,[1]Hoja2!$B$5:$AB$217,26,0)</f>
        <v>145</v>
      </c>
      <c r="J17" s="33">
        <f>VLOOKUP($C17,[1]Hoja2!$B$5:$AB$217,27,0)</f>
        <v>0</v>
      </c>
      <c r="K17" s="93">
        <f>+I17-F17</f>
        <v>-42</v>
      </c>
      <c r="L17" s="180">
        <f>+K17/F17</f>
        <v>-0.22459893048128343</v>
      </c>
      <c r="M17" s="93"/>
      <c r="N17" s="98"/>
      <c r="O17" s="102">
        <f>+H17-E17</f>
        <v>-42</v>
      </c>
      <c r="P17" s="41">
        <f>+O17/E17</f>
        <v>-0.22459893048128343</v>
      </c>
      <c r="Q17" s="126"/>
      <c r="R17" s="10"/>
    </row>
    <row r="18" spans="1:19" ht="30.95" customHeight="1" x14ac:dyDescent="0.25">
      <c r="A18" s="149">
        <v>3</v>
      </c>
      <c r="B18" s="40" t="s">
        <v>123</v>
      </c>
      <c r="C18" s="132">
        <v>273352000163</v>
      </c>
      <c r="D18" s="133" t="s">
        <v>126</v>
      </c>
      <c r="E18" s="32">
        <f>+F18+G18</f>
        <v>224</v>
      </c>
      <c r="F18" s="33">
        <v>224</v>
      </c>
      <c r="G18" s="34">
        <v>0</v>
      </c>
      <c r="H18" s="32">
        <f>+I18+J18</f>
        <v>178</v>
      </c>
      <c r="I18" s="33">
        <f>VLOOKUP($C18,[1]Hoja2!$B$5:$AB$217,26,0)</f>
        <v>178</v>
      </c>
      <c r="J18" s="33">
        <f>VLOOKUP($C18,[1]Hoja2!$B$5:$AB$217,27,0)</f>
        <v>0</v>
      </c>
      <c r="K18" s="93">
        <f>+I18-F18</f>
        <v>-46</v>
      </c>
      <c r="L18" s="180">
        <f>+K18/F18</f>
        <v>-0.20535714285714285</v>
      </c>
      <c r="M18" s="93"/>
      <c r="N18" s="98"/>
      <c r="O18" s="102">
        <f>+H18-E18</f>
        <v>-46</v>
      </c>
      <c r="P18" s="41">
        <f>+O18/E18</f>
        <v>-0.20535714285714285</v>
      </c>
      <c r="Q18" s="126"/>
      <c r="R18" s="10"/>
    </row>
    <row r="19" spans="1:19" ht="30.95" customHeight="1" x14ac:dyDescent="0.25">
      <c r="A19" s="149">
        <v>4</v>
      </c>
      <c r="B19" s="40" t="s">
        <v>98</v>
      </c>
      <c r="C19" s="132">
        <v>273283000521</v>
      </c>
      <c r="D19" s="133" t="s">
        <v>104</v>
      </c>
      <c r="E19" s="32">
        <f>+F19+G19</f>
        <v>578</v>
      </c>
      <c r="F19" s="33">
        <v>578</v>
      </c>
      <c r="G19" s="34">
        <v>0</v>
      </c>
      <c r="H19" s="32">
        <f>+I19+J19</f>
        <v>478</v>
      </c>
      <c r="I19" s="33">
        <f>VLOOKUP($C19,[1]Hoja2!$B$5:$AB$217,26,0)</f>
        <v>478</v>
      </c>
      <c r="J19" s="33">
        <f>VLOOKUP($C19,[1]Hoja2!$B$5:$AB$217,27,0)</f>
        <v>0</v>
      </c>
      <c r="K19" s="93">
        <f>+I19-F19</f>
        <v>-100</v>
      </c>
      <c r="L19" s="180">
        <f>+K19/F19</f>
        <v>-0.17301038062283736</v>
      </c>
      <c r="M19" s="93"/>
      <c r="N19" s="98"/>
      <c r="O19" s="102">
        <f>+H19-E19</f>
        <v>-100</v>
      </c>
      <c r="P19" s="41">
        <f>+O19/E19</f>
        <v>-0.17301038062283736</v>
      </c>
      <c r="Q19" s="126"/>
      <c r="R19" s="10"/>
    </row>
    <row r="20" spans="1:19" ht="30.95" customHeight="1" x14ac:dyDescent="0.25">
      <c r="A20" s="129">
        <v>5</v>
      </c>
      <c r="B20" s="40" t="s">
        <v>134</v>
      </c>
      <c r="C20" s="132">
        <v>273411000563</v>
      </c>
      <c r="D20" s="133" t="s">
        <v>142</v>
      </c>
      <c r="E20" s="32">
        <f>+F20+G20</f>
        <v>203</v>
      </c>
      <c r="F20" s="33">
        <v>203</v>
      </c>
      <c r="G20" s="34">
        <v>0</v>
      </c>
      <c r="H20" s="32">
        <f>+I20+J20</f>
        <v>169</v>
      </c>
      <c r="I20" s="33">
        <f>VLOOKUP($C20,[1]Hoja2!$B$5:$AB$217,26,0)</f>
        <v>169</v>
      </c>
      <c r="J20" s="33">
        <f>VLOOKUP($C20,[1]Hoja2!$B$5:$AB$217,27,0)</f>
        <v>0</v>
      </c>
      <c r="K20" s="93">
        <f>+I20-F20</f>
        <v>-34</v>
      </c>
      <c r="L20" s="180">
        <f>+K20/F20</f>
        <v>-0.16748768472906403</v>
      </c>
      <c r="M20" s="93"/>
      <c r="N20" s="98"/>
      <c r="O20" s="102">
        <f>+H20-E20</f>
        <v>-34</v>
      </c>
      <c r="P20" s="41">
        <f>+O20/E20</f>
        <v>-0.16748768472906403</v>
      </c>
      <c r="Q20" s="126"/>
      <c r="R20" s="10"/>
      <c r="S20" s="209"/>
    </row>
    <row r="21" spans="1:19" ht="30.95" customHeight="1" x14ac:dyDescent="0.25">
      <c r="A21" s="149">
        <v>6</v>
      </c>
      <c r="B21" s="40" t="s">
        <v>89</v>
      </c>
      <c r="C21" s="132">
        <v>273270000726</v>
      </c>
      <c r="D21" s="133" t="s">
        <v>92</v>
      </c>
      <c r="E21" s="32">
        <f>+F21+G21</f>
        <v>539</v>
      </c>
      <c r="F21" s="33">
        <v>539</v>
      </c>
      <c r="G21" s="34">
        <v>0</v>
      </c>
      <c r="H21" s="32">
        <f>+I21+J21</f>
        <v>449</v>
      </c>
      <c r="I21" s="33">
        <f>VLOOKUP($C21,[1]Hoja2!$B$5:$AB$217,26,0)</f>
        <v>449</v>
      </c>
      <c r="J21" s="33">
        <f>VLOOKUP($C21,[1]Hoja2!$B$5:$AB$217,27,0)</f>
        <v>0</v>
      </c>
      <c r="K21" s="93">
        <f>+I21-F21</f>
        <v>-90</v>
      </c>
      <c r="L21" s="180">
        <f>+K21/F21</f>
        <v>-0.16697588126159554</v>
      </c>
      <c r="M21" s="93"/>
      <c r="N21" s="98"/>
      <c r="O21" s="102">
        <f>+H21-E21</f>
        <v>-90</v>
      </c>
      <c r="P21" s="41">
        <f>+O21/E21</f>
        <v>-0.16697588126159554</v>
      </c>
      <c r="Q21" s="126"/>
      <c r="R21" s="10"/>
      <c r="S21" s="209"/>
    </row>
    <row r="22" spans="1:19" ht="30.95" customHeight="1" x14ac:dyDescent="0.25">
      <c r="A22" s="149">
        <v>7</v>
      </c>
      <c r="B22" s="40" t="s">
        <v>134</v>
      </c>
      <c r="C22" s="132">
        <v>173411000054</v>
      </c>
      <c r="D22" s="133" t="s">
        <v>136</v>
      </c>
      <c r="E22" s="32">
        <f>+F22+G22</f>
        <v>620</v>
      </c>
      <c r="F22" s="33">
        <v>532</v>
      </c>
      <c r="G22" s="34">
        <v>88</v>
      </c>
      <c r="H22" s="32">
        <f>+I22+J22</f>
        <v>447</v>
      </c>
      <c r="I22" s="33">
        <f>VLOOKUP($C22,[1]Hoja2!$B$5:$AB$217,26,0)</f>
        <v>444</v>
      </c>
      <c r="J22" s="33">
        <f>VLOOKUP($C22,[1]Hoja2!$B$5:$AB$217,27,0)</f>
        <v>3</v>
      </c>
      <c r="K22" s="93">
        <f>+I22-F22</f>
        <v>-88</v>
      </c>
      <c r="L22" s="180">
        <f>+K22/F22</f>
        <v>-0.16541353383458646</v>
      </c>
      <c r="M22" s="93">
        <f>+J22-G22</f>
        <v>-85</v>
      </c>
      <c r="N22" s="180">
        <f>+M22/G22</f>
        <v>-0.96590909090909094</v>
      </c>
      <c r="O22" s="102">
        <f>+H22-E22</f>
        <v>-173</v>
      </c>
      <c r="P22" s="41">
        <f>+O22/E22</f>
        <v>-0.27903225806451615</v>
      </c>
      <c r="Q22" s="126"/>
      <c r="R22" s="10"/>
    </row>
    <row r="23" spans="1:19" ht="30.95" customHeight="1" x14ac:dyDescent="0.25">
      <c r="A23" s="129">
        <v>8</v>
      </c>
      <c r="B23" s="40" t="s">
        <v>231</v>
      </c>
      <c r="C23" s="132">
        <v>173686000020</v>
      </c>
      <c r="D23" s="133" t="s">
        <v>232</v>
      </c>
      <c r="E23" s="32">
        <f>+F23+G23</f>
        <v>751</v>
      </c>
      <c r="F23" s="33">
        <v>592</v>
      </c>
      <c r="G23" s="34">
        <v>159</v>
      </c>
      <c r="H23" s="32">
        <f>+I23+J23</f>
        <v>575</v>
      </c>
      <c r="I23" s="33">
        <f>VLOOKUP($C23,[1]Hoja2!$B$5:$AB$217,26,0)</f>
        <v>495</v>
      </c>
      <c r="J23" s="33">
        <f>VLOOKUP($C23,[1]Hoja2!$B$5:$AB$217,27,0)</f>
        <v>80</v>
      </c>
      <c r="K23" s="93">
        <f>+I23-F23</f>
        <v>-97</v>
      </c>
      <c r="L23" s="180">
        <f>+K23/F23</f>
        <v>-0.16385135135135134</v>
      </c>
      <c r="M23" s="93">
        <f>+J23-G23</f>
        <v>-79</v>
      </c>
      <c r="N23" s="180">
        <f>+M23/G23</f>
        <v>-0.49685534591194969</v>
      </c>
      <c r="O23" s="102">
        <f>+H23-E23</f>
        <v>-176</v>
      </c>
      <c r="P23" s="41">
        <f>+O23/E23</f>
        <v>-0.23435419440745672</v>
      </c>
      <c r="Q23" s="126"/>
      <c r="R23" s="10"/>
    </row>
    <row r="24" spans="1:19" ht="30.95" customHeight="1" x14ac:dyDescent="0.25">
      <c r="A24" s="149">
        <v>9</v>
      </c>
      <c r="B24" s="40" t="s">
        <v>231</v>
      </c>
      <c r="C24" s="145">
        <v>273686000261</v>
      </c>
      <c r="D24" s="133" t="s">
        <v>234</v>
      </c>
      <c r="E24" s="32">
        <f>+F24+G24</f>
        <v>197</v>
      </c>
      <c r="F24" s="33">
        <v>197</v>
      </c>
      <c r="G24" s="34">
        <v>0</v>
      </c>
      <c r="H24" s="32">
        <f>+I24+J24</f>
        <v>166</v>
      </c>
      <c r="I24" s="33">
        <f>VLOOKUP($C24,[1]Hoja2!$B$5:$AB$217,26,0)</f>
        <v>166</v>
      </c>
      <c r="J24" s="33">
        <f>VLOOKUP($C24,[1]Hoja2!$B$5:$AB$217,27,0)</f>
        <v>0</v>
      </c>
      <c r="K24" s="93">
        <f>+I24-F24</f>
        <v>-31</v>
      </c>
      <c r="L24" s="180">
        <f>+K24/F24</f>
        <v>-0.15736040609137056</v>
      </c>
      <c r="M24" s="93"/>
      <c r="N24" s="98"/>
      <c r="O24" s="102">
        <f>+H24-E24</f>
        <v>-31</v>
      </c>
      <c r="P24" s="41">
        <f>+O24/E24</f>
        <v>-0.15736040609137056</v>
      </c>
      <c r="Q24" s="126"/>
      <c r="R24" s="10"/>
    </row>
    <row r="25" spans="1:19" ht="30.95" customHeight="1" x14ac:dyDescent="0.25">
      <c r="A25" s="149">
        <v>10</v>
      </c>
      <c r="B25" s="40" t="s">
        <v>118</v>
      </c>
      <c r="C25" s="132">
        <v>173349000263</v>
      </c>
      <c r="D25" s="133" t="s">
        <v>122</v>
      </c>
      <c r="E25" s="32">
        <f>+F25+G25</f>
        <v>337</v>
      </c>
      <c r="F25" s="33">
        <v>337</v>
      </c>
      <c r="G25" s="34">
        <v>0</v>
      </c>
      <c r="H25" s="32">
        <f>+I25+J25</f>
        <v>284</v>
      </c>
      <c r="I25" s="33">
        <f>VLOOKUP($C25,[1]Hoja2!$B$5:$AB$217,26,0)</f>
        <v>284</v>
      </c>
      <c r="J25" s="33">
        <f>VLOOKUP($C25,[1]Hoja2!$B$5:$AB$217,27,0)</f>
        <v>0</v>
      </c>
      <c r="K25" s="93">
        <f>+I25-F25</f>
        <v>-53</v>
      </c>
      <c r="L25" s="180">
        <f>+K25/F25</f>
        <v>-0.15727002967359049</v>
      </c>
      <c r="M25" s="93"/>
      <c r="N25" s="98"/>
      <c r="O25" s="102">
        <f>+H25-E25</f>
        <v>-53</v>
      </c>
      <c r="P25" s="41">
        <f>+O25/E25</f>
        <v>-0.15727002967359049</v>
      </c>
      <c r="Q25" s="126"/>
      <c r="R25" s="10"/>
    </row>
    <row r="26" spans="1:19" ht="30.95" customHeight="1" x14ac:dyDescent="0.25">
      <c r="A26" s="129">
        <v>11</v>
      </c>
      <c r="B26" s="40" t="s">
        <v>192</v>
      </c>
      <c r="C26" s="132">
        <v>173585000100</v>
      </c>
      <c r="D26" s="133" t="s">
        <v>193</v>
      </c>
      <c r="E26" s="32">
        <f>+F26+G26</f>
        <v>2200</v>
      </c>
      <c r="F26" s="33">
        <v>2072</v>
      </c>
      <c r="G26" s="34">
        <v>128</v>
      </c>
      <c r="H26" s="32">
        <f>+I26+J26</f>
        <v>1751</v>
      </c>
      <c r="I26" s="33">
        <f>VLOOKUP($C26,[1]Hoja2!$B$5:$AB$217,26,0)</f>
        <v>1751</v>
      </c>
      <c r="J26" s="33">
        <f>VLOOKUP($C26,[1]Hoja2!$B$5:$AB$217,27,0)</f>
        <v>0</v>
      </c>
      <c r="K26" s="93">
        <f>+I26-F26</f>
        <v>-321</v>
      </c>
      <c r="L26" s="180">
        <f>+K26/F26</f>
        <v>-0.15492277992277992</v>
      </c>
      <c r="M26" s="93">
        <f>+J26-G26</f>
        <v>-128</v>
      </c>
      <c r="N26" s="180">
        <f>+M26/G26</f>
        <v>-1</v>
      </c>
      <c r="O26" s="102">
        <f>+H26-E26</f>
        <v>-449</v>
      </c>
      <c r="P26" s="124">
        <f>+O26/E26</f>
        <v>-0.2040909090909091</v>
      </c>
      <c r="Q26" s="126"/>
      <c r="R26" s="10"/>
    </row>
    <row r="27" spans="1:19" ht="30.95" customHeight="1" x14ac:dyDescent="0.25">
      <c r="A27" s="149">
        <v>12</v>
      </c>
      <c r="B27" s="40" t="s">
        <v>175</v>
      </c>
      <c r="C27" s="132">
        <v>273270000181</v>
      </c>
      <c r="D27" s="133" t="s">
        <v>176</v>
      </c>
      <c r="E27" s="32">
        <f>+F27+G27</f>
        <v>252</v>
      </c>
      <c r="F27" s="33">
        <v>252</v>
      </c>
      <c r="G27" s="34">
        <v>0</v>
      </c>
      <c r="H27" s="32">
        <f>+I27+J27</f>
        <v>213</v>
      </c>
      <c r="I27" s="33">
        <f>VLOOKUP($C27,[1]Hoja2!$B$5:$AB$217,26,0)</f>
        <v>213</v>
      </c>
      <c r="J27" s="33">
        <f>VLOOKUP($C27,[1]Hoja2!$B$5:$AB$217,27,0)</f>
        <v>0</v>
      </c>
      <c r="K27" s="93">
        <f>+I27-F27</f>
        <v>-39</v>
      </c>
      <c r="L27" s="180">
        <f>+K27/F27</f>
        <v>-0.15476190476190477</v>
      </c>
      <c r="M27" s="93"/>
      <c r="N27" s="98"/>
      <c r="O27" s="102">
        <f>+H27-E27</f>
        <v>-39</v>
      </c>
      <c r="P27" s="41">
        <f>+O27/E27</f>
        <v>-0.15476190476190477</v>
      </c>
      <c r="Q27" s="126"/>
      <c r="R27" s="10"/>
    </row>
    <row r="28" spans="1:19" ht="30.95" customHeight="1" x14ac:dyDescent="0.25">
      <c r="A28" s="150">
        <v>13</v>
      </c>
      <c r="B28" s="42" t="s">
        <v>208</v>
      </c>
      <c r="C28" s="43">
        <v>273624000541</v>
      </c>
      <c r="D28" s="44" t="s">
        <v>213</v>
      </c>
      <c r="E28" s="32">
        <f>+F28+G28</f>
        <v>248</v>
      </c>
      <c r="F28" s="33">
        <v>248</v>
      </c>
      <c r="G28" s="34">
        <v>0</v>
      </c>
      <c r="H28" s="32">
        <f>+I28+J28</f>
        <v>212</v>
      </c>
      <c r="I28" s="33">
        <f>VLOOKUP($C28,[1]Hoja2!$B$5:$AB$217,26,0)</f>
        <v>212</v>
      </c>
      <c r="J28" s="33">
        <f>VLOOKUP($C28,[1]Hoja2!$B$5:$AB$217,27,0)</f>
        <v>0</v>
      </c>
      <c r="K28" s="93">
        <f>+I28-F28</f>
        <v>-36</v>
      </c>
      <c r="L28" s="181">
        <f>+K28/F28</f>
        <v>-0.14516129032258066</v>
      </c>
      <c r="M28" s="93"/>
      <c r="N28" s="98"/>
      <c r="O28" s="102">
        <f>+H28-E28</f>
        <v>-36</v>
      </c>
      <c r="P28" s="45">
        <f>+O28/E28</f>
        <v>-0.14516129032258066</v>
      </c>
      <c r="Q28" s="126"/>
      <c r="R28" s="10"/>
    </row>
    <row r="29" spans="1:19" ht="30.95" customHeight="1" x14ac:dyDescent="0.25">
      <c r="A29" s="130">
        <v>14</v>
      </c>
      <c r="B29" s="42" t="s">
        <v>240</v>
      </c>
      <c r="C29" s="43">
        <v>173861000771</v>
      </c>
      <c r="D29" s="44" t="s">
        <v>16</v>
      </c>
      <c r="E29" s="32">
        <f>+F29+G29</f>
        <v>442</v>
      </c>
      <c r="F29" s="33">
        <v>346</v>
      </c>
      <c r="G29" s="34">
        <v>96</v>
      </c>
      <c r="H29" s="32">
        <f>+I29+J29</f>
        <v>383</v>
      </c>
      <c r="I29" s="33">
        <f>VLOOKUP($C29,[1]Hoja2!$B$5:$AB$217,26,0)</f>
        <v>296</v>
      </c>
      <c r="J29" s="33">
        <f>VLOOKUP($C29,[1]Hoja2!$B$5:$AB$217,27,0)</f>
        <v>87</v>
      </c>
      <c r="K29" s="93">
        <f>+I29-F29</f>
        <v>-50</v>
      </c>
      <c r="L29" s="181">
        <f>+K29/F29</f>
        <v>-0.14450867052023122</v>
      </c>
      <c r="M29" s="93">
        <f>+J29-G29</f>
        <v>-9</v>
      </c>
      <c r="N29" s="183">
        <f>+M29/G29</f>
        <v>-9.375E-2</v>
      </c>
      <c r="O29" s="102">
        <f>+H29-E29</f>
        <v>-59</v>
      </c>
      <c r="P29" s="45">
        <f>+O29/E29</f>
        <v>-0.1334841628959276</v>
      </c>
      <c r="Q29" s="126"/>
      <c r="R29" s="10"/>
    </row>
    <row r="30" spans="1:19" ht="30.95" customHeight="1" x14ac:dyDescent="0.25">
      <c r="A30" s="150">
        <v>15</v>
      </c>
      <c r="B30" s="42" t="s">
        <v>208</v>
      </c>
      <c r="C30" s="43">
        <v>273624001181</v>
      </c>
      <c r="D30" s="44" t="s">
        <v>214</v>
      </c>
      <c r="E30" s="32">
        <f>+F30+G30</f>
        <v>447</v>
      </c>
      <c r="F30" s="33">
        <v>447</v>
      </c>
      <c r="G30" s="34">
        <v>0</v>
      </c>
      <c r="H30" s="32">
        <f>+I30+J30</f>
        <v>384</v>
      </c>
      <c r="I30" s="33">
        <f>VLOOKUP($C30,[1]Hoja2!$B$5:$AB$217,26,0)</f>
        <v>384</v>
      </c>
      <c r="J30" s="33">
        <f>VLOOKUP($C30,[1]Hoja2!$B$5:$AB$217,27,0)</f>
        <v>0</v>
      </c>
      <c r="K30" s="93">
        <f>+I30-F30</f>
        <v>-63</v>
      </c>
      <c r="L30" s="181">
        <f>+K30/F30</f>
        <v>-0.14093959731543623</v>
      </c>
      <c r="M30" s="93"/>
      <c r="N30" s="98"/>
      <c r="O30" s="102">
        <f>+H30-E30</f>
        <v>-63</v>
      </c>
      <c r="P30" s="45">
        <f>+O30/E30</f>
        <v>-0.14093959731543623</v>
      </c>
      <c r="Q30" s="126"/>
      <c r="R30" s="10"/>
    </row>
    <row r="31" spans="1:19" ht="30.95" customHeight="1" x14ac:dyDescent="0.2">
      <c r="A31" s="130">
        <v>16</v>
      </c>
      <c r="B31" s="42" t="s">
        <v>237</v>
      </c>
      <c r="C31" s="182">
        <v>173854000014</v>
      </c>
      <c r="D31" s="44" t="s">
        <v>238</v>
      </c>
      <c r="E31" s="32">
        <f>+F31+G31</f>
        <v>689</v>
      </c>
      <c r="F31" s="33">
        <v>689</v>
      </c>
      <c r="G31" s="34">
        <v>0</v>
      </c>
      <c r="H31" s="32">
        <f>+I31+J31</f>
        <v>592</v>
      </c>
      <c r="I31" s="33">
        <f>VLOOKUP($C31,[1]Hoja2!$B$5:$AB$217,26,0)</f>
        <v>592</v>
      </c>
      <c r="J31" s="33">
        <f>VLOOKUP($C31,[1]Hoja2!$B$5:$AB$217,27,0)</f>
        <v>0</v>
      </c>
      <c r="K31" s="93">
        <f>+I31-F31</f>
        <v>-97</v>
      </c>
      <c r="L31" s="181">
        <f>+K31/F31</f>
        <v>-0.14078374455732948</v>
      </c>
      <c r="M31" s="93"/>
      <c r="N31" s="98"/>
      <c r="O31" s="102">
        <f>+H31-E31</f>
        <v>-97</v>
      </c>
      <c r="P31" s="45">
        <f>+O31/E31</f>
        <v>-0.14078374455732948</v>
      </c>
      <c r="Q31" s="126"/>
      <c r="R31" s="10"/>
    </row>
    <row r="32" spans="1:19" ht="30.95" customHeight="1" x14ac:dyDescent="0.25">
      <c r="A32" s="150">
        <v>17</v>
      </c>
      <c r="B32" s="42" t="s">
        <v>35</v>
      </c>
      <c r="C32" s="43">
        <v>273124000366</v>
      </c>
      <c r="D32" s="44" t="s">
        <v>39</v>
      </c>
      <c r="E32" s="32">
        <f>+F32+G32</f>
        <v>559</v>
      </c>
      <c r="F32" s="33">
        <v>559</v>
      </c>
      <c r="G32" s="34">
        <v>0</v>
      </c>
      <c r="H32" s="32">
        <f>+I32+J32</f>
        <v>482</v>
      </c>
      <c r="I32" s="33">
        <f>VLOOKUP($C32,[1]Hoja2!$B$5:$AB$217,26,0)</f>
        <v>482</v>
      </c>
      <c r="J32" s="33">
        <f>VLOOKUP($C32,[1]Hoja2!$B$5:$AB$217,27,0)</f>
        <v>0</v>
      </c>
      <c r="K32" s="93">
        <f>+I32-F32</f>
        <v>-77</v>
      </c>
      <c r="L32" s="181">
        <f>+K32/F32</f>
        <v>-0.13774597495527727</v>
      </c>
      <c r="M32" s="93"/>
      <c r="N32" s="98"/>
      <c r="O32" s="102">
        <f>+H32-E32</f>
        <v>-77</v>
      </c>
      <c r="P32" s="45">
        <f>+O32/E32</f>
        <v>-0.13774597495527727</v>
      </c>
      <c r="Q32" s="126"/>
      <c r="R32" s="10"/>
    </row>
    <row r="33" spans="1:18" ht="30.95" customHeight="1" x14ac:dyDescent="0.25">
      <c r="A33" s="130">
        <v>18</v>
      </c>
      <c r="B33" s="42" t="s">
        <v>181</v>
      </c>
      <c r="C33" s="43">
        <v>273555000185</v>
      </c>
      <c r="D33" s="44" t="s">
        <v>186</v>
      </c>
      <c r="E33" s="32">
        <f>+F33+G33</f>
        <v>698</v>
      </c>
      <c r="F33" s="33">
        <v>698</v>
      </c>
      <c r="G33" s="34">
        <v>0</v>
      </c>
      <c r="H33" s="32">
        <f>+I33+J33</f>
        <v>604</v>
      </c>
      <c r="I33" s="33">
        <f>VLOOKUP($C33,[1]Hoja2!$B$5:$AB$217,26,0)</f>
        <v>604</v>
      </c>
      <c r="J33" s="33">
        <f>VLOOKUP($C33,[1]Hoja2!$B$5:$AB$217,27,0)</f>
        <v>0</v>
      </c>
      <c r="K33" s="93">
        <f>+I33-F33</f>
        <v>-94</v>
      </c>
      <c r="L33" s="181">
        <f>+K33/F33</f>
        <v>-0.1346704871060172</v>
      </c>
      <c r="M33" s="93"/>
      <c r="N33" s="98"/>
      <c r="O33" s="102">
        <f>+H33-E33</f>
        <v>-94</v>
      </c>
      <c r="P33" s="45">
        <f>+O33/E33</f>
        <v>-0.1346704871060172</v>
      </c>
      <c r="Q33" s="126"/>
      <c r="R33" s="10"/>
    </row>
    <row r="34" spans="1:18" ht="30.95" customHeight="1" x14ac:dyDescent="0.25">
      <c r="A34" s="150">
        <v>19</v>
      </c>
      <c r="B34" s="42" t="s">
        <v>208</v>
      </c>
      <c r="C34" s="146">
        <v>273624000389</v>
      </c>
      <c r="D34" s="147" t="s">
        <v>211</v>
      </c>
      <c r="E34" s="32">
        <f>+F34+G34</f>
        <v>462</v>
      </c>
      <c r="F34" s="33">
        <v>462</v>
      </c>
      <c r="G34" s="34">
        <v>0</v>
      </c>
      <c r="H34" s="32">
        <f>+I34+J34</f>
        <v>400</v>
      </c>
      <c r="I34" s="33">
        <f>VLOOKUP($C34,[1]Hoja2!$B$5:$AB$217,26,0)</f>
        <v>400</v>
      </c>
      <c r="J34" s="33">
        <f>VLOOKUP($C34,[1]Hoja2!$B$5:$AB$217,27,0)</f>
        <v>0</v>
      </c>
      <c r="K34" s="93">
        <f>+I34-F34</f>
        <v>-62</v>
      </c>
      <c r="L34" s="181">
        <f>+K34/F34</f>
        <v>-0.13419913419913421</v>
      </c>
      <c r="M34" s="93"/>
      <c r="N34" s="98"/>
      <c r="O34" s="102">
        <f>+H34-E34</f>
        <v>-62</v>
      </c>
      <c r="P34" s="45">
        <f>+O34/E34</f>
        <v>-0.13419913419913421</v>
      </c>
      <c r="Q34" s="126"/>
      <c r="R34" s="10"/>
    </row>
    <row r="35" spans="1:18" ht="30.95" customHeight="1" x14ac:dyDescent="0.25">
      <c r="A35" s="130">
        <v>20</v>
      </c>
      <c r="B35" s="138" t="s">
        <v>123</v>
      </c>
      <c r="C35" s="43">
        <v>273352000601</v>
      </c>
      <c r="D35" s="44" t="s">
        <v>128</v>
      </c>
      <c r="E35" s="32">
        <f>+F35+G35</f>
        <v>194</v>
      </c>
      <c r="F35" s="33">
        <v>194</v>
      </c>
      <c r="G35" s="34">
        <v>0</v>
      </c>
      <c r="H35" s="32">
        <f>+I35+J35</f>
        <v>168</v>
      </c>
      <c r="I35" s="33">
        <f>VLOOKUP($C35,[1]Hoja2!$B$5:$AB$217,26,0)</f>
        <v>168</v>
      </c>
      <c r="J35" s="33">
        <f>VLOOKUP($C35,[1]Hoja2!$B$5:$AB$217,27,0)</f>
        <v>0</v>
      </c>
      <c r="K35" s="93">
        <f>+I35-F35</f>
        <v>-26</v>
      </c>
      <c r="L35" s="181">
        <f>+K35/F35</f>
        <v>-0.13402061855670103</v>
      </c>
      <c r="M35" s="93"/>
      <c r="N35" s="98"/>
      <c r="O35" s="102">
        <f>+H35-E35</f>
        <v>-26</v>
      </c>
      <c r="P35" s="45">
        <f>+O35/E35</f>
        <v>-0.13402061855670103</v>
      </c>
      <c r="Q35" s="126"/>
      <c r="R35" s="10"/>
    </row>
    <row r="36" spans="1:18" ht="30.95" customHeight="1" x14ac:dyDescent="0.25">
      <c r="A36" s="150">
        <v>21</v>
      </c>
      <c r="B36" s="42" t="s">
        <v>93</v>
      </c>
      <c r="C36" s="43">
        <v>173275000118</v>
      </c>
      <c r="D36" s="44" t="s">
        <v>95</v>
      </c>
      <c r="E36" s="32">
        <f>+F36+G36</f>
        <v>1280</v>
      </c>
      <c r="F36" s="33">
        <v>1171</v>
      </c>
      <c r="G36" s="34">
        <v>109</v>
      </c>
      <c r="H36" s="32">
        <f>+I36+J36</f>
        <v>1147</v>
      </c>
      <c r="I36" s="33">
        <f>VLOOKUP($C36,[1]Hoja2!$B$5:$AB$217,26,0)</f>
        <v>1015</v>
      </c>
      <c r="J36" s="33">
        <f>VLOOKUP($C36,[1]Hoja2!$B$5:$AB$217,27,0)</f>
        <v>132</v>
      </c>
      <c r="K36" s="93">
        <f>+I36-F36</f>
        <v>-156</v>
      </c>
      <c r="L36" s="181">
        <f>+K36/F36</f>
        <v>-0.13321947053800171</v>
      </c>
      <c r="M36" s="93">
        <f>+J36-G36</f>
        <v>23</v>
      </c>
      <c r="N36" s="186">
        <f>+M36/G36</f>
        <v>0.21100917431192662</v>
      </c>
      <c r="O36" s="102">
        <f>+H36-E36</f>
        <v>-133</v>
      </c>
      <c r="P36" s="139">
        <f>+O36/E36</f>
        <v>-0.10390625000000001</v>
      </c>
      <c r="Q36" s="126"/>
      <c r="R36" s="10"/>
    </row>
    <row r="37" spans="1:18" ht="30.95" customHeight="1" x14ac:dyDescent="0.25">
      <c r="A37" s="130">
        <v>22</v>
      </c>
      <c r="B37" s="42" t="s">
        <v>130</v>
      </c>
      <c r="C37" s="43">
        <v>273408000137</v>
      </c>
      <c r="D37" s="44" t="s">
        <v>133</v>
      </c>
      <c r="E37" s="32">
        <f>+F37+G37</f>
        <v>452</v>
      </c>
      <c r="F37" s="33">
        <v>452</v>
      </c>
      <c r="G37" s="34">
        <v>0</v>
      </c>
      <c r="H37" s="32">
        <f>+I37+J37</f>
        <v>393</v>
      </c>
      <c r="I37" s="33">
        <f>VLOOKUP($C37,[1]Hoja2!$B$5:$AB$217,26,0)</f>
        <v>393</v>
      </c>
      <c r="J37" s="33">
        <f>VLOOKUP($C37,[1]Hoja2!$B$5:$AB$217,27,0)</f>
        <v>0</v>
      </c>
      <c r="K37" s="93">
        <f>+I37-F37</f>
        <v>-59</v>
      </c>
      <c r="L37" s="181">
        <f>+K37/F37</f>
        <v>-0.13053097345132744</v>
      </c>
      <c r="M37" s="93"/>
      <c r="N37" s="98"/>
      <c r="O37" s="102">
        <f>+H37-E37</f>
        <v>-59</v>
      </c>
      <c r="P37" s="45">
        <f>+O37/E37</f>
        <v>-0.13053097345132744</v>
      </c>
      <c r="Q37" s="126"/>
      <c r="R37" s="10"/>
    </row>
    <row r="38" spans="1:18" ht="30.95" customHeight="1" x14ac:dyDescent="0.25">
      <c r="A38" s="150">
        <v>23</v>
      </c>
      <c r="B38" s="42" t="s">
        <v>118</v>
      </c>
      <c r="C38" s="43">
        <v>173349000034</v>
      </c>
      <c r="D38" s="44" t="s">
        <v>256</v>
      </c>
      <c r="E38" s="32">
        <f>+F38+G38</f>
        <v>354</v>
      </c>
      <c r="F38" s="33">
        <v>354</v>
      </c>
      <c r="G38" s="34">
        <v>0</v>
      </c>
      <c r="H38" s="32">
        <f>+I38+J38</f>
        <v>309</v>
      </c>
      <c r="I38" s="33">
        <f>VLOOKUP($C38,[1]Hoja2!$B$5:$AB$217,26,0)</f>
        <v>309</v>
      </c>
      <c r="J38" s="33">
        <f>VLOOKUP($C38,[1]Hoja2!$B$5:$AB$217,27,0)</f>
        <v>0</v>
      </c>
      <c r="K38" s="93">
        <f>+I38-F38</f>
        <v>-45</v>
      </c>
      <c r="L38" s="181">
        <f>+K38/F38</f>
        <v>-0.1271186440677966</v>
      </c>
      <c r="M38" s="93"/>
      <c r="N38" s="142"/>
      <c r="O38" s="102">
        <f>+H38-E38</f>
        <v>-45</v>
      </c>
      <c r="P38" s="45">
        <f>+O38/E38</f>
        <v>-0.1271186440677966</v>
      </c>
      <c r="Q38" s="126"/>
      <c r="R38" s="10"/>
    </row>
    <row r="39" spans="1:18" ht="30.95" customHeight="1" x14ac:dyDescent="0.25">
      <c r="A39" s="130">
        <v>24</v>
      </c>
      <c r="B39" s="42" t="s">
        <v>70</v>
      </c>
      <c r="C39" s="43">
        <v>173226000056</v>
      </c>
      <c r="D39" s="44" t="s">
        <v>71</v>
      </c>
      <c r="E39" s="32">
        <f>+F39+G39</f>
        <v>770</v>
      </c>
      <c r="F39" s="33">
        <v>692</v>
      </c>
      <c r="G39" s="34">
        <v>78</v>
      </c>
      <c r="H39" s="32">
        <f>+I39+J39</f>
        <v>672</v>
      </c>
      <c r="I39" s="33">
        <f>VLOOKUP($C39,[1]Hoja2!$B$5:$AB$217,26,0)</f>
        <v>606</v>
      </c>
      <c r="J39" s="33">
        <f>VLOOKUP($C39,[1]Hoja2!$B$5:$AB$217,27,0)</f>
        <v>66</v>
      </c>
      <c r="K39" s="93">
        <f>+I39-F39</f>
        <v>-86</v>
      </c>
      <c r="L39" s="181">
        <f>+K39/F39</f>
        <v>-0.12427745664739884</v>
      </c>
      <c r="M39" s="93">
        <f>+J39-G39</f>
        <v>-12</v>
      </c>
      <c r="N39" s="181">
        <f>+M39/G39</f>
        <v>-0.15384615384615385</v>
      </c>
      <c r="O39" s="102">
        <f>+H39-E39</f>
        <v>-98</v>
      </c>
      <c r="P39" s="45">
        <f>+O39/E39</f>
        <v>-0.12727272727272726</v>
      </c>
      <c r="Q39" s="126"/>
      <c r="R39" s="10"/>
    </row>
    <row r="40" spans="1:18" ht="30.95" customHeight="1" x14ac:dyDescent="0.25">
      <c r="A40" s="150">
        <v>25</v>
      </c>
      <c r="B40" s="42" t="s">
        <v>75</v>
      </c>
      <c r="C40" s="43">
        <v>273236000288</v>
      </c>
      <c r="D40" s="44" t="s">
        <v>78</v>
      </c>
      <c r="E40" s="32">
        <f>+F40+G40</f>
        <v>270</v>
      </c>
      <c r="F40" s="33">
        <v>270</v>
      </c>
      <c r="G40" s="34">
        <v>0</v>
      </c>
      <c r="H40" s="32">
        <f>+I40+J40</f>
        <v>237</v>
      </c>
      <c r="I40" s="33">
        <f>VLOOKUP($C40,[1]Hoja2!$B$5:$AB$217,26,0)</f>
        <v>237</v>
      </c>
      <c r="J40" s="33">
        <f>VLOOKUP($C40,[1]Hoja2!$B$5:$AB$217,27,0)</f>
        <v>0</v>
      </c>
      <c r="K40" s="93">
        <f>+I40-F40</f>
        <v>-33</v>
      </c>
      <c r="L40" s="181">
        <f>+K40/F40</f>
        <v>-0.12222222222222222</v>
      </c>
      <c r="M40" s="93"/>
      <c r="N40" s="98"/>
      <c r="O40" s="102">
        <f>+H40-E40</f>
        <v>-33</v>
      </c>
      <c r="P40" s="45">
        <f>+O40/E40</f>
        <v>-0.12222222222222222</v>
      </c>
      <c r="Q40" s="126"/>
      <c r="R40" s="10"/>
    </row>
    <row r="41" spans="1:18" ht="30.95" customHeight="1" x14ac:dyDescent="0.25">
      <c r="A41" s="130">
        <v>26</v>
      </c>
      <c r="B41" s="42" t="s">
        <v>79</v>
      </c>
      <c r="C41" s="43">
        <v>273268000336</v>
      </c>
      <c r="D41" s="44" t="s">
        <v>85</v>
      </c>
      <c r="E41" s="32">
        <f>+F41+G41</f>
        <v>320</v>
      </c>
      <c r="F41" s="33">
        <v>320</v>
      </c>
      <c r="G41" s="34">
        <v>0</v>
      </c>
      <c r="H41" s="32">
        <f>+I41+J41</f>
        <v>281</v>
      </c>
      <c r="I41" s="33">
        <f>VLOOKUP($C41,[1]Hoja2!$B$5:$AB$217,26,0)</f>
        <v>281</v>
      </c>
      <c r="J41" s="33">
        <f>VLOOKUP($C41,[1]Hoja2!$B$5:$AB$217,27,0)</f>
        <v>0</v>
      </c>
      <c r="K41" s="93">
        <f>+I41-F41</f>
        <v>-39</v>
      </c>
      <c r="L41" s="181">
        <f>+K41/F41</f>
        <v>-0.121875</v>
      </c>
      <c r="M41" s="93"/>
      <c r="N41" s="98"/>
      <c r="O41" s="102">
        <f>+H41-E41</f>
        <v>-39</v>
      </c>
      <c r="P41" s="45">
        <f>+O41/E41</f>
        <v>-0.121875</v>
      </c>
      <c r="Q41" s="126"/>
      <c r="R41" s="10"/>
    </row>
    <row r="42" spans="1:18" ht="30.95" customHeight="1" x14ac:dyDescent="0.25">
      <c r="A42" s="150">
        <v>27</v>
      </c>
      <c r="B42" s="42" t="s">
        <v>13</v>
      </c>
      <c r="C42" s="43">
        <v>273026000099</v>
      </c>
      <c r="D42" s="44" t="s">
        <v>15</v>
      </c>
      <c r="E42" s="32">
        <f>+F42+G42</f>
        <v>238</v>
      </c>
      <c r="F42" s="33">
        <v>238</v>
      </c>
      <c r="G42" s="34">
        <v>0</v>
      </c>
      <c r="H42" s="32">
        <f>+I42+J42</f>
        <v>210</v>
      </c>
      <c r="I42" s="33">
        <f>VLOOKUP($C42,[1]Hoja2!$B$5:$AB$217,26,0)</f>
        <v>210</v>
      </c>
      <c r="J42" s="33">
        <f>VLOOKUP($C42,[1]Hoja2!$B$5:$AB$217,27,0)</f>
        <v>0</v>
      </c>
      <c r="K42" s="93">
        <f>+I42-F42</f>
        <v>-28</v>
      </c>
      <c r="L42" s="181">
        <f>+K42/F42</f>
        <v>-0.11764705882352941</v>
      </c>
      <c r="M42" s="93"/>
      <c r="N42" s="98"/>
      <c r="O42" s="102">
        <f>+H42-E42</f>
        <v>-28</v>
      </c>
      <c r="P42" s="45">
        <f>+O42/E42</f>
        <v>-0.11764705882352941</v>
      </c>
      <c r="Q42" s="126"/>
      <c r="R42" s="10"/>
    </row>
    <row r="43" spans="1:18" ht="30.95" customHeight="1" x14ac:dyDescent="0.25">
      <c r="A43" s="130">
        <v>28</v>
      </c>
      <c r="B43" s="42" t="s">
        <v>17</v>
      </c>
      <c r="C43" s="43">
        <v>273030000192</v>
      </c>
      <c r="D43" s="44" t="s">
        <v>19</v>
      </c>
      <c r="E43" s="32">
        <f>+F43+G43</f>
        <v>175</v>
      </c>
      <c r="F43" s="33">
        <v>175</v>
      </c>
      <c r="G43" s="34">
        <v>0</v>
      </c>
      <c r="H43" s="32">
        <f>+I43+J43</f>
        <v>155</v>
      </c>
      <c r="I43" s="33">
        <f>VLOOKUP($C43,[1]Hoja2!$B$5:$AB$217,26,0)</f>
        <v>155</v>
      </c>
      <c r="J43" s="33">
        <f>VLOOKUP($C43,[1]Hoja2!$B$5:$AB$217,27,0)</f>
        <v>0</v>
      </c>
      <c r="K43" s="93">
        <f>+I43-F43</f>
        <v>-20</v>
      </c>
      <c r="L43" s="181">
        <f>+K43/F43</f>
        <v>-0.11428571428571428</v>
      </c>
      <c r="M43" s="93"/>
      <c r="N43" s="142"/>
      <c r="O43" s="102">
        <f>+H43-E43</f>
        <v>-20</v>
      </c>
      <c r="P43" s="45">
        <f>+O43/E43</f>
        <v>-0.11428571428571428</v>
      </c>
      <c r="Q43" s="126"/>
      <c r="R43" s="10"/>
    </row>
    <row r="44" spans="1:18" ht="30.95" customHeight="1" x14ac:dyDescent="0.25">
      <c r="A44" s="150">
        <v>29</v>
      </c>
      <c r="B44" s="42" t="s">
        <v>24</v>
      </c>
      <c r="C44" s="144">
        <v>273055000219</v>
      </c>
      <c r="D44" s="44" t="s">
        <v>28</v>
      </c>
      <c r="E44" s="32">
        <f>+F44+G44</f>
        <v>280</v>
      </c>
      <c r="F44" s="33">
        <v>280</v>
      </c>
      <c r="G44" s="34">
        <v>0</v>
      </c>
      <c r="H44" s="32">
        <f>+I44+J44</f>
        <v>249</v>
      </c>
      <c r="I44" s="33">
        <f>VLOOKUP($C44,[1]Hoja2!$B$5:$AB$217,26,0)</f>
        <v>249</v>
      </c>
      <c r="J44" s="33">
        <f>VLOOKUP($C44,[1]Hoja2!$B$5:$AB$217,27,0)</f>
        <v>0</v>
      </c>
      <c r="K44" s="93">
        <f>+I44-F44</f>
        <v>-31</v>
      </c>
      <c r="L44" s="181">
        <f>+K44/F44</f>
        <v>-0.11071428571428571</v>
      </c>
      <c r="M44" s="93"/>
      <c r="N44" s="98"/>
      <c r="O44" s="102">
        <f>+H44-E44</f>
        <v>-31</v>
      </c>
      <c r="P44" s="45">
        <f>+O44/E44</f>
        <v>-0.11071428571428571</v>
      </c>
      <c r="Q44" s="126"/>
      <c r="R44" s="10"/>
    </row>
    <row r="45" spans="1:18" ht="30.95" customHeight="1" x14ac:dyDescent="0.25">
      <c r="A45" s="130">
        <v>30</v>
      </c>
      <c r="B45" s="42" t="s">
        <v>166</v>
      </c>
      <c r="C45" s="43">
        <v>273504002191</v>
      </c>
      <c r="D45" s="44" t="s">
        <v>174</v>
      </c>
      <c r="E45" s="32">
        <f>+F45+G45</f>
        <v>813</v>
      </c>
      <c r="F45" s="33">
        <v>813</v>
      </c>
      <c r="G45" s="34">
        <v>0</v>
      </c>
      <c r="H45" s="32">
        <f>+I45+J45</f>
        <v>723</v>
      </c>
      <c r="I45" s="33">
        <f>VLOOKUP($C45,[1]Hoja2!$B$5:$AB$217,26,0)</f>
        <v>723</v>
      </c>
      <c r="J45" s="33">
        <f>VLOOKUP($C45,[1]Hoja2!$B$5:$AB$217,27,0)</f>
        <v>0</v>
      </c>
      <c r="K45" s="93">
        <f>+I45-F45</f>
        <v>-90</v>
      </c>
      <c r="L45" s="181">
        <f>+K45/F45</f>
        <v>-0.11070110701107011</v>
      </c>
      <c r="M45" s="93"/>
      <c r="N45" s="98"/>
      <c r="O45" s="102">
        <f>+H45-E45</f>
        <v>-90</v>
      </c>
      <c r="P45" s="45">
        <f>+O45/E45</f>
        <v>-0.11070110701107011</v>
      </c>
      <c r="Q45" s="126"/>
      <c r="R45" s="10"/>
    </row>
    <row r="46" spans="1:18" ht="30.95" customHeight="1" x14ac:dyDescent="0.25">
      <c r="A46" s="150">
        <v>31</v>
      </c>
      <c r="B46" s="42" t="s">
        <v>35</v>
      </c>
      <c r="C46" s="43">
        <v>173124000019</v>
      </c>
      <c r="D46" s="44" t="s">
        <v>36</v>
      </c>
      <c r="E46" s="32">
        <f>+F46+G46</f>
        <v>1112</v>
      </c>
      <c r="F46" s="33">
        <v>1112</v>
      </c>
      <c r="G46" s="34">
        <v>0</v>
      </c>
      <c r="H46" s="32">
        <f>+I46+J46</f>
        <v>989</v>
      </c>
      <c r="I46" s="33">
        <f>VLOOKUP($C46,[1]Hoja2!$B$5:$AB$217,26,0)</f>
        <v>989</v>
      </c>
      <c r="J46" s="33">
        <f>VLOOKUP($C46,[1]Hoja2!$B$5:$AB$217,27,0)</f>
        <v>0</v>
      </c>
      <c r="K46" s="93">
        <f>+I46-F46</f>
        <v>-123</v>
      </c>
      <c r="L46" s="181">
        <f>+K46/F46</f>
        <v>-0.11061151079136691</v>
      </c>
      <c r="M46" s="93"/>
      <c r="N46" s="142"/>
      <c r="O46" s="102">
        <f>+H46-E46</f>
        <v>-123</v>
      </c>
      <c r="P46" s="45">
        <f>+O46/E46</f>
        <v>-0.11061151079136691</v>
      </c>
      <c r="Q46" s="126"/>
      <c r="R46" s="10"/>
    </row>
    <row r="47" spans="1:18" ht="30.95" customHeight="1" x14ac:dyDescent="0.25">
      <c r="A47" s="130">
        <v>32</v>
      </c>
      <c r="B47" s="42" t="s">
        <v>70</v>
      </c>
      <c r="C47" s="43">
        <v>273226001049</v>
      </c>
      <c r="D47" s="44" t="s">
        <v>72</v>
      </c>
      <c r="E47" s="32">
        <f>+F47+G47</f>
        <v>181</v>
      </c>
      <c r="F47" s="33">
        <v>181</v>
      </c>
      <c r="G47" s="34">
        <v>0</v>
      </c>
      <c r="H47" s="32">
        <f>+I47+J47</f>
        <v>161</v>
      </c>
      <c r="I47" s="33">
        <f>VLOOKUP($C47,[1]Hoja2!$B$5:$AB$217,26,0)</f>
        <v>161</v>
      </c>
      <c r="J47" s="33">
        <f>VLOOKUP($C47,[1]Hoja2!$B$5:$AB$217,27,0)</f>
        <v>0</v>
      </c>
      <c r="K47" s="93">
        <f>+I47-F47</f>
        <v>-20</v>
      </c>
      <c r="L47" s="181">
        <f>+K47/F47</f>
        <v>-0.11049723756906077</v>
      </c>
      <c r="M47" s="93"/>
      <c r="N47" s="142"/>
      <c r="O47" s="102">
        <f>+H47-E47</f>
        <v>-20</v>
      </c>
      <c r="P47" s="139">
        <f>+O47/E47</f>
        <v>-0.11049723756906077</v>
      </c>
      <c r="Q47" s="126"/>
      <c r="R47" s="10"/>
    </row>
    <row r="48" spans="1:18" ht="30.95" customHeight="1" x14ac:dyDescent="0.25">
      <c r="A48" s="150">
        <v>33</v>
      </c>
      <c r="B48" s="42" t="s">
        <v>45</v>
      </c>
      <c r="C48" s="43">
        <v>173168000105</v>
      </c>
      <c r="D48" s="44" t="s">
        <v>46</v>
      </c>
      <c r="E48" s="32">
        <f>+F48+G48</f>
        <v>1635</v>
      </c>
      <c r="F48" s="33">
        <v>1419</v>
      </c>
      <c r="G48" s="34">
        <v>216</v>
      </c>
      <c r="H48" s="32">
        <f>+I48+J48</f>
        <v>1521</v>
      </c>
      <c r="I48" s="33">
        <f>VLOOKUP($C48,[1]Hoja2!$B$5:$AB$217,26,0)</f>
        <v>1264</v>
      </c>
      <c r="J48" s="33">
        <f>VLOOKUP($C48,[1]Hoja2!$B$5:$AB$217,27,0)</f>
        <v>257</v>
      </c>
      <c r="K48" s="93">
        <f>+I48-F48</f>
        <v>-155</v>
      </c>
      <c r="L48" s="181">
        <f>+K48/F48</f>
        <v>-0.10923185341789993</v>
      </c>
      <c r="M48" s="93">
        <f>+J48-G48</f>
        <v>41</v>
      </c>
      <c r="N48" s="186">
        <f>+M48/G48</f>
        <v>0.18981481481481483</v>
      </c>
      <c r="O48" s="102">
        <f>+H48-E48</f>
        <v>-114</v>
      </c>
      <c r="P48" s="38">
        <f>+O48/E48</f>
        <v>-6.9724770642201839E-2</v>
      </c>
      <c r="Q48" s="126"/>
      <c r="R48" s="10"/>
    </row>
    <row r="49" spans="1:18" ht="30.95" customHeight="1" x14ac:dyDescent="0.25">
      <c r="A49" s="130">
        <v>34</v>
      </c>
      <c r="B49" s="42" t="s">
        <v>192</v>
      </c>
      <c r="C49" s="43">
        <v>273585000571</v>
      </c>
      <c r="D49" s="44" t="s">
        <v>195</v>
      </c>
      <c r="E49" s="32">
        <f>+F49+G49</f>
        <v>229</v>
      </c>
      <c r="F49" s="33">
        <v>229</v>
      </c>
      <c r="G49" s="34">
        <v>0</v>
      </c>
      <c r="H49" s="32">
        <f>+I49+J49</f>
        <v>204</v>
      </c>
      <c r="I49" s="33">
        <f>VLOOKUP($C49,[1]Hoja2!$B$5:$AB$217,26,0)</f>
        <v>204</v>
      </c>
      <c r="J49" s="33">
        <f>VLOOKUP($C49,[1]Hoja2!$B$5:$AB$217,27,0)</f>
        <v>0</v>
      </c>
      <c r="K49" s="93">
        <f>+I49-F49</f>
        <v>-25</v>
      </c>
      <c r="L49" s="181">
        <f>+K49/F49</f>
        <v>-0.1091703056768559</v>
      </c>
      <c r="M49" s="93"/>
      <c r="N49" s="97"/>
      <c r="O49" s="102">
        <f>+H49-E49</f>
        <v>-25</v>
      </c>
      <c r="P49" s="45">
        <f>+O49/E49</f>
        <v>-0.1091703056768559</v>
      </c>
      <c r="Q49" s="126"/>
      <c r="R49" s="10"/>
    </row>
    <row r="50" spans="1:18" ht="30.95" customHeight="1" x14ac:dyDescent="0.25">
      <c r="A50" s="150">
        <v>35</v>
      </c>
      <c r="B50" s="42" t="s">
        <v>160</v>
      </c>
      <c r="C50" s="43">
        <v>173483000083</v>
      </c>
      <c r="D50" s="44" t="s">
        <v>162</v>
      </c>
      <c r="E50" s="32">
        <f>+F50+G50</f>
        <v>800</v>
      </c>
      <c r="F50" s="33">
        <v>800</v>
      </c>
      <c r="G50" s="34">
        <v>0</v>
      </c>
      <c r="H50" s="32">
        <f>+I50+J50</f>
        <v>713</v>
      </c>
      <c r="I50" s="33">
        <f>VLOOKUP($C50,[1]Hoja2!$B$5:$AB$217,26,0)</f>
        <v>713</v>
      </c>
      <c r="J50" s="33">
        <f>VLOOKUP($C50,[1]Hoja2!$B$5:$AB$217,27,0)</f>
        <v>0</v>
      </c>
      <c r="K50" s="93">
        <f>+I50-F50</f>
        <v>-87</v>
      </c>
      <c r="L50" s="181">
        <f>+K50/F50</f>
        <v>-0.10875</v>
      </c>
      <c r="M50" s="93"/>
      <c r="N50" s="98"/>
      <c r="O50" s="102">
        <f>+H50-E50</f>
        <v>-87</v>
      </c>
      <c r="P50" s="45">
        <f>+O50/E50</f>
        <v>-0.10875</v>
      </c>
      <c r="Q50" s="126"/>
      <c r="R50" s="10"/>
    </row>
    <row r="51" spans="1:18" ht="30.95" customHeight="1" x14ac:dyDescent="0.25">
      <c r="A51" s="130">
        <v>36</v>
      </c>
      <c r="B51" s="42" t="s">
        <v>157</v>
      </c>
      <c r="C51" s="43">
        <v>273411000695</v>
      </c>
      <c r="D51" s="44" t="s">
        <v>158</v>
      </c>
      <c r="E51" s="32">
        <f>+F51+G51</f>
        <v>205</v>
      </c>
      <c r="F51" s="33">
        <v>205</v>
      </c>
      <c r="G51" s="34">
        <v>0</v>
      </c>
      <c r="H51" s="32">
        <f>+I51+J51</f>
        <v>183</v>
      </c>
      <c r="I51" s="33">
        <f>VLOOKUP($C51,[1]Hoja2!$B$5:$AB$217,26,0)</f>
        <v>183</v>
      </c>
      <c r="J51" s="33">
        <f>VLOOKUP($C51,[1]Hoja2!$B$5:$AB$217,27,0)</f>
        <v>0</v>
      </c>
      <c r="K51" s="93">
        <f>+I51-F51</f>
        <v>-22</v>
      </c>
      <c r="L51" s="181">
        <f>+K51/F51</f>
        <v>-0.10731707317073171</v>
      </c>
      <c r="M51" s="93"/>
      <c r="N51" s="98"/>
      <c r="O51" s="102">
        <f>+H51-E51</f>
        <v>-22</v>
      </c>
      <c r="P51" s="45">
        <f>+O51/E51</f>
        <v>-0.10731707317073171</v>
      </c>
      <c r="Q51" s="126"/>
      <c r="R51" s="10"/>
    </row>
    <row r="52" spans="1:18" ht="30.95" customHeight="1" x14ac:dyDescent="0.25">
      <c r="A52" s="150">
        <v>37</v>
      </c>
      <c r="B52" s="42" t="s">
        <v>198</v>
      </c>
      <c r="C52" s="43">
        <v>273616000302</v>
      </c>
      <c r="D52" s="44" t="s">
        <v>202</v>
      </c>
      <c r="E52" s="32">
        <f>+F52+G52</f>
        <v>381</v>
      </c>
      <c r="F52" s="33">
        <v>376</v>
      </c>
      <c r="G52" s="34">
        <v>5</v>
      </c>
      <c r="H52" s="32">
        <f>+I52+J52</f>
        <v>336</v>
      </c>
      <c r="I52" s="33">
        <f>VLOOKUP($C52,[1]Hoja2!$B$5:$AB$217,26,0)</f>
        <v>336</v>
      </c>
      <c r="J52" s="33">
        <f>VLOOKUP($C52,[1]Hoja2!$B$5:$AB$217,27,0)</f>
        <v>0</v>
      </c>
      <c r="K52" s="93">
        <f>+I52-F52</f>
        <v>-40</v>
      </c>
      <c r="L52" s="181">
        <f>+K52/F52</f>
        <v>-0.10638297872340426</v>
      </c>
      <c r="M52" s="93">
        <f>+J52-G52</f>
        <v>-5</v>
      </c>
      <c r="N52" s="180">
        <f>+M52/G52</f>
        <v>-1</v>
      </c>
      <c r="O52" s="102">
        <f>+H52-E52</f>
        <v>-45</v>
      </c>
      <c r="P52" s="45">
        <f>+O52/E52</f>
        <v>-0.11811023622047244</v>
      </c>
      <c r="Q52" s="126"/>
      <c r="R52" s="10"/>
    </row>
    <row r="53" spans="1:18" ht="30.95" customHeight="1" x14ac:dyDescent="0.25">
      <c r="A53" s="130">
        <v>38</v>
      </c>
      <c r="B53" s="42" t="s">
        <v>24</v>
      </c>
      <c r="C53" s="43">
        <v>173055000044</v>
      </c>
      <c r="D53" s="44" t="s">
        <v>25</v>
      </c>
      <c r="E53" s="32">
        <f>+F53+G53</f>
        <v>650</v>
      </c>
      <c r="F53" s="33">
        <v>650</v>
      </c>
      <c r="G53" s="34">
        <v>0</v>
      </c>
      <c r="H53" s="32">
        <f>+I53+J53</f>
        <v>582</v>
      </c>
      <c r="I53" s="33">
        <f>VLOOKUP($C53,[1]Hoja2!$B$5:$AB$217,26,0)</f>
        <v>582</v>
      </c>
      <c r="J53" s="33">
        <f>VLOOKUP($C53,[1]Hoja2!$B$5:$AB$217,27,0)</f>
        <v>0</v>
      </c>
      <c r="K53" s="93">
        <f>+I53-F53</f>
        <v>-68</v>
      </c>
      <c r="L53" s="181">
        <f>+K53/F53</f>
        <v>-0.10461538461538461</v>
      </c>
      <c r="M53" s="93"/>
      <c r="N53" s="98"/>
      <c r="O53" s="102">
        <f>+H53-E53</f>
        <v>-68</v>
      </c>
      <c r="P53" s="45">
        <f>+O53/E53</f>
        <v>-0.10461538461538461</v>
      </c>
      <c r="Q53" s="126"/>
      <c r="R53" s="10"/>
    </row>
    <row r="54" spans="1:18" ht="30.95" customHeight="1" x14ac:dyDescent="0.25">
      <c r="A54" s="150">
        <v>39</v>
      </c>
      <c r="B54" s="42" t="s">
        <v>89</v>
      </c>
      <c r="C54" s="43">
        <v>273270000661</v>
      </c>
      <c r="D54" s="44" t="s">
        <v>91</v>
      </c>
      <c r="E54" s="32">
        <f>+F54+G54</f>
        <v>1016</v>
      </c>
      <c r="F54" s="33">
        <v>1016</v>
      </c>
      <c r="G54" s="34">
        <v>0</v>
      </c>
      <c r="H54" s="32">
        <f>+I54+J54</f>
        <v>911</v>
      </c>
      <c r="I54" s="33">
        <f>VLOOKUP($C54,[1]Hoja2!$B$5:$AB$217,26,0)</f>
        <v>911</v>
      </c>
      <c r="J54" s="33">
        <f>VLOOKUP($C54,[1]Hoja2!$B$5:$AB$217,27,0)</f>
        <v>0</v>
      </c>
      <c r="K54" s="93">
        <f>+I54-F54</f>
        <v>-105</v>
      </c>
      <c r="L54" s="181">
        <f>+K54/F54</f>
        <v>-0.10334645669291338</v>
      </c>
      <c r="M54" s="93"/>
      <c r="N54" s="98"/>
      <c r="O54" s="102">
        <f>+H54-E54</f>
        <v>-105</v>
      </c>
      <c r="P54" s="139">
        <f>+O54/E54</f>
        <v>-0.10334645669291338</v>
      </c>
      <c r="Q54" s="126"/>
      <c r="R54" s="10"/>
    </row>
    <row r="55" spans="1:18" ht="30.95" customHeight="1" x14ac:dyDescent="0.25">
      <c r="A55" s="130">
        <v>40</v>
      </c>
      <c r="B55" s="42" t="s">
        <v>130</v>
      </c>
      <c r="C55" s="43">
        <v>173408000469</v>
      </c>
      <c r="D55" s="44" t="s">
        <v>257</v>
      </c>
      <c r="E55" s="32">
        <f>+F55+G55</f>
        <v>582</v>
      </c>
      <c r="F55" s="33">
        <v>439</v>
      </c>
      <c r="G55" s="34">
        <v>143</v>
      </c>
      <c r="H55" s="32">
        <f>+I55+J55</f>
        <v>483</v>
      </c>
      <c r="I55" s="33">
        <f>VLOOKUP($C55,[1]Hoja2!$B$5:$AB$217,26,0)</f>
        <v>394</v>
      </c>
      <c r="J55" s="33">
        <f>VLOOKUP($C55,[1]Hoja2!$B$5:$AB$217,27,0)</f>
        <v>89</v>
      </c>
      <c r="K55" s="93">
        <f>+I55-F55</f>
        <v>-45</v>
      </c>
      <c r="L55" s="181">
        <f>+K55/F55</f>
        <v>-0.10250569476082004</v>
      </c>
      <c r="M55" s="93">
        <f>+J55-G55</f>
        <v>-54</v>
      </c>
      <c r="N55" s="180">
        <f>+M55/G55</f>
        <v>-0.3776223776223776</v>
      </c>
      <c r="O55" s="102">
        <f>+H55-E55</f>
        <v>-99</v>
      </c>
      <c r="P55" s="41">
        <f>+O55/E55</f>
        <v>-0.17010309278350516</v>
      </c>
      <c r="Q55" s="126"/>
      <c r="R55" s="10"/>
    </row>
    <row r="56" spans="1:18" ht="30.95" customHeight="1" x14ac:dyDescent="0.25">
      <c r="A56" s="150">
        <v>41</v>
      </c>
      <c r="B56" s="42" t="s">
        <v>134</v>
      </c>
      <c r="C56" s="43">
        <v>273411000491</v>
      </c>
      <c r="D56" s="44" t="s">
        <v>141</v>
      </c>
      <c r="E56" s="32">
        <f>+F56+G56</f>
        <v>208</v>
      </c>
      <c r="F56" s="33">
        <v>208</v>
      </c>
      <c r="G56" s="34">
        <v>0</v>
      </c>
      <c r="H56" s="32">
        <f>+I56+J56</f>
        <v>187</v>
      </c>
      <c r="I56" s="33">
        <f>VLOOKUP($C56,[1]Hoja2!$B$5:$AB$217,26,0)</f>
        <v>187</v>
      </c>
      <c r="J56" s="33">
        <f>VLOOKUP($C56,[1]Hoja2!$B$5:$AB$217,27,0)</f>
        <v>0</v>
      </c>
      <c r="K56" s="93">
        <f>+I56-F56</f>
        <v>-21</v>
      </c>
      <c r="L56" s="181">
        <f>+K56/F56</f>
        <v>-0.10096153846153846</v>
      </c>
      <c r="M56" s="93"/>
      <c r="N56" s="98"/>
      <c r="O56" s="102">
        <f>+H56-E56</f>
        <v>-21</v>
      </c>
      <c r="P56" s="45">
        <f>+O56/E56</f>
        <v>-0.10096153846153846</v>
      </c>
      <c r="Q56" s="126"/>
      <c r="R56" s="10"/>
    </row>
    <row r="57" spans="1:18" ht="30.95" customHeight="1" x14ac:dyDescent="0.25">
      <c r="A57" s="130">
        <v>42</v>
      </c>
      <c r="B57" s="42" t="s">
        <v>98</v>
      </c>
      <c r="C57" s="43">
        <v>173283000038</v>
      </c>
      <c r="D57" s="44" t="s">
        <v>78</v>
      </c>
      <c r="E57" s="32">
        <f>+F57+G57</f>
        <v>1052</v>
      </c>
      <c r="F57" s="33">
        <v>1052</v>
      </c>
      <c r="G57" s="34">
        <v>0</v>
      </c>
      <c r="H57" s="32">
        <f>+I57+J57</f>
        <v>946</v>
      </c>
      <c r="I57" s="33">
        <f>VLOOKUP($C57,[1]Hoja2!$B$5:$AB$217,26,0)</f>
        <v>946</v>
      </c>
      <c r="J57" s="33">
        <f>VLOOKUP($C57,[1]Hoja2!$B$5:$AB$217,27,0)</f>
        <v>0</v>
      </c>
      <c r="K57" s="93">
        <f>+I57-F57</f>
        <v>-106</v>
      </c>
      <c r="L57" s="181">
        <f>+K57/F57</f>
        <v>-0.10076045627376426</v>
      </c>
      <c r="M57" s="93"/>
      <c r="N57" s="98"/>
      <c r="O57" s="102">
        <f>+H57-E57</f>
        <v>-106</v>
      </c>
      <c r="P57" s="45">
        <f>+O57/E57</f>
        <v>-0.10076045627376426</v>
      </c>
      <c r="Q57" s="126"/>
      <c r="R57" s="10"/>
    </row>
    <row r="58" spans="1:18" ht="30.95" customHeight="1" x14ac:dyDescent="0.25">
      <c r="A58" s="152">
        <v>43</v>
      </c>
      <c r="B58" s="39" t="s">
        <v>166</v>
      </c>
      <c r="C58" s="36">
        <v>273504002183</v>
      </c>
      <c r="D58" s="37" t="s">
        <v>173</v>
      </c>
      <c r="E58" s="32">
        <f>+F58+G58</f>
        <v>1639</v>
      </c>
      <c r="F58" s="33">
        <v>1604</v>
      </c>
      <c r="G58" s="34">
        <v>35</v>
      </c>
      <c r="H58" s="32">
        <f>+I58+J58</f>
        <v>1461</v>
      </c>
      <c r="I58" s="33">
        <f>VLOOKUP($C58,[1]Hoja2!$B$5:$AB$217,26,0)</f>
        <v>1444</v>
      </c>
      <c r="J58" s="33">
        <f>VLOOKUP($C58,[1]Hoja2!$B$5:$AB$217,27,0)</f>
        <v>17</v>
      </c>
      <c r="K58" s="93">
        <f>+I58-F58</f>
        <v>-160</v>
      </c>
      <c r="L58" s="183">
        <f>+K58/F58</f>
        <v>-9.9750623441396513E-2</v>
      </c>
      <c r="M58" s="93">
        <f>+J58-G58</f>
        <v>-18</v>
      </c>
      <c r="N58" s="180">
        <f>+M58/G58</f>
        <v>-0.51428571428571423</v>
      </c>
      <c r="O58" s="102">
        <f>+H58-E58</f>
        <v>-178</v>
      </c>
      <c r="P58" s="45">
        <f>+O58/E58</f>
        <v>-0.10860280658938377</v>
      </c>
      <c r="Q58" s="126"/>
      <c r="R58" s="10"/>
    </row>
    <row r="59" spans="1:18" ht="30.95" customHeight="1" x14ac:dyDescent="0.25">
      <c r="A59" s="153">
        <v>44</v>
      </c>
      <c r="B59" s="39" t="s">
        <v>45</v>
      </c>
      <c r="C59" s="36">
        <v>273168002111</v>
      </c>
      <c r="D59" s="37" t="s">
        <v>52</v>
      </c>
      <c r="E59" s="32">
        <f>+F59+G59</f>
        <v>806</v>
      </c>
      <c r="F59" s="33">
        <v>795</v>
      </c>
      <c r="G59" s="34">
        <v>11</v>
      </c>
      <c r="H59" s="32">
        <f>+I59+J59</f>
        <v>716</v>
      </c>
      <c r="I59" s="33">
        <f>VLOOKUP($C59,[1]Hoja2!$B$5:$AB$217,26,0)</f>
        <v>716</v>
      </c>
      <c r="J59" s="33">
        <f>VLOOKUP($C59,[1]Hoja2!$B$5:$AB$217,27,0)</f>
        <v>0</v>
      </c>
      <c r="K59" s="93">
        <f>+I59-F59</f>
        <v>-79</v>
      </c>
      <c r="L59" s="183">
        <f>+K59/F59</f>
        <v>-9.9371069182389943E-2</v>
      </c>
      <c r="M59" s="93">
        <f>+J59-G59</f>
        <v>-11</v>
      </c>
      <c r="N59" s="98"/>
      <c r="O59" s="102">
        <f>+H59-E59</f>
        <v>-90</v>
      </c>
      <c r="P59" s="45">
        <f>+O59/E59</f>
        <v>-0.11166253101736973</v>
      </c>
      <c r="Q59" s="126"/>
      <c r="R59" s="10"/>
    </row>
    <row r="60" spans="1:18" ht="30.95" customHeight="1" x14ac:dyDescent="0.25">
      <c r="A60" s="152">
        <v>45</v>
      </c>
      <c r="B60" s="39" t="s">
        <v>45</v>
      </c>
      <c r="C60" s="36">
        <v>173168003538</v>
      </c>
      <c r="D60" s="37" t="s">
        <v>49</v>
      </c>
      <c r="E60" s="32">
        <f>+F60+G60</f>
        <v>1960</v>
      </c>
      <c r="F60" s="33">
        <v>1960</v>
      </c>
      <c r="G60" s="34">
        <v>0</v>
      </c>
      <c r="H60" s="32">
        <f>+I60+J60</f>
        <v>1773</v>
      </c>
      <c r="I60" s="33">
        <f>VLOOKUP($C60,[1]Hoja2!$B$5:$AB$217,26,0)</f>
        <v>1773</v>
      </c>
      <c r="J60" s="33">
        <f>VLOOKUP($C60,[1]Hoja2!$B$5:$AB$217,27,0)</f>
        <v>0</v>
      </c>
      <c r="K60" s="93">
        <f>+I60-F60</f>
        <v>-187</v>
      </c>
      <c r="L60" s="183">
        <f>+K60/F60</f>
        <v>-9.5408163265306128E-2</v>
      </c>
      <c r="M60" s="93"/>
      <c r="N60" s="142"/>
      <c r="O60" s="102">
        <f>+H60-E60</f>
        <v>-187</v>
      </c>
      <c r="P60" s="38">
        <f>+O60/E60</f>
        <v>-9.5408163265306128E-2</v>
      </c>
      <c r="Q60" s="126"/>
      <c r="R60" s="10"/>
    </row>
    <row r="61" spans="1:18" ht="30.95" customHeight="1" x14ac:dyDescent="0.25">
      <c r="A61" s="153">
        <v>46</v>
      </c>
      <c r="B61" s="39" t="s">
        <v>147</v>
      </c>
      <c r="C61" s="36">
        <v>273443000506</v>
      </c>
      <c r="D61" s="37" t="s">
        <v>152</v>
      </c>
      <c r="E61" s="32">
        <f>+F61+G61</f>
        <v>307</v>
      </c>
      <c r="F61" s="33">
        <v>307</v>
      </c>
      <c r="G61" s="34">
        <v>0</v>
      </c>
      <c r="H61" s="32">
        <f>+I61+J61</f>
        <v>278</v>
      </c>
      <c r="I61" s="33">
        <f>VLOOKUP($C61,[1]Hoja2!$B$5:$AB$217,26,0)</f>
        <v>278</v>
      </c>
      <c r="J61" s="33">
        <f>VLOOKUP($C61,[1]Hoja2!$B$5:$AB$217,27,0)</f>
        <v>0</v>
      </c>
      <c r="K61" s="93">
        <f>+I61-F61</f>
        <v>-29</v>
      </c>
      <c r="L61" s="183">
        <f>+K61/F61</f>
        <v>-9.4462540716612378E-2</v>
      </c>
      <c r="M61" s="93"/>
      <c r="N61" s="142"/>
      <c r="O61" s="102">
        <f>+H61-E61</f>
        <v>-29</v>
      </c>
      <c r="P61" s="38">
        <f>+O61/E61</f>
        <v>-9.4462540716612378E-2</v>
      </c>
      <c r="Q61" s="126"/>
      <c r="R61" s="10"/>
    </row>
    <row r="62" spans="1:18" ht="30.95" customHeight="1" x14ac:dyDescent="0.25">
      <c r="A62" s="152">
        <v>47</v>
      </c>
      <c r="B62" s="39" t="s">
        <v>89</v>
      </c>
      <c r="C62" s="36">
        <v>273270000262</v>
      </c>
      <c r="D62" s="37" t="s">
        <v>90</v>
      </c>
      <c r="E62" s="32">
        <f>+F62+G62</f>
        <v>238</v>
      </c>
      <c r="F62" s="33">
        <v>238</v>
      </c>
      <c r="G62" s="34">
        <v>0</v>
      </c>
      <c r="H62" s="32">
        <f>+I62+J62</f>
        <v>216</v>
      </c>
      <c r="I62" s="33">
        <f>VLOOKUP($C62,[1]Hoja2!$B$5:$AB$217,26,0)</f>
        <v>216</v>
      </c>
      <c r="J62" s="33">
        <f>VLOOKUP($C62,[1]Hoja2!$B$5:$AB$217,27,0)</f>
        <v>0</v>
      </c>
      <c r="K62" s="93">
        <f>+I62-F62</f>
        <v>-22</v>
      </c>
      <c r="L62" s="183">
        <f>+K62/F62</f>
        <v>-9.2436974789915971E-2</v>
      </c>
      <c r="M62" s="93"/>
      <c r="N62" s="142"/>
      <c r="O62" s="102">
        <f>+H62-E62</f>
        <v>-22</v>
      </c>
      <c r="P62" s="38">
        <f>+O62/E62</f>
        <v>-9.2436974789915971E-2</v>
      </c>
      <c r="Q62" s="126"/>
      <c r="R62" s="10"/>
    </row>
    <row r="63" spans="1:18" ht="30.95" customHeight="1" x14ac:dyDescent="0.25">
      <c r="A63" s="153">
        <v>48</v>
      </c>
      <c r="B63" s="39" t="s">
        <v>240</v>
      </c>
      <c r="C63" s="36">
        <v>273861000253</v>
      </c>
      <c r="D63" s="37" t="s">
        <v>243</v>
      </c>
      <c r="E63" s="32">
        <f>+F63+G63</f>
        <v>197</v>
      </c>
      <c r="F63" s="33">
        <v>197</v>
      </c>
      <c r="G63" s="34">
        <v>0</v>
      </c>
      <c r="H63" s="32">
        <f>+I63+J63</f>
        <v>179</v>
      </c>
      <c r="I63" s="33">
        <f>VLOOKUP($C63,[1]Hoja2!$B$5:$AB$217,26,0)</f>
        <v>179</v>
      </c>
      <c r="J63" s="33">
        <f>VLOOKUP($C63,[1]Hoja2!$B$5:$AB$217,27,0)</f>
        <v>0</v>
      </c>
      <c r="K63" s="93">
        <f>+I63-F63</f>
        <v>-18</v>
      </c>
      <c r="L63" s="183">
        <f>+K63/F63</f>
        <v>-9.1370558375634514E-2</v>
      </c>
      <c r="M63" s="93"/>
      <c r="N63" s="98"/>
      <c r="O63" s="102">
        <f>+H63-E63</f>
        <v>-18</v>
      </c>
      <c r="P63" s="38">
        <f>+O63/E63</f>
        <v>-9.1370558375634514E-2</v>
      </c>
      <c r="Q63" s="126"/>
      <c r="R63" s="10"/>
    </row>
    <row r="64" spans="1:18" ht="30.95" customHeight="1" x14ac:dyDescent="0.25">
      <c r="A64" s="152">
        <v>49</v>
      </c>
      <c r="B64" s="39" t="s">
        <v>192</v>
      </c>
      <c r="C64" s="36">
        <v>273585000864</v>
      </c>
      <c r="D64" s="37" t="s">
        <v>196</v>
      </c>
      <c r="E64" s="32">
        <f>+F64+G64</f>
        <v>263</v>
      </c>
      <c r="F64" s="33">
        <v>263</v>
      </c>
      <c r="G64" s="34">
        <v>0</v>
      </c>
      <c r="H64" s="32">
        <f>+I64+J64</f>
        <v>239</v>
      </c>
      <c r="I64" s="33">
        <f>VLOOKUP($C64,[1]Hoja2!$B$5:$AB$217,26,0)</f>
        <v>239</v>
      </c>
      <c r="J64" s="33">
        <f>VLOOKUP($C64,[1]Hoja2!$B$5:$AB$217,27,0)</f>
        <v>0</v>
      </c>
      <c r="K64" s="93">
        <f>+I64-F64</f>
        <v>-24</v>
      </c>
      <c r="L64" s="183">
        <f>+K64/F64</f>
        <v>-9.125475285171103E-2</v>
      </c>
      <c r="M64" s="93"/>
      <c r="N64" s="98"/>
      <c r="O64" s="102">
        <f>+H64-E64</f>
        <v>-24</v>
      </c>
      <c r="P64" s="38">
        <f>+O64/E64</f>
        <v>-9.125475285171103E-2</v>
      </c>
      <c r="Q64" s="126"/>
      <c r="R64" s="10"/>
    </row>
    <row r="65" spans="1:18" ht="30.95" customHeight="1" x14ac:dyDescent="0.25">
      <c r="A65" s="153">
        <v>50</v>
      </c>
      <c r="B65" s="39" t="s">
        <v>106</v>
      </c>
      <c r="C65" s="36">
        <v>273319000859</v>
      </c>
      <c r="D65" s="37" t="s">
        <v>112</v>
      </c>
      <c r="E65" s="32">
        <f>+F65+G65</f>
        <v>326</v>
      </c>
      <c r="F65" s="33">
        <v>326</v>
      </c>
      <c r="G65" s="34">
        <v>0</v>
      </c>
      <c r="H65" s="32">
        <f>+I65+J65</f>
        <v>297</v>
      </c>
      <c r="I65" s="33">
        <f>VLOOKUP($C65,[1]Hoja2!$B$5:$AB$217,26,0)</f>
        <v>297</v>
      </c>
      <c r="J65" s="33">
        <f>VLOOKUP($C65,[1]Hoja2!$B$5:$AB$217,27,0)</f>
        <v>0</v>
      </c>
      <c r="K65" s="93">
        <f>+I65-F65</f>
        <v>-29</v>
      </c>
      <c r="L65" s="183">
        <f>+K65/F65</f>
        <v>-8.8957055214723926E-2</v>
      </c>
      <c r="M65" s="93"/>
      <c r="N65" s="98"/>
      <c r="O65" s="102">
        <f>+H65-E65</f>
        <v>-29</v>
      </c>
      <c r="P65" s="38">
        <f>+O65/E65</f>
        <v>-8.8957055214723926E-2</v>
      </c>
      <c r="Q65" s="126"/>
      <c r="R65" s="10"/>
    </row>
    <row r="66" spans="1:18" ht="30.95" customHeight="1" x14ac:dyDescent="0.25">
      <c r="A66" s="152">
        <v>51</v>
      </c>
      <c r="B66" s="39" t="s">
        <v>79</v>
      </c>
      <c r="C66" s="36">
        <v>273268000476</v>
      </c>
      <c r="D66" s="37" t="s">
        <v>86</v>
      </c>
      <c r="E66" s="32">
        <f>+F66+G66</f>
        <v>408</v>
      </c>
      <c r="F66" s="33">
        <v>408</v>
      </c>
      <c r="G66" s="34">
        <v>0</v>
      </c>
      <c r="H66" s="32">
        <f>+I66+J66</f>
        <v>372</v>
      </c>
      <c r="I66" s="33">
        <f>VLOOKUP($C66,[1]Hoja2!$B$5:$AB$217,26,0)</f>
        <v>372</v>
      </c>
      <c r="J66" s="33">
        <f>VLOOKUP($C66,[1]Hoja2!$B$5:$AB$217,27,0)</f>
        <v>0</v>
      </c>
      <c r="K66" s="93">
        <f>+I66-F66</f>
        <v>-36</v>
      </c>
      <c r="L66" s="183">
        <f>+K66/F66</f>
        <v>-8.8235294117647065E-2</v>
      </c>
      <c r="M66" s="93"/>
      <c r="N66" s="142"/>
      <c r="O66" s="102">
        <f>+H66-E66</f>
        <v>-36</v>
      </c>
      <c r="P66" s="38">
        <f>+O66/E66</f>
        <v>-8.8235294117647065E-2</v>
      </c>
      <c r="Q66" s="126"/>
      <c r="R66" s="10"/>
    </row>
    <row r="67" spans="1:18" ht="30.95" customHeight="1" x14ac:dyDescent="0.25">
      <c r="A67" s="153">
        <v>52</v>
      </c>
      <c r="B67" s="39" t="s">
        <v>205</v>
      </c>
      <c r="C67" s="36">
        <v>273622000268</v>
      </c>
      <c r="D67" s="37" t="s">
        <v>206</v>
      </c>
      <c r="E67" s="32">
        <f>+F67+G67</f>
        <v>374</v>
      </c>
      <c r="F67" s="33">
        <v>366</v>
      </c>
      <c r="G67" s="34">
        <v>8</v>
      </c>
      <c r="H67" s="32">
        <f>+I67+J67</f>
        <v>334</v>
      </c>
      <c r="I67" s="33">
        <f>VLOOKUP($C67,[1]Hoja2!$B$5:$AB$217,26,0)</f>
        <v>334</v>
      </c>
      <c r="J67" s="33">
        <f>VLOOKUP($C67,[1]Hoja2!$B$5:$AB$217,27,0)</f>
        <v>0</v>
      </c>
      <c r="K67" s="93">
        <f>+I67-F67</f>
        <v>-32</v>
      </c>
      <c r="L67" s="183">
        <f>+K67/F67</f>
        <v>-8.7431693989071038E-2</v>
      </c>
      <c r="M67" s="93">
        <f>+J67-G67</f>
        <v>-8</v>
      </c>
      <c r="N67" s="142"/>
      <c r="O67" s="102">
        <f>+H67-E67</f>
        <v>-40</v>
      </c>
      <c r="P67" s="45">
        <f>+O67/E67</f>
        <v>-0.10695187165775401</v>
      </c>
      <c r="Q67" s="126"/>
      <c r="R67" s="10"/>
    </row>
    <row r="68" spans="1:18" ht="30.95" customHeight="1" x14ac:dyDescent="0.25">
      <c r="A68" s="152">
        <v>53</v>
      </c>
      <c r="B68" s="39" t="s">
        <v>205</v>
      </c>
      <c r="C68" s="36">
        <v>273622000683</v>
      </c>
      <c r="D68" s="37" t="s">
        <v>207</v>
      </c>
      <c r="E68" s="32">
        <f>+F68+G68</f>
        <v>702</v>
      </c>
      <c r="F68" s="33">
        <v>702</v>
      </c>
      <c r="G68" s="34">
        <v>0</v>
      </c>
      <c r="H68" s="32">
        <f>+I68+J68</f>
        <v>641</v>
      </c>
      <c r="I68" s="33">
        <f>VLOOKUP($C68,[1]Hoja2!$B$5:$AB$217,26,0)</f>
        <v>641</v>
      </c>
      <c r="J68" s="33">
        <f>VLOOKUP($C68,[1]Hoja2!$B$5:$AB$217,27,0)</f>
        <v>0</v>
      </c>
      <c r="K68" s="93">
        <f>+I68-F68</f>
        <v>-61</v>
      </c>
      <c r="L68" s="183">
        <f>+K68/F68</f>
        <v>-8.68945868945869E-2</v>
      </c>
      <c r="M68" s="93"/>
      <c r="N68" s="97"/>
      <c r="O68" s="102">
        <f>+H68-E68</f>
        <v>-61</v>
      </c>
      <c r="P68" s="38">
        <f>+O68/E68</f>
        <v>-8.68945868945869E-2</v>
      </c>
      <c r="Q68" s="126"/>
      <c r="R68" s="10"/>
    </row>
    <row r="69" spans="1:18" ht="30.95" customHeight="1" x14ac:dyDescent="0.25">
      <c r="A69" s="153">
        <v>54</v>
      </c>
      <c r="B69" s="154" t="s">
        <v>10</v>
      </c>
      <c r="C69" s="36">
        <v>273024000482</v>
      </c>
      <c r="D69" s="37" t="s">
        <v>12</v>
      </c>
      <c r="E69" s="32">
        <f>+F69+G69</f>
        <v>242</v>
      </c>
      <c r="F69" s="33">
        <v>242</v>
      </c>
      <c r="G69" s="34">
        <v>0</v>
      </c>
      <c r="H69" s="32">
        <f>+I69+J69</f>
        <v>221</v>
      </c>
      <c r="I69" s="33">
        <f>VLOOKUP($C69,[1]Hoja2!$B$5:$AB$217,26,0)</f>
        <v>221</v>
      </c>
      <c r="J69" s="33">
        <f>VLOOKUP($C69,[1]Hoja2!$B$5:$AB$217,27,0)</f>
        <v>0</v>
      </c>
      <c r="K69" s="93">
        <f>+I69-F69</f>
        <v>-21</v>
      </c>
      <c r="L69" s="183">
        <f>+K69/F69</f>
        <v>-8.6776859504132234E-2</v>
      </c>
      <c r="M69" s="93"/>
      <c r="N69" s="142"/>
      <c r="O69" s="102">
        <f>+H69-E69</f>
        <v>-21</v>
      </c>
      <c r="P69" s="75">
        <f>+O69/E69</f>
        <v>-8.6776859504132234E-2</v>
      </c>
      <c r="Q69" s="126"/>
      <c r="R69" s="10"/>
    </row>
    <row r="70" spans="1:18" ht="30.95" customHeight="1" x14ac:dyDescent="0.25">
      <c r="A70" s="152">
        <v>55</v>
      </c>
      <c r="B70" s="39" t="s">
        <v>240</v>
      </c>
      <c r="C70" s="36">
        <v>273861000571</v>
      </c>
      <c r="D70" s="37" t="s">
        <v>244</v>
      </c>
      <c r="E70" s="32">
        <f>+F70+G70</f>
        <v>231</v>
      </c>
      <c r="F70" s="33">
        <v>231</v>
      </c>
      <c r="G70" s="34">
        <v>0</v>
      </c>
      <c r="H70" s="32">
        <f>+I70+J70</f>
        <v>211</v>
      </c>
      <c r="I70" s="33">
        <f>VLOOKUP($C70,[1]Hoja2!$B$5:$AB$217,26,0)</f>
        <v>211</v>
      </c>
      <c r="J70" s="33">
        <f>VLOOKUP($C70,[1]Hoja2!$B$5:$AB$217,27,0)</f>
        <v>0</v>
      </c>
      <c r="K70" s="93">
        <f>+I70-F70</f>
        <v>-20</v>
      </c>
      <c r="L70" s="183">
        <f>+K70/F70</f>
        <v>-8.6580086580086577E-2</v>
      </c>
      <c r="M70" s="93"/>
      <c r="N70" s="142"/>
      <c r="O70" s="102">
        <f>+H70-E70</f>
        <v>-20</v>
      </c>
      <c r="P70" s="38">
        <f>+O70/E70</f>
        <v>-8.6580086580086577E-2</v>
      </c>
      <c r="Q70" s="126"/>
      <c r="R70" s="10"/>
    </row>
    <row r="71" spans="1:18" ht="30.95" customHeight="1" x14ac:dyDescent="0.25">
      <c r="A71" s="153">
        <v>56</v>
      </c>
      <c r="B71" s="39" t="s">
        <v>58</v>
      </c>
      <c r="C71" s="36">
        <v>273217000072</v>
      </c>
      <c r="D71" s="37" t="s">
        <v>60</v>
      </c>
      <c r="E71" s="32">
        <f>+F71+G71</f>
        <v>441</v>
      </c>
      <c r="F71" s="33">
        <v>441</v>
      </c>
      <c r="G71" s="34">
        <v>0</v>
      </c>
      <c r="H71" s="32">
        <f>+I71+J71</f>
        <v>404</v>
      </c>
      <c r="I71" s="33">
        <f>VLOOKUP($C71,[1]Hoja2!$B$5:$AB$217,26,0)</f>
        <v>404</v>
      </c>
      <c r="J71" s="33">
        <f>VLOOKUP($C71,[1]Hoja2!$B$5:$AB$217,27,0)</f>
        <v>0</v>
      </c>
      <c r="K71" s="93">
        <f>+I71-F71</f>
        <v>-37</v>
      </c>
      <c r="L71" s="183">
        <f>+K71/F71</f>
        <v>-8.390022675736962E-2</v>
      </c>
      <c r="M71" s="93"/>
      <c r="N71" s="98"/>
      <c r="O71" s="102">
        <f>+H71-E71</f>
        <v>-37</v>
      </c>
      <c r="P71" s="75">
        <f>+O71/E71</f>
        <v>-8.390022675736962E-2</v>
      </c>
      <c r="Q71" s="126"/>
      <c r="R71" s="10"/>
    </row>
    <row r="72" spans="1:18" ht="30.95" customHeight="1" x14ac:dyDescent="0.25">
      <c r="A72" s="152">
        <v>57</v>
      </c>
      <c r="B72" s="39" t="s">
        <v>166</v>
      </c>
      <c r="C72" s="36">
        <v>273504000415</v>
      </c>
      <c r="D72" s="37" t="s">
        <v>170</v>
      </c>
      <c r="E72" s="32">
        <f>+F72+G72</f>
        <v>341</v>
      </c>
      <c r="F72" s="33">
        <v>341</v>
      </c>
      <c r="G72" s="34">
        <v>0</v>
      </c>
      <c r="H72" s="32">
        <f>+I72+J72</f>
        <v>313</v>
      </c>
      <c r="I72" s="33">
        <f>VLOOKUP($C72,[1]Hoja2!$B$5:$AB$217,26,0)</f>
        <v>313</v>
      </c>
      <c r="J72" s="33">
        <f>VLOOKUP($C72,[1]Hoja2!$B$5:$AB$217,27,0)</f>
        <v>0</v>
      </c>
      <c r="K72" s="93">
        <f>+I72-F72</f>
        <v>-28</v>
      </c>
      <c r="L72" s="183">
        <f>+K72/F72</f>
        <v>-8.2111436950146624E-2</v>
      </c>
      <c r="M72" s="93"/>
      <c r="N72" s="98"/>
      <c r="O72" s="102">
        <f>+H72-E72</f>
        <v>-28</v>
      </c>
      <c r="P72" s="38">
        <f>+O72/E72</f>
        <v>-8.2111436950146624E-2</v>
      </c>
      <c r="Q72" s="126"/>
      <c r="R72" s="10"/>
    </row>
    <row r="73" spans="1:18" ht="30.95" customHeight="1" x14ac:dyDescent="0.25">
      <c r="A73" s="153">
        <v>58</v>
      </c>
      <c r="B73" s="39" t="s">
        <v>221</v>
      </c>
      <c r="C73" s="36">
        <v>273675000839</v>
      </c>
      <c r="D73" s="37" t="s">
        <v>224</v>
      </c>
      <c r="E73" s="32">
        <f>+F73+G73</f>
        <v>305</v>
      </c>
      <c r="F73" s="33">
        <v>305</v>
      </c>
      <c r="G73" s="34">
        <v>0</v>
      </c>
      <c r="H73" s="32">
        <f>+I73+J73</f>
        <v>280</v>
      </c>
      <c r="I73" s="33">
        <f>VLOOKUP($C73,[1]Hoja2!$B$5:$AB$217,26,0)</f>
        <v>280</v>
      </c>
      <c r="J73" s="33">
        <f>VLOOKUP($C73,[1]Hoja2!$B$5:$AB$217,27,0)</f>
        <v>0</v>
      </c>
      <c r="K73" s="93">
        <f>+I73-F73</f>
        <v>-25</v>
      </c>
      <c r="L73" s="183">
        <f>+K73/F73</f>
        <v>-8.1967213114754092E-2</v>
      </c>
      <c r="M73" s="93"/>
      <c r="N73" s="98"/>
      <c r="O73" s="102">
        <f>+H73-E73</f>
        <v>-25</v>
      </c>
      <c r="P73" s="38">
        <f>+O73/E73</f>
        <v>-8.1967213114754092E-2</v>
      </c>
      <c r="Q73" s="126"/>
      <c r="R73" s="10"/>
    </row>
    <row r="74" spans="1:18" ht="30.95" customHeight="1" x14ac:dyDescent="0.25">
      <c r="A74" s="152">
        <v>59</v>
      </c>
      <c r="B74" s="39" t="s">
        <v>166</v>
      </c>
      <c r="C74" s="36">
        <v>173504000330</v>
      </c>
      <c r="D74" s="37" t="s">
        <v>168</v>
      </c>
      <c r="E74" s="32">
        <f>+F74+G74</f>
        <v>820</v>
      </c>
      <c r="F74" s="33">
        <v>820</v>
      </c>
      <c r="G74" s="34">
        <v>0</v>
      </c>
      <c r="H74" s="32">
        <f>+I74+J74</f>
        <v>754</v>
      </c>
      <c r="I74" s="33">
        <f>VLOOKUP($C74,[1]Hoja2!$B$5:$AB$217,26,0)</f>
        <v>754</v>
      </c>
      <c r="J74" s="33">
        <f>VLOOKUP($C74,[1]Hoja2!$B$5:$AB$217,27,0)</f>
        <v>0</v>
      </c>
      <c r="K74" s="93">
        <f>+I74-F74</f>
        <v>-66</v>
      </c>
      <c r="L74" s="183">
        <f>+K74/F74</f>
        <v>-8.0487804878048783E-2</v>
      </c>
      <c r="M74" s="93"/>
      <c r="N74" s="142"/>
      <c r="O74" s="102">
        <f>+H74-E74</f>
        <v>-66</v>
      </c>
      <c r="P74" s="38">
        <f>+O74/E74</f>
        <v>-8.0487804878048783E-2</v>
      </c>
      <c r="Q74" s="126"/>
      <c r="R74" s="10"/>
    </row>
    <row r="75" spans="1:18" ht="30.95" customHeight="1" x14ac:dyDescent="0.25">
      <c r="A75" s="153">
        <v>60</v>
      </c>
      <c r="B75" s="39" t="s">
        <v>118</v>
      </c>
      <c r="C75" s="36">
        <v>173349000026</v>
      </c>
      <c r="D75" s="37" t="s">
        <v>119</v>
      </c>
      <c r="E75" s="32">
        <f>+F75+G75</f>
        <v>1199</v>
      </c>
      <c r="F75" s="33">
        <v>1199</v>
      </c>
      <c r="G75" s="34">
        <v>0</v>
      </c>
      <c r="H75" s="32">
        <f>+I75+J75</f>
        <v>1103</v>
      </c>
      <c r="I75" s="33">
        <f>VLOOKUP($C75,[1]Hoja2!$B$5:$AB$217,26,0)</f>
        <v>1103</v>
      </c>
      <c r="J75" s="33">
        <f>VLOOKUP($C75,[1]Hoja2!$B$5:$AB$217,27,0)</f>
        <v>0</v>
      </c>
      <c r="K75" s="93">
        <f>+I75-F75</f>
        <v>-96</v>
      </c>
      <c r="L75" s="183">
        <f>+K75/F75</f>
        <v>-8.0066722268557128E-2</v>
      </c>
      <c r="M75" s="93"/>
      <c r="N75" s="98"/>
      <c r="O75" s="102">
        <f>+H75-E75</f>
        <v>-96</v>
      </c>
      <c r="P75" s="38">
        <f>+O75/E75</f>
        <v>-8.0066722268557128E-2</v>
      </c>
      <c r="Q75" s="126"/>
      <c r="R75" s="10"/>
    </row>
    <row r="76" spans="1:18" ht="30.95" customHeight="1" x14ac:dyDescent="0.25">
      <c r="A76" s="152">
        <v>61</v>
      </c>
      <c r="B76" s="39" t="s">
        <v>45</v>
      </c>
      <c r="C76" s="155">
        <v>273168000487</v>
      </c>
      <c r="D76" s="37" t="s">
        <v>50</v>
      </c>
      <c r="E76" s="32">
        <f>+F76+G76</f>
        <v>431</v>
      </c>
      <c r="F76" s="33">
        <v>431</v>
      </c>
      <c r="G76" s="34">
        <v>0</v>
      </c>
      <c r="H76" s="32">
        <f>+I76+J76</f>
        <v>397</v>
      </c>
      <c r="I76" s="33">
        <f>VLOOKUP($C76,[1]Hoja2!$B$5:$AB$217,26,0)</f>
        <v>397</v>
      </c>
      <c r="J76" s="33">
        <f>VLOOKUP($C76,[1]Hoja2!$B$5:$AB$217,27,0)</f>
        <v>0</v>
      </c>
      <c r="K76" s="93">
        <f>+I76-F76</f>
        <v>-34</v>
      </c>
      <c r="L76" s="183">
        <f>+K76/F76</f>
        <v>-7.8886310904872387E-2</v>
      </c>
      <c r="M76" s="93"/>
      <c r="N76" s="98"/>
      <c r="O76" s="102">
        <f>+H76-E76</f>
        <v>-34</v>
      </c>
      <c r="P76" s="38">
        <f>+O76/E76</f>
        <v>-7.8886310904872387E-2</v>
      </c>
      <c r="Q76" s="126"/>
      <c r="R76" s="10"/>
    </row>
    <row r="77" spans="1:18" ht="30.95" customHeight="1" x14ac:dyDescent="0.25">
      <c r="A77" s="153">
        <v>62</v>
      </c>
      <c r="B77" s="39" t="s">
        <v>166</v>
      </c>
      <c r="C77" s="36">
        <v>273504000687</v>
      </c>
      <c r="D77" s="37" t="s">
        <v>171</v>
      </c>
      <c r="E77" s="32">
        <f>+F77+G77</f>
        <v>364</v>
      </c>
      <c r="F77" s="33">
        <v>364</v>
      </c>
      <c r="G77" s="34">
        <v>0</v>
      </c>
      <c r="H77" s="32">
        <f>+I77+J77</f>
        <v>336</v>
      </c>
      <c r="I77" s="33">
        <f>VLOOKUP($C77,[1]Hoja2!$B$5:$AB$217,26,0)</f>
        <v>336</v>
      </c>
      <c r="J77" s="33">
        <f>VLOOKUP($C77,[1]Hoja2!$B$5:$AB$217,27,0)</f>
        <v>0</v>
      </c>
      <c r="K77" s="93">
        <f>+I77-F77</f>
        <v>-28</v>
      </c>
      <c r="L77" s="183">
        <f>+K77/F77</f>
        <v>-7.6923076923076927E-2</v>
      </c>
      <c r="M77" s="93"/>
      <c r="N77" s="142"/>
      <c r="O77" s="102">
        <f>+H77-E77</f>
        <v>-28</v>
      </c>
      <c r="P77" s="38">
        <f>+O77/E77</f>
        <v>-7.6923076923076927E-2</v>
      </c>
      <c r="Q77" s="126"/>
      <c r="R77" s="10"/>
    </row>
    <row r="78" spans="1:18" ht="30.95" customHeight="1" x14ac:dyDescent="0.25">
      <c r="A78" s="152">
        <v>63</v>
      </c>
      <c r="B78" s="39" t="s">
        <v>198</v>
      </c>
      <c r="C78" s="36">
        <v>173616000022</v>
      </c>
      <c r="D78" s="37" t="s">
        <v>199</v>
      </c>
      <c r="E78" s="32">
        <f>+F78+G78</f>
        <v>862</v>
      </c>
      <c r="F78" s="33">
        <v>862</v>
      </c>
      <c r="G78" s="34">
        <v>0</v>
      </c>
      <c r="H78" s="32">
        <f>+I78+J78</f>
        <v>796</v>
      </c>
      <c r="I78" s="33">
        <f>VLOOKUP($C78,[1]Hoja2!$B$5:$AB$217,26,0)</f>
        <v>796</v>
      </c>
      <c r="J78" s="33">
        <f>VLOOKUP($C78,[1]Hoja2!$B$5:$AB$217,27,0)</f>
        <v>0</v>
      </c>
      <c r="K78" s="93">
        <f>+I78-F78</f>
        <v>-66</v>
      </c>
      <c r="L78" s="183">
        <f>+K78/F78</f>
        <v>-7.6566125290023199E-2</v>
      </c>
      <c r="M78" s="93"/>
      <c r="N78" s="98"/>
      <c r="O78" s="102">
        <f>+H78-E78</f>
        <v>-66</v>
      </c>
      <c r="P78" s="38">
        <f>+O78/E78</f>
        <v>-7.6566125290023199E-2</v>
      </c>
      <c r="Q78" s="126"/>
      <c r="R78" s="10"/>
    </row>
    <row r="79" spans="1:18" ht="30.95" customHeight="1" x14ac:dyDescent="0.25">
      <c r="A79" s="153">
        <v>64</v>
      </c>
      <c r="B79" s="39" t="s">
        <v>98</v>
      </c>
      <c r="C79" s="36">
        <v>273283000075</v>
      </c>
      <c r="D79" s="37" t="s">
        <v>101</v>
      </c>
      <c r="E79" s="32">
        <f>+F79+G79</f>
        <v>196</v>
      </c>
      <c r="F79" s="33">
        <v>196</v>
      </c>
      <c r="G79" s="34">
        <v>0</v>
      </c>
      <c r="H79" s="32">
        <f>+I79+J79</f>
        <v>181</v>
      </c>
      <c r="I79" s="33">
        <f>VLOOKUP($C79,[1]Hoja2!$B$5:$AB$217,26,0)</f>
        <v>181</v>
      </c>
      <c r="J79" s="33">
        <f>VLOOKUP($C79,[1]Hoja2!$B$5:$AB$217,27,0)</f>
        <v>0</v>
      </c>
      <c r="K79" s="93">
        <f>+I79-F79</f>
        <v>-15</v>
      </c>
      <c r="L79" s="183">
        <f>+K79/F79</f>
        <v>-7.6530612244897961E-2</v>
      </c>
      <c r="M79" s="93"/>
      <c r="N79" s="98"/>
      <c r="O79" s="102">
        <f>+H79-E79</f>
        <v>-15</v>
      </c>
      <c r="P79" s="38">
        <f>+O79/E79</f>
        <v>-7.6530612244897961E-2</v>
      </c>
      <c r="Q79" s="126"/>
      <c r="R79" s="10"/>
    </row>
    <row r="80" spans="1:18" ht="30.95" customHeight="1" x14ac:dyDescent="0.25">
      <c r="A80" s="152">
        <v>65</v>
      </c>
      <c r="B80" s="39" t="s">
        <v>58</v>
      </c>
      <c r="C80" s="36">
        <v>273217000234</v>
      </c>
      <c r="D80" s="37" t="s">
        <v>61</v>
      </c>
      <c r="E80" s="32">
        <f>+F80+G80</f>
        <v>280</v>
      </c>
      <c r="F80" s="33">
        <v>280</v>
      </c>
      <c r="G80" s="34">
        <v>0</v>
      </c>
      <c r="H80" s="32">
        <f>+I80+J80</f>
        <v>259</v>
      </c>
      <c r="I80" s="33">
        <f>VLOOKUP($C80,[1]Hoja2!$B$5:$AB$217,26,0)</f>
        <v>259</v>
      </c>
      <c r="J80" s="33">
        <f>VLOOKUP($C80,[1]Hoja2!$B$5:$AB$217,27,0)</f>
        <v>0</v>
      </c>
      <c r="K80" s="93">
        <f>+I80-F80</f>
        <v>-21</v>
      </c>
      <c r="L80" s="183">
        <f>+K80/F80</f>
        <v>-7.4999999999999997E-2</v>
      </c>
      <c r="M80" s="93"/>
      <c r="N80" s="98"/>
      <c r="O80" s="102">
        <f>+H80-E80</f>
        <v>-21</v>
      </c>
      <c r="P80" s="38">
        <f>+O80/E80</f>
        <v>-7.4999999999999997E-2</v>
      </c>
      <c r="Q80" s="126"/>
      <c r="R80" s="10"/>
    </row>
    <row r="81" spans="1:18" ht="30.95" customHeight="1" x14ac:dyDescent="0.25">
      <c r="A81" s="153">
        <v>66</v>
      </c>
      <c r="B81" s="39" t="s">
        <v>45</v>
      </c>
      <c r="C81" s="36">
        <v>273168002803</v>
      </c>
      <c r="D81" s="37" t="s">
        <v>54</v>
      </c>
      <c r="E81" s="32">
        <f>+F81+G81</f>
        <v>927</v>
      </c>
      <c r="F81" s="33">
        <v>927</v>
      </c>
      <c r="G81" s="34">
        <v>0</v>
      </c>
      <c r="H81" s="32">
        <f>+I81+J81</f>
        <v>858</v>
      </c>
      <c r="I81" s="33">
        <f>VLOOKUP($C81,[1]Hoja2!$B$5:$AB$217,26,0)</f>
        <v>858</v>
      </c>
      <c r="J81" s="33">
        <f>VLOOKUP($C81,[1]Hoja2!$B$5:$AB$217,27,0)</f>
        <v>0</v>
      </c>
      <c r="K81" s="93">
        <f>+I81-F81</f>
        <v>-69</v>
      </c>
      <c r="L81" s="183">
        <f>+K81/F81</f>
        <v>-7.4433656957928807E-2</v>
      </c>
      <c r="M81" s="93"/>
      <c r="N81" s="98"/>
      <c r="O81" s="102">
        <f>+H81-E81</f>
        <v>-69</v>
      </c>
      <c r="P81" s="75">
        <f>+O81/E81</f>
        <v>-7.4433656957928807E-2</v>
      </c>
      <c r="Q81" s="126"/>
      <c r="R81" s="10"/>
    </row>
    <row r="82" spans="1:18" ht="30.95" customHeight="1" x14ac:dyDescent="0.25">
      <c r="A82" s="152">
        <v>67</v>
      </c>
      <c r="B82" s="39" t="s">
        <v>217</v>
      </c>
      <c r="C82" s="36">
        <v>173671000228</v>
      </c>
      <c r="D82" s="37" t="s">
        <v>219</v>
      </c>
      <c r="E82" s="32">
        <f>+F82+G82</f>
        <v>1150</v>
      </c>
      <c r="F82" s="33">
        <v>1111</v>
      </c>
      <c r="G82" s="34">
        <v>39</v>
      </c>
      <c r="H82" s="32">
        <f>+I82+J82</f>
        <v>1082</v>
      </c>
      <c r="I82" s="33">
        <f>VLOOKUP($C82,[1]Hoja2!$B$5:$AB$217,26,0)</f>
        <v>1029</v>
      </c>
      <c r="J82" s="33">
        <f>VLOOKUP($C82,[1]Hoja2!$B$5:$AB$217,27,0)</f>
        <v>53</v>
      </c>
      <c r="K82" s="93">
        <f>+I82-F82</f>
        <v>-82</v>
      </c>
      <c r="L82" s="183">
        <f>+K82/F82</f>
        <v>-7.3807380738073802E-2</v>
      </c>
      <c r="M82" s="93">
        <f>+J82-G82</f>
        <v>14</v>
      </c>
      <c r="N82" s="186">
        <f>+M82/G82</f>
        <v>0.35897435897435898</v>
      </c>
      <c r="O82" s="102">
        <f>+H82-E82</f>
        <v>-68</v>
      </c>
      <c r="P82" s="38">
        <f>+O82/E82</f>
        <v>-5.9130434782608696E-2</v>
      </c>
      <c r="Q82" s="126"/>
      <c r="R82" s="10"/>
    </row>
    <row r="83" spans="1:18" ht="30.95" customHeight="1" x14ac:dyDescent="0.25">
      <c r="A83" s="153">
        <v>68</v>
      </c>
      <c r="B83" s="154" t="s">
        <v>10</v>
      </c>
      <c r="C83" s="36">
        <v>173024000020</v>
      </c>
      <c r="D83" s="37" t="s">
        <v>11</v>
      </c>
      <c r="E83" s="32">
        <f>+F83+G83</f>
        <v>544</v>
      </c>
      <c r="F83" s="33">
        <v>544</v>
      </c>
      <c r="G83" s="34">
        <v>0</v>
      </c>
      <c r="H83" s="32">
        <f>+I83+J83</f>
        <v>504</v>
      </c>
      <c r="I83" s="33">
        <f>VLOOKUP($C83,[1]Hoja2!$B$5:$AB$217,26,0)</f>
        <v>504</v>
      </c>
      <c r="J83" s="33">
        <f>VLOOKUP($C83,[1]Hoja2!$B$5:$AB$217,27,0)</f>
        <v>0</v>
      </c>
      <c r="K83" s="93">
        <f>+I83-F83</f>
        <v>-40</v>
      </c>
      <c r="L83" s="183">
        <f>+K83/F83</f>
        <v>-7.3529411764705885E-2</v>
      </c>
      <c r="M83" s="93"/>
      <c r="N83" s="100"/>
      <c r="O83" s="102">
        <f>+H83-E83</f>
        <v>-40</v>
      </c>
      <c r="P83" s="151">
        <f>+O83/E83</f>
        <v>-7.3529411764705885E-2</v>
      </c>
      <c r="Q83" s="126"/>
      <c r="R83" s="10"/>
    </row>
    <row r="84" spans="1:18" ht="30.95" customHeight="1" x14ac:dyDescent="0.25">
      <c r="A84" s="152">
        <v>69</v>
      </c>
      <c r="B84" s="39" t="s">
        <v>13</v>
      </c>
      <c r="C84" s="36">
        <v>273026000587</v>
      </c>
      <c r="D84" s="37" t="s">
        <v>16</v>
      </c>
      <c r="E84" s="32">
        <f>+F84+G84</f>
        <v>345</v>
      </c>
      <c r="F84" s="33">
        <v>345</v>
      </c>
      <c r="G84" s="34">
        <v>0</v>
      </c>
      <c r="H84" s="32">
        <f>+I84+J84</f>
        <v>320</v>
      </c>
      <c r="I84" s="33">
        <f>VLOOKUP($C84,[1]Hoja2!$B$5:$AB$217,26,0)</f>
        <v>320</v>
      </c>
      <c r="J84" s="33">
        <f>VLOOKUP($C84,[1]Hoja2!$B$5:$AB$217,27,0)</f>
        <v>0</v>
      </c>
      <c r="K84" s="93">
        <f>+I84-F84</f>
        <v>-25</v>
      </c>
      <c r="L84" s="183">
        <f>+K84/F84</f>
        <v>-7.2463768115942032E-2</v>
      </c>
      <c r="M84" s="93"/>
      <c r="N84" s="98"/>
      <c r="O84" s="102">
        <f>+H84-E84</f>
        <v>-25</v>
      </c>
      <c r="P84" s="38">
        <f>+O84/E84</f>
        <v>-7.2463768115942032E-2</v>
      </c>
      <c r="Q84" s="126"/>
      <c r="R84" s="10"/>
    </row>
    <row r="85" spans="1:18" ht="30.95" customHeight="1" x14ac:dyDescent="0.25">
      <c r="A85" s="153">
        <v>70</v>
      </c>
      <c r="B85" s="39" t="s">
        <v>147</v>
      </c>
      <c r="C85" s="36">
        <v>173443000030</v>
      </c>
      <c r="D85" s="37" t="s">
        <v>149</v>
      </c>
      <c r="E85" s="32">
        <f>+F85+G85</f>
        <v>1333</v>
      </c>
      <c r="F85" s="33">
        <v>1333</v>
      </c>
      <c r="G85" s="34">
        <v>0</v>
      </c>
      <c r="H85" s="32">
        <f>+I85+J85</f>
        <v>1237</v>
      </c>
      <c r="I85" s="33">
        <f>VLOOKUP($C85,[1]Hoja2!$B$5:$AB$217,26,0)</f>
        <v>1237</v>
      </c>
      <c r="J85" s="33">
        <f>VLOOKUP($C85,[1]Hoja2!$B$5:$AB$217,27,0)</f>
        <v>0</v>
      </c>
      <c r="K85" s="93">
        <f>+I85-F85</f>
        <v>-96</v>
      </c>
      <c r="L85" s="183">
        <f>+K85/F85</f>
        <v>-7.2018004501125277E-2</v>
      </c>
      <c r="M85" s="93"/>
      <c r="N85" s="142"/>
      <c r="O85" s="102">
        <f>+H85-E85</f>
        <v>-96</v>
      </c>
      <c r="P85" s="38">
        <f>+O85/E85</f>
        <v>-7.2018004501125277E-2</v>
      </c>
      <c r="Q85" s="126"/>
      <c r="R85" s="10"/>
    </row>
    <row r="86" spans="1:18" ht="30.95" customHeight="1" x14ac:dyDescent="0.25">
      <c r="A86" s="152">
        <v>71</v>
      </c>
      <c r="B86" s="39" t="s">
        <v>58</v>
      </c>
      <c r="C86" s="36">
        <v>273217001061</v>
      </c>
      <c r="D86" s="37" t="s">
        <v>69</v>
      </c>
      <c r="E86" s="32">
        <f>+F86+G86</f>
        <v>418</v>
      </c>
      <c r="F86" s="33">
        <v>418</v>
      </c>
      <c r="G86" s="34">
        <v>0</v>
      </c>
      <c r="H86" s="32">
        <f>+I86+J86</f>
        <v>388</v>
      </c>
      <c r="I86" s="33">
        <f>VLOOKUP($C86,[1]Hoja2!$B$5:$AB$217,26,0)</f>
        <v>388</v>
      </c>
      <c r="J86" s="33">
        <f>VLOOKUP($C86,[1]Hoja2!$B$5:$AB$217,27,0)</f>
        <v>0</v>
      </c>
      <c r="K86" s="93">
        <f>+I86-F86</f>
        <v>-30</v>
      </c>
      <c r="L86" s="183">
        <f>+K86/F86</f>
        <v>-7.1770334928229665E-2</v>
      </c>
      <c r="M86" s="93"/>
      <c r="N86" s="98"/>
      <c r="O86" s="102">
        <f>+H86-E86</f>
        <v>-30</v>
      </c>
      <c r="P86" s="38">
        <f>+O86/E86</f>
        <v>-7.1770334928229665E-2</v>
      </c>
      <c r="Q86" s="126"/>
      <c r="R86" s="10"/>
    </row>
    <row r="87" spans="1:18" ht="30.95" customHeight="1" x14ac:dyDescent="0.25">
      <c r="A87" s="153">
        <v>72</v>
      </c>
      <c r="B87" s="39" t="s">
        <v>55</v>
      </c>
      <c r="C87" s="36">
        <v>273200000354</v>
      </c>
      <c r="D87" s="37" t="s">
        <v>44</v>
      </c>
      <c r="E87" s="32">
        <f>+F87+G87</f>
        <v>606</v>
      </c>
      <c r="F87" s="33">
        <v>606</v>
      </c>
      <c r="G87" s="34">
        <v>0</v>
      </c>
      <c r="H87" s="32">
        <f>+I87+J87</f>
        <v>564</v>
      </c>
      <c r="I87" s="33">
        <f>VLOOKUP($C87,[1]Hoja2!$B$5:$AB$217,26,0)</f>
        <v>564</v>
      </c>
      <c r="J87" s="33">
        <f>VLOOKUP($C87,[1]Hoja2!$B$5:$AB$217,27,0)</f>
        <v>0</v>
      </c>
      <c r="K87" s="93">
        <f>+I87-F87</f>
        <v>-42</v>
      </c>
      <c r="L87" s="183">
        <f>+K87/F87</f>
        <v>-6.9306930693069313E-2</v>
      </c>
      <c r="M87" s="93"/>
      <c r="N87" s="142"/>
      <c r="O87" s="102">
        <f>+H87-E87</f>
        <v>-42</v>
      </c>
      <c r="P87" s="38">
        <f>+O87/E87</f>
        <v>-6.9306930693069313E-2</v>
      </c>
      <c r="Q87" s="126"/>
      <c r="R87" s="10"/>
    </row>
    <row r="88" spans="1:18" ht="30.95" customHeight="1" x14ac:dyDescent="0.25">
      <c r="A88" s="152">
        <v>73</v>
      </c>
      <c r="B88" s="39" t="s">
        <v>70</v>
      </c>
      <c r="C88" s="36">
        <v>273226001421</v>
      </c>
      <c r="D88" s="37" t="s">
        <v>74</v>
      </c>
      <c r="E88" s="32">
        <f>+F88+G88</f>
        <v>307</v>
      </c>
      <c r="F88" s="33">
        <v>307</v>
      </c>
      <c r="G88" s="34">
        <v>0</v>
      </c>
      <c r="H88" s="32">
        <f>+I88+J88</f>
        <v>286</v>
      </c>
      <c r="I88" s="33">
        <f>VLOOKUP($C88,[1]Hoja2!$B$5:$AB$217,26,0)</f>
        <v>286</v>
      </c>
      <c r="J88" s="33">
        <f>VLOOKUP($C88,[1]Hoja2!$B$5:$AB$217,27,0)</f>
        <v>0</v>
      </c>
      <c r="K88" s="93">
        <f>+I88-F88</f>
        <v>-21</v>
      </c>
      <c r="L88" s="183">
        <f>+K88/F88</f>
        <v>-6.8403908794788276E-2</v>
      </c>
      <c r="M88" s="93"/>
      <c r="N88" s="98"/>
      <c r="O88" s="102">
        <f>+H88-E88</f>
        <v>-21</v>
      </c>
      <c r="P88" s="38">
        <f>+O88/E88</f>
        <v>-6.8403908794788276E-2</v>
      </c>
      <c r="Q88" s="126"/>
      <c r="R88" s="10"/>
    </row>
    <row r="89" spans="1:18" ht="30.95" customHeight="1" x14ac:dyDescent="0.25">
      <c r="A89" s="153">
        <v>74</v>
      </c>
      <c r="B89" s="39" t="s">
        <v>118</v>
      </c>
      <c r="C89" s="36">
        <v>173349000735</v>
      </c>
      <c r="D89" s="37" t="s">
        <v>16</v>
      </c>
      <c r="E89" s="32">
        <f>+F89+G89</f>
        <v>678</v>
      </c>
      <c r="F89" s="33">
        <v>473</v>
      </c>
      <c r="G89" s="34">
        <v>205</v>
      </c>
      <c r="H89" s="32">
        <f>+I89+J89</f>
        <v>595</v>
      </c>
      <c r="I89" s="33">
        <f>VLOOKUP($C89,[1]Hoja2!$B$5:$AB$217,26,0)</f>
        <v>441</v>
      </c>
      <c r="J89" s="33">
        <f>VLOOKUP($C89,[1]Hoja2!$B$5:$AB$217,27,0)</f>
        <v>154</v>
      </c>
      <c r="K89" s="93">
        <f>+I89-F89</f>
        <v>-32</v>
      </c>
      <c r="L89" s="183">
        <f>+K89/F89</f>
        <v>-6.765327695560254E-2</v>
      </c>
      <c r="M89" s="93">
        <f>+J89-G89</f>
        <v>-51</v>
      </c>
      <c r="N89" s="181">
        <f>+M89/G89</f>
        <v>-0.24878048780487805</v>
      </c>
      <c r="O89" s="102">
        <f>+H89-E89</f>
        <v>-83</v>
      </c>
      <c r="P89" s="45">
        <f>+O89/E89</f>
        <v>-0.1224188790560472</v>
      </c>
      <c r="Q89" s="126"/>
      <c r="R89" s="10"/>
    </row>
    <row r="90" spans="1:18" ht="30.95" customHeight="1" x14ac:dyDescent="0.25">
      <c r="A90" s="152">
        <v>75</v>
      </c>
      <c r="B90" s="39" t="s">
        <v>29</v>
      </c>
      <c r="C90" s="36">
        <v>273067001202</v>
      </c>
      <c r="D90" s="37" t="s">
        <v>33</v>
      </c>
      <c r="E90" s="32">
        <f>+F90+G90</f>
        <v>1301</v>
      </c>
      <c r="F90" s="33">
        <v>1244</v>
      </c>
      <c r="G90" s="34">
        <v>57</v>
      </c>
      <c r="H90" s="32">
        <f>+I90+J90</f>
        <v>1236</v>
      </c>
      <c r="I90" s="33">
        <f>VLOOKUP($C90,[1]Hoja2!$B$5:$AB$217,26,0)</f>
        <v>1160</v>
      </c>
      <c r="J90" s="33">
        <f>VLOOKUP($C90,[1]Hoja2!$B$5:$AB$217,27,0)</f>
        <v>76</v>
      </c>
      <c r="K90" s="93">
        <f>+I90-F90</f>
        <v>-84</v>
      </c>
      <c r="L90" s="183">
        <f>+K90/F90</f>
        <v>-6.7524115755627015E-2</v>
      </c>
      <c r="M90" s="93">
        <f>+J90-G90</f>
        <v>19</v>
      </c>
      <c r="N90" s="186">
        <f>+M90/G90</f>
        <v>0.33333333333333331</v>
      </c>
      <c r="O90" s="102">
        <f>+H90-E90</f>
        <v>-65</v>
      </c>
      <c r="P90" s="157">
        <f>+O90/E90</f>
        <v>-4.9961568024596462E-2</v>
      </c>
      <c r="Q90" s="126"/>
      <c r="R90" s="10"/>
    </row>
    <row r="91" spans="1:18" ht="30.95" customHeight="1" x14ac:dyDescent="0.25">
      <c r="A91" s="153">
        <v>76</v>
      </c>
      <c r="B91" s="39" t="s">
        <v>192</v>
      </c>
      <c r="C91" s="36">
        <v>273585000996</v>
      </c>
      <c r="D91" s="37" t="s">
        <v>197</v>
      </c>
      <c r="E91" s="32">
        <f>+F91+G91</f>
        <v>450</v>
      </c>
      <c r="F91" s="33">
        <v>450</v>
      </c>
      <c r="G91" s="34">
        <v>0</v>
      </c>
      <c r="H91" s="32">
        <f>+I91+J91</f>
        <v>420</v>
      </c>
      <c r="I91" s="33">
        <f>VLOOKUP($C91,[1]Hoja2!$B$5:$AB$217,26,0)</f>
        <v>420</v>
      </c>
      <c r="J91" s="33">
        <f>VLOOKUP($C91,[1]Hoja2!$B$5:$AB$217,27,0)</f>
        <v>0</v>
      </c>
      <c r="K91" s="93">
        <f>+I91-F91</f>
        <v>-30</v>
      </c>
      <c r="L91" s="183">
        <f>+K91/F91</f>
        <v>-6.6666666666666666E-2</v>
      </c>
      <c r="M91" s="93"/>
      <c r="N91" s="98"/>
      <c r="O91" s="102">
        <f>+H91-E91</f>
        <v>-30</v>
      </c>
      <c r="P91" s="38">
        <f>+O91/E91</f>
        <v>-6.6666666666666666E-2</v>
      </c>
      <c r="Q91" s="126"/>
      <c r="R91" s="10"/>
    </row>
    <row r="92" spans="1:18" ht="30.95" customHeight="1" x14ac:dyDescent="0.25">
      <c r="A92" s="152">
        <v>77</v>
      </c>
      <c r="B92" s="39" t="s">
        <v>134</v>
      </c>
      <c r="C92" s="36">
        <v>273411001624</v>
      </c>
      <c r="D92" s="37" t="s">
        <v>145</v>
      </c>
      <c r="E92" s="32">
        <f>+F92+G92</f>
        <v>436</v>
      </c>
      <c r="F92" s="33">
        <v>378</v>
      </c>
      <c r="G92" s="34">
        <v>58</v>
      </c>
      <c r="H92" s="32">
        <f>+I92+J92</f>
        <v>422</v>
      </c>
      <c r="I92" s="33">
        <f>VLOOKUP($C92,[1]Hoja2!$B$5:$AB$217,26,0)</f>
        <v>353</v>
      </c>
      <c r="J92" s="33">
        <f>VLOOKUP($C92,[1]Hoja2!$B$5:$AB$217,27,0)</f>
        <v>69</v>
      </c>
      <c r="K92" s="93">
        <f>+I92-F92</f>
        <v>-25</v>
      </c>
      <c r="L92" s="183">
        <f>+K92/F92</f>
        <v>-6.6137566137566134E-2</v>
      </c>
      <c r="M92" s="93">
        <f>+J92-G92</f>
        <v>11</v>
      </c>
      <c r="N92" s="186">
        <f>+M92/G92</f>
        <v>0.18965517241379309</v>
      </c>
      <c r="O92" s="102">
        <f>+H92-E92</f>
        <v>-14</v>
      </c>
      <c r="P92" s="156">
        <f>+O92/E92</f>
        <v>-3.2110091743119268E-2</v>
      </c>
      <c r="Q92" s="126"/>
      <c r="R92" s="10"/>
    </row>
    <row r="93" spans="1:18" ht="30.95" customHeight="1" x14ac:dyDescent="0.25">
      <c r="A93" s="153">
        <v>78</v>
      </c>
      <c r="B93" s="39" t="s">
        <v>249</v>
      </c>
      <c r="C93" s="36">
        <v>273873000615</v>
      </c>
      <c r="D93" s="37" t="s">
        <v>251</v>
      </c>
      <c r="E93" s="32">
        <f>+F93+G93</f>
        <v>335</v>
      </c>
      <c r="F93" s="33">
        <v>335</v>
      </c>
      <c r="G93" s="34">
        <v>0</v>
      </c>
      <c r="H93" s="32">
        <f>+I93+J93</f>
        <v>313</v>
      </c>
      <c r="I93" s="33">
        <f>VLOOKUP($C93,[1]Hoja2!$B$5:$AB$217,26,0)</f>
        <v>313</v>
      </c>
      <c r="J93" s="33">
        <f>VLOOKUP($C93,[1]Hoja2!$B$5:$AB$217,27,0)</f>
        <v>0</v>
      </c>
      <c r="K93" s="93">
        <f>+I93-F93</f>
        <v>-22</v>
      </c>
      <c r="L93" s="183">
        <f>+K93/F93</f>
        <v>-6.5671641791044774E-2</v>
      </c>
      <c r="M93" s="93"/>
      <c r="N93" s="98"/>
      <c r="O93" s="102">
        <f>+H93-E93</f>
        <v>-22</v>
      </c>
      <c r="P93" s="38">
        <f>+O93/E93</f>
        <v>-6.5671641791044774E-2</v>
      </c>
      <c r="Q93" s="126"/>
      <c r="R93" s="10"/>
    </row>
    <row r="94" spans="1:18" ht="30.95" customHeight="1" x14ac:dyDescent="0.25">
      <c r="A94" s="152">
        <v>79</v>
      </c>
      <c r="B94" s="39" t="s">
        <v>134</v>
      </c>
      <c r="C94" s="36">
        <v>273411002043</v>
      </c>
      <c r="D94" s="37" t="s">
        <v>146</v>
      </c>
      <c r="E94" s="32">
        <f>+F94+G94</f>
        <v>613</v>
      </c>
      <c r="F94" s="33">
        <v>613</v>
      </c>
      <c r="G94" s="34">
        <v>0</v>
      </c>
      <c r="H94" s="32">
        <f>+I94+J94</f>
        <v>573</v>
      </c>
      <c r="I94" s="33">
        <f>VLOOKUP($C94,[1]Hoja2!$B$5:$AB$217,26,0)</f>
        <v>573</v>
      </c>
      <c r="J94" s="33">
        <f>VLOOKUP($C94,[1]Hoja2!$B$5:$AB$217,27,0)</f>
        <v>0</v>
      </c>
      <c r="K94" s="93">
        <f>+I94-F94</f>
        <v>-40</v>
      </c>
      <c r="L94" s="183">
        <f>+K94/F94</f>
        <v>-6.5252854812398037E-2</v>
      </c>
      <c r="M94" s="93"/>
      <c r="N94" s="98"/>
      <c r="O94" s="102">
        <f>+H94-E94</f>
        <v>-40</v>
      </c>
      <c r="P94" s="38">
        <f>+O94/E94</f>
        <v>-6.5252854812398037E-2</v>
      </c>
      <c r="Q94" s="126"/>
      <c r="R94" s="10"/>
    </row>
    <row r="95" spans="1:18" ht="30.95" customHeight="1" x14ac:dyDescent="0.25">
      <c r="A95" s="153">
        <v>80</v>
      </c>
      <c r="B95" s="39" t="s">
        <v>130</v>
      </c>
      <c r="C95" s="36">
        <v>173408000019</v>
      </c>
      <c r="D95" s="37" t="s">
        <v>131</v>
      </c>
      <c r="E95" s="32">
        <f>+F95+G95</f>
        <v>1178</v>
      </c>
      <c r="F95" s="33">
        <v>1070</v>
      </c>
      <c r="G95" s="34">
        <v>108</v>
      </c>
      <c r="H95" s="32">
        <f>+I95+J95</f>
        <v>1069</v>
      </c>
      <c r="I95" s="33">
        <f>VLOOKUP($C95,[1]Hoja2!$B$5:$AB$217,26,0)</f>
        <v>1001</v>
      </c>
      <c r="J95" s="33">
        <f>VLOOKUP($C95,[1]Hoja2!$B$5:$AB$217,27,0)</f>
        <v>68</v>
      </c>
      <c r="K95" s="93">
        <f>+I95-F95</f>
        <v>-69</v>
      </c>
      <c r="L95" s="183">
        <f>+K95/F95</f>
        <v>-6.4485981308411211E-2</v>
      </c>
      <c r="M95" s="93">
        <f>+J95-G95</f>
        <v>-40</v>
      </c>
      <c r="N95" s="180">
        <f>+M95/G95</f>
        <v>-0.37037037037037035</v>
      </c>
      <c r="O95" s="102">
        <f>+H95-E95</f>
        <v>-109</v>
      </c>
      <c r="P95" s="38">
        <f>+O95/E95</f>
        <v>-9.2529711375212223E-2</v>
      </c>
      <c r="Q95" s="126"/>
      <c r="R95" s="10"/>
    </row>
    <row r="96" spans="1:18" ht="30.95" customHeight="1" x14ac:dyDescent="0.25">
      <c r="A96" s="152">
        <v>81</v>
      </c>
      <c r="B96" s="39" t="s">
        <v>123</v>
      </c>
      <c r="C96" s="36">
        <v>173352000690</v>
      </c>
      <c r="D96" s="37" t="s">
        <v>125</v>
      </c>
      <c r="E96" s="32">
        <f>+F96+G96</f>
        <v>603</v>
      </c>
      <c r="F96" s="33">
        <v>603</v>
      </c>
      <c r="G96" s="34">
        <v>0</v>
      </c>
      <c r="H96" s="32">
        <f>+I96+J96</f>
        <v>565</v>
      </c>
      <c r="I96" s="33">
        <f>VLOOKUP($C96,[1]Hoja2!$B$5:$AB$217,26,0)</f>
        <v>565</v>
      </c>
      <c r="J96" s="33">
        <f>VLOOKUP($C96,[1]Hoja2!$B$5:$AB$217,27,0)</f>
        <v>0</v>
      </c>
      <c r="K96" s="93">
        <f>+I96-F96</f>
        <v>-38</v>
      </c>
      <c r="L96" s="183">
        <f>+K96/F96</f>
        <v>-6.3018242122719739E-2</v>
      </c>
      <c r="M96" s="93"/>
      <c r="N96" s="98"/>
      <c r="O96" s="102">
        <f>+H96-E96</f>
        <v>-38</v>
      </c>
      <c r="P96" s="75">
        <f>+O96/E96</f>
        <v>-6.3018242122719739E-2</v>
      </c>
      <c r="Q96" s="126"/>
      <c r="R96" s="10"/>
    </row>
    <row r="97" spans="1:18" ht="30.95" customHeight="1" x14ac:dyDescent="0.25">
      <c r="A97" s="153">
        <v>82</v>
      </c>
      <c r="B97" s="39" t="s">
        <v>93</v>
      </c>
      <c r="C97" s="36">
        <v>173275000428</v>
      </c>
      <c r="D97" s="37" t="s">
        <v>96</v>
      </c>
      <c r="E97" s="32">
        <f>+F97+G97</f>
        <v>1354</v>
      </c>
      <c r="F97" s="33">
        <v>1243</v>
      </c>
      <c r="G97" s="34">
        <v>111</v>
      </c>
      <c r="H97" s="32">
        <f>+I97+J97</f>
        <v>1243</v>
      </c>
      <c r="I97" s="33">
        <f>VLOOKUP($C97,[1]Hoja2!$B$5:$AB$217,26,0)</f>
        <v>1165</v>
      </c>
      <c r="J97" s="33">
        <f>VLOOKUP($C97,[1]Hoja2!$B$5:$AB$217,27,0)</f>
        <v>78</v>
      </c>
      <c r="K97" s="93">
        <f>+I97-F97</f>
        <v>-78</v>
      </c>
      <c r="L97" s="183">
        <f>+K97/F97</f>
        <v>-6.2751407884151247E-2</v>
      </c>
      <c r="M97" s="93">
        <f>+J97-G97</f>
        <v>-33</v>
      </c>
      <c r="N97" s="181">
        <f>+M97/G97</f>
        <v>-0.29729729729729731</v>
      </c>
      <c r="O97" s="102">
        <f>+H97-E97</f>
        <v>-111</v>
      </c>
      <c r="P97" s="75">
        <f>+O97/E97</f>
        <v>-8.1979320531757757E-2</v>
      </c>
      <c r="Q97" s="126"/>
      <c r="R97" s="10"/>
    </row>
    <row r="98" spans="1:18" ht="30.95" customHeight="1" x14ac:dyDescent="0.25">
      <c r="A98" s="152">
        <v>83</v>
      </c>
      <c r="B98" s="39" t="s">
        <v>134</v>
      </c>
      <c r="C98" s="36">
        <v>173411001000</v>
      </c>
      <c r="D98" s="37" t="s">
        <v>139</v>
      </c>
      <c r="E98" s="32">
        <f>+F98+G98</f>
        <v>1414</v>
      </c>
      <c r="F98" s="33">
        <v>1254</v>
      </c>
      <c r="G98" s="34">
        <v>160</v>
      </c>
      <c r="H98" s="32">
        <f>+I98+J98</f>
        <v>1379</v>
      </c>
      <c r="I98" s="33">
        <f>VLOOKUP($C98,[1]Hoja2!$B$5:$AB$217,26,0)</f>
        <v>1176</v>
      </c>
      <c r="J98" s="33">
        <f>VLOOKUP($C98,[1]Hoja2!$B$5:$AB$217,27,0)</f>
        <v>203</v>
      </c>
      <c r="K98" s="93">
        <f>+I98-F98</f>
        <v>-78</v>
      </c>
      <c r="L98" s="183">
        <f>+K98/F98</f>
        <v>-6.2200956937799042E-2</v>
      </c>
      <c r="M98" s="93">
        <f>+J98-G98</f>
        <v>43</v>
      </c>
      <c r="N98" s="186">
        <f>+M98/G98</f>
        <v>0.26874999999999999</v>
      </c>
      <c r="O98" s="102">
        <f>+H98-E98</f>
        <v>-35</v>
      </c>
      <c r="P98" s="156">
        <f>+O98/E98</f>
        <v>-2.4752475247524754E-2</v>
      </c>
      <c r="Q98" s="126"/>
      <c r="R98" s="10"/>
    </row>
    <row r="99" spans="1:18" ht="30.95" customHeight="1" x14ac:dyDescent="0.25">
      <c r="A99" s="153">
        <v>84</v>
      </c>
      <c r="B99" s="39" t="s">
        <v>147</v>
      </c>
      <c r="C99" s="36">
        <v>173443000277</v>
      </c>
      <c r="D99" s="37" t="s">
        <v>150</v>
      </c>
      <c r="E99" s="32">
        <f>+F99+G99</f>
        <v>1588</v>
      </c>
      <c r="F99" s="33">
        <v>1419</v>
      </c>
      <c r="G99" s="34">
        <v>169</v>
      </c>
      <c r="H99" s="32">
        <f>+I99+J99</f>
        <v>1494</v>
      </c>
      <c r="I99" s="33">
        <f>VLOOKUP($C99,[1]Hoja2!$B$5:$AB$217,26,0)</f>
        <v>1332</v>
      </c>
      <c r="J99" s="33">
        <f>VLOOKUP($C99,[1]Hoja2!$B$5:$AB$217,27,0)</f>
        <v>162</v>
      </c>
      <c r="K99" s="93">
        <f>+I99-F99</f>
        <v>-87</v>
      </c>
      <c r="L99" s="183">
        <f>+K99/F99</f>
        <v>-6.13107822410148E-2</v>
      </c>
      <c r="M99" s="93">
        <f>+J99-G99</f>
        <v>-7</v>
      </c>
      <c r="N99" s="184">
        <f>+M99/G99</f>
        <v>-4.142011834319527E-2</v>
      </c>
      <c r="O99" s="102">
        <f>+H99-E99</f>
        <v>-94</v>
      </c>
      <c r="P99" s="38">
        <f>+O99/E99</f>
        <v>-5.9193954659949623E-2</v>
      </c>
      <c r="Q99" s="126"/>
      <c r="R99" s="10"/>
    </row>
    <row r="100" spans="1:18" ht="30.95" customHeight="1" x14ac:dyDescent="0.25">
      <c r="A100" s="152">
        <v>85</v>
      </c>
      <c r="B100" s="39" t="s">
        <v>181</v>
      </c>
      <c r="C100" s="36">
        <v>173555000016</v>
      </c>
      <c r="D100" s="37" t="s">
        <v>182</v>
      </c>
      <c r="E100" s="32">
        <f>+F100+G100</f>
        <v>754</v>
      </c>
      <c r="F100" s="33">
        <v>754</v>
      </c>
      <c r="G100" s="34">
        <v>0</v>
      </c>
      <c r="H100" s="32">
        <f>+I100+J100</f>
        <v>708</v>
      </c>
      <c r="I100" s="33">
        <f>VLOOKUP($C100,[1]Hoja2!$B$5:$AB$217,26,0)</f>
        <v>708</v>
      </c>
      <c r="J100" s="33">
        <f>VLOOKUP($C100,[1]Hoja2!$B$5:$AB$217,27,0)</f>
        <v>0</v>
      </c>
      <c r="K100" s="93">
        <f>+I100-F100</f>
        <v>-46</v>
      </c>
      <c r="L100" s="183">
        <f>+K100/F100</f>
        <v>-6.1007957559681698E-2</v>
      </c>
      <c r="M100" s="93"/>
      <c r="N100" s="98"/>
      <c r="O100" s="102">
        <f>+H100-E100</f>
        <v>-46</v>
      </c>
      <c r="P100" s="38">
        <f>+O100/E100</f>
        <v>-6.1007957559681698E-2</v>
      </c>
      <c r="Q100" s="126"/>
      <c r="R100" s="10"/>
    </row>
    <row r="101" spans="1:18" ht="30.95" customHeight="1" x14ac:dyDescent="0.25">
      <c r="A101" s="153">
        <v>86</v>
      </c>
      <c r="B101" s="39" t="s">
        <v>45</v>
      </c>
      <c r="C101" s="36">
        <v>273168000908</v>
      </c>
      <c r="D101" s="37" t="s">
        <v>51</v>
      </c>
      <c r="E101" s="32">
        <f>+F101+G101</f>
        <v>524</v>
      </c>
      <c r="F101" s="33">
        <v>486</v>
      </c>
      <c r="G101" s="34">
        <v>38</v>
      </c>
      <c r="H101" s="32">
        <f>+I101+J101</f>
        <v>457</v>
      </c>
      <c r="I101" s="33">
        <f>VLOOKUP($C101,[1]Hoja2!$B$5:$AB$217,26,0)</f>
        <v>457</v>
      </c>
      <c r="J101" s="33">
        <f>VLOOKUP($C101,[1]Hoja2!$B$5:$AB$217,27,0)</f>
        <v>0</v>
      </c>
      <c r="K101" s="93">
        <f>+I101-F101</f>
        <v>-29</v>
      </c>
      <c r="L101" s="183">
        <f>+K101/F101</f>
        <v>-5.9670781893004114E-2</v>
      </c>
      <c r="M101" s="93">
        <f>+J101-G101</f>
        <v>-38</v>
      </c>
      <c r="N101" s="141"/>
      <c r="O101" s="102">
        <f>+H101-E101</f>
        <v>-67</v>
      </c>
      <c r="P101" s="45">
        <f>+O101/E101</f>
        <v>-0.12786259541984732</v>
      </c>
      <c r="Q101" s="126"/>
      <c r="R101" s="10"/>
    </row>
    <row r="102" spans="1:18" ht="30.95" customHeight="1" x14ac:dyDescent="0.25">
      <c r="A102" s="152">
        <v>87</v>
      </c>
      <c r="B102" s="39" t="s">
        <v>58</v>
      </c>
      <c r="C102" s="36">
        <v>273217000293</v>
      </c>
      <c r="D102" s="37" t="s">
        <v>62</v>
      </c>
      <c r="E102" s="32">
        <f>+F102+G102</f>
        <v>237</v>
      </c>
      <c r="F102" s="33">
        <v>237</v>
      </c>
      <c r="G102" s="34">
        <v>0</v>
      </c>
      <c r="H102" s="32">
        <f>+I102+J102</f>
        <v>223</v>
      </c>
      <c r="I102" s="33">
        <f>VLOOKUP($C102,[1]Hoja2!$B$5:$AB$217,26,0)</f>
        <v>223</v>
      </c>
      <c r="J102" s="33">
        <f>VLOOKUP($C102,[1]Hoja2!$B$5:$AB$217,27,0)</f>
        <v>0</v>
      </c>
      <c r="K102" s="93">
        <f>+I102-F102</f>
        <v>-14</v>
      </c>
      <c r="L102" s="183">
        <f>+K102/F102</f>
        <v>-5.9071729957805907E-2</v>
      </c>
      <c r="M102" s="93"/>
      <c r="N102" s="142"/>
      <c r="O102" s="102">
        <f>+H102-E102</f>
        <v>-14</v>
      </c>
      <c r="P102" s="38">
        <f>+O102/E102</f>
        <v>-5.9071729957805907E-2</v>
      </c>
      <c r="Q102" s="126"/>
      <c r="R102" s="10"/>
    </row>
    <row r="103" spans="1:18" ht="30.95" customHeight="1" x14ac:dyDescent="0.25">
      <c r="A103" s="153">
        <v>88</v>
      </c>
      <c r="B103" s="39" t="s">
        <v>79</v>
      </c>
      <c r="C103" s="36">
        <v>173268001010</v>
      </c>
      <c r="D103" s="37" t="s">
        <v>83</v>
      </c>
      <c r="E103" s="32">
        <f>+F103+G103</f>
        <v>1370</v>
      </c>
      <c r="F103" s="33">
        <v>1158</v>
      </c>
      <c r="G103" s="34">
        <v>212</v>
      </c>
      <c r="H103" s="32">
        <f>+I103+J103</f>
        <v>1381</v>
      </c>
      <c r="I103" s="33">
        <f>VLOOKUP($C103,[1]Hoja2!$B$5:$AB$217,26,0)</f>
        <v>1090</v>
      </c>
      <c r="J103" s="33">
        <f>VLOOKUP($C103,[1]Hoja2!$B$5:$AB$217,27,0)</f>
        <v>291</v>
      </c>
      <c r="K103" s="93">
        <f>+I103-F103</f>
        <v>-68</v>
      </c>
      <c r="L103" s="183">
        <f>+K103/F103</f>
        <v>-5.8721934369602762E-2</v>
      </c>
      <c r="M103" s="93">
        <f>+J103-G103</f>
        <v>79</v>
      </c>
      <c r="N103" s="186">
        <f>+M103/G103</f>
        <v>0.37264150943396224</v>
      </c>
      <c r="O103" s="102">
        <f>+H103-E103</f>
        <v>11</v>
      </c>
      <c r="P103" s="88">
        <f>+O103/E103</f>
        <v>8.0291970802919711E-3</v>
      </c>
      <c r="Q103" s="126"/>
      <c r="R103" s="10"/>
    </row>
    <row r="104" spans="1:18" ht="30.95" customHeight="1" x14ac:dyDescent="0.25">
      <c r="A104" s="152">
        <v>89</v>
      </c>
      <c r="B104" s="39" t="s">
        <v>198</v>
      </c>
      <c r="C104" s="36">
        <v>273616000094</v>
      </c>
      <c r="D104" s="37" t="s">
        <v>200</v>
      </c>
      <c r="E104" s="32">
        <f>+F104+G104</f>
        <v>369</v>
      </c>
      <c r="F104" s="33">
        <v>326</v>
      </c>
      <c r="G104" s="34">
        <v>43</v>
      </c>
      <c r="H104" s="32">
        <f>+I104+J104</f>
        <v>327</v>
      </c>
      <c r="I104" s="33">
        <f>VLOOKUP($C104,[1]Hoja2!$B$5:$AB$217,26,0)</f>
        <v>307</v>
      </c>
      <c r="J104" s="33">
        <f>VLOOKUP($C104,[1]Hoja2!$B$5:$AB$217,27,0)</f>
        <v>20</v>
      </c>
      <c r="K104" s="93">
        <f>+I104-F104</f>
        <v>-19</v>
      </c>
      <c r="L104" s="183">
        <f>+K104/F104</f>
        <v>-5.8282208588957052E-2</v>
      </c>
      <c r="M104" s="93">
        <f>+J104-G104</f>
        <v>-23</v>
      </c>
      <c r="N104" s="180">
        <f>+M104/G104</f>
        <v>-0.53488372093023251</v>
      </c>
      <c r="O104" s="102">
        <f>+H104-E104</f>
        <v>-42</v>
      </c>
      <c r="P104" s="45">
        <f>+O104/E104</f>
        <v>-0.11382113821138211</v>
      </c>
      <c r="Q104" s="126"/>
      <c r="R104" s="10"/>
    </row>
    <row r="105" spans="1:18" ht="30.95" customHeight="1" x14ac:dyDescent="0.25">
      <c r="A105" s="153">
        <v>90</v>
      </c>
      <c r="B105" s="39" t="s">
        <v>79</v>
      </c>
      <c r="C105" s="36">
        <v>173268000200</v>
      </c>
      <c r="D105" s="37" t="s">
        <v>81</v>
      </c>
      <c r="E105" s="32">
        <f>+F105+G105</f>
        <v>2130</v>
      </c>
      <c r="F105" s="33">
        <v>2130</v>
      </c>
      <c r="G105" s="34">
        <v>0</v>
      </c>
      <c r="H105" s="32">
        <f>+I105+J105</f>
        <v>2006</v>
      </c>
      <c r="I105" s="33">
        <f>VLOOKUP($C105,[1]Hoja2!$B$5:$AB$217,26,0)</f>
        <v>2006</v>
      </c>
      <c r="J105" s="33">
        <f>VLOOKUP($C105,[1]Hoja2!$B$5:$AB$217,27,0)</f>
        <v>0</v>
      </c>
      <c r="K105" s="93">
        <f>+I105-F105</f>
        <v>-124</v>
      </c>
      <c r="L105" s="183">
        <f>+K105/F105</f>
        <v>-5.8215962441314557E-2</v>
      </c>
      <c r="M105" s="93"/>
      <c r="N105" s="98"/>
      <c r="O105" s="102">
        <f>+H105-E105</f>
        <v>-124</v>
      </c>
      <c r="P105" s="75">
        <f>+O105/E105</f>
        <v>-5.8215962441314557E-2</v>
      </c>
      <c r="Q105" s="126"/>
      <c r="R105" s="10"/>
    </row>
    <row r="106" spans="1:18" ht="30.95" customHeight="1" x14ac:dyDescent="0.25">
      <c r="A106" s="152">
        <v>91</v>
      </c>
      <c r="B106" s="39" t="s">
        <v>192</v>
      </c>
      <c r="C106" s="36">
        <v>273585000082</v>
      </c>
      <c r="D106" s="37" t="s">
        <v>194</v>
      </c>
      <c r="E106" s="32">
        <f>+F106+G106</f>
        <v>574</v>
      </c>
      <c r="F106" s="33">
        <v>574</v>
      </c>
      <c r="G106" s="34">
        <v>0</v>
      </c>
      <c r="H106" s="32">
        <f>+I106+J106</f>
        <v>541</v>
      </c>
      <c r="I106" s="33">
        <f>VLOOKUP($C106,[1]Hoja2!$B$5:$AB$217,26,0)</f>
        <v>541</v>
      </c>
      <c r="J106" s="33">
        <f>VLOOKUP($C106,[1]Hoja2!$B$5:$AB$217,27,0)</f>
        <v>0</v>
      </c>
      <c r="K106" s="93">
        <f>+I106-F106</f>
        <v>-33</v>
      </c>
      <c r="L106" s="183">
        <f>+K106/F106</f>
        <v>-5.7491289198606271E-2</v>
      </c>
      <c r="M106" s="93"/>
      <c r="N106" s="98"/>
      <c r="O106" s="102">
        <f>+H106-E106</f>
        <v>-33</v>
      </c>
      <c r="P106" s="75">
        <f>+O106/E106</f>
        <v>-5.7491289198606271E-2</v>
      </c>
      <c r="Q106" s="126"/>
      <c r="R106" s="10"/>
    </row>
    <row r="107" spans="1:18" ht="30.95" customHeight="1" x14ac:dyDescent="0.25">
      <c r="A107" s="153">
        <v>92</v>
      </c>
      <c r="B107" s="39" t="s">
        <v>106</v>
      </c>
      <c r="C107" s="36">
        <v>173319000099</v>
      </c>
      <c r="D107" s="37" t="s">
        <v>109</v>
      </c>
      <c r="E107" s="32">
        <f>+F107+G107</f>
        <v>1769</v>
      </c>
      <c r="F107" s="33">
        <v>1590</v>
      </c>
      <c r="G107" s="34">
        <v>179</v>
      </c>
      <c r="H107" s="32">
        <f>+I107+J107</f>
        <v>1664</v>
      </c>
      <c r="I107" s="33">
        <f>VLOOKUP($C107,[1]Hoja2!$B$5:$AB$217,26,0)</f>
        <v>1500</v>
      </c>
      <c r="J107" s="33">
        <f>VLOOKUP($C107,[1]Hoja2!$B$5:$AB$217,27,0)</f>
        <v>164</v>
      </c>
      <c r="K107" s="93">
        <f>+I107-F107</f>
        <v>-90</v>
      </c>
      <c r="L107" s="183">
        <f>+K107/F107</f>
        <v>-5.6603773584905662E-2</v>
      </c>
      <c r="M107" s="93">
        <f>+J107-G107</f>
        <v>-15</v>
      </c>
      <c r="N107" s="183">
        <f>+M107/G107</f>
        <v>-8.3798882681564241E-2</v>
      </c>
      <c r="O107" s="102">
        <f>+H107-E107</f>
        <v>-105</v>
      </c>
      <c r="P107" s="38">
        <f>+O107/E107</f>
        <v>-5.9355568117580554E-2</v>
      </c>
      <c r="Q107" s="126"/>
      <c r="R107" s="10"/>
    </row>
    <row r="108" spans="1:18" ht="30.95" customHeight="1" x14ac:dyDescent="0.25">
      <c r="A108" s="152">
        <v>93</v>
      </c>
      <c r="B108" s="39" t="s">
        <v>166</v>
      </c>
      <c r="C108" s="36">
        <v>273504000270</v>
      </c>
      <c r="D108" s="37" t="s">
        <v>169</v>
      </c>
      <c r="E108" s="32">
        <f>+F108+G108</f>
        <v>676</v>
      </c>
      <c r="F108" s="33">
        <v>676</v>
      </c>
      <c r="G108" s="34">
        <v>0</v>
      </c>
      <c r="H108" s="32">
        <f>+I108+J108</f>
        <v>638</v>
      </c>
      <c r="I108" s="33">
        <f>VLOOKUP($C108,[1]Hoja2!$B$5:$AB$217,26,0)</f>
        <v>638</v>
      </c>
      <c r="J108" s="33">
        <f>VLOOKUP($C108,[1]Hoja2!$B$5:$AB$217,27,0)</f>
        <v>0</v>
      </c>
      <c r="K108" s="93">
        <f>+I108-F108</f>
        <v>-38</v>
      </c>
      <c r="L108" s="183">
        <f>+K108/F108</f>
        <v>-5.6213017751479293E-2</v>
      </c>
      <c r="M108" s="93"/>
      <c r="N108" s="98"/>
      <c r="O108" s="102">
        <f>+H108-E108</f>
        <v>-38</v>
      </c>
      <c r="P108" s="38">
        <f>+O108/E108</f>
        <v>-5.6213017751479293E-2</v>
      </c>
      <c r="Q108" s="126"/>
      <c r="R108" s="10"/>
    </row>
    <row r="109" spans="1:18" ht="30.95" customHeight="1" x14ac:dyDescent="0.25">
      <c r="A109" s="153">
        <v>94</v>
      </c>
      <c r="B109" s="39" t="s">
        <v>157</v>
      </c>
      <c r="C109" s="36">
        <v>273411000725</v>
      </c>
      <c r="D109" s="37" t="s">
        <v>159</v>
      </c>
      <c r="E109" s="32">
        <f>+F109+G109</f>
        <v>520</v>
      </c>
      <c r="F109" s="33">
        <v>520</v>
      </c>
      <c r="G109" s="34">
        <v>0</v>
      </c>
      <c r="H109" s="32">
        <f>+I109+J109</f>
        <v>491</v>
      </c>
      <c r="I109" s="33">
        <f>VLOOKUP($C109,[1]Hoja2!$B$5:$AB$217,26,0)</f>
        <v>491</v>
      </c>
      <c r="J109" s="33">
        <f>VLOOKUP($C109,[1]Hoja2!$B$5:$AB$217,27,0)</f>
        <v>0</v>
      </c>
      <c r="K109" s="93">
        <f>+I109-F109</f>
        <v>-29</v>
      </c>
      <c r="L109" s="183">
        <f>+K109/F109</f>
        <v>-5.5769230769230772E-2</v>
      </c>
      <c r="M109" s="93"/>
      <c r="N109" s="98"/>
      <c r="O109" s="102">
        <f>+H109-E109</f>
        <v>-29</v>
      </c>
      <c r="P109" s="38">
        <f>+O109/E109</f>
        <v>-5.5769230769230772E-2</v>
      </c>
      <c r="Q109" s="126"/>
      <c r="R109" s="10"/>
    </row>
    <row r="110" spans="1:18" ht="30.95" customHeight="1" x14ac:dyDescent="0.25">
      <c r="A110" s="152">
        <v>95</v>
      </c>
      <c r="B110" s="39" t="s">
        <v>75</v>
      </c>
      <c r="C110" s="36">
        <v>273236000041</v>
      </c>
      <c r="D110" s="37" t="s">
        <v>28</v>
      </c>
      <c r="E110" s="32">
        <f>+F110+G110</f>
        <v>263</v>
      </c>
      <c r="F110" s="33">
        <v>253</v>
      </c>
      <c r="G110" s="34">
        <v>10</v>
      </c>
      <c r="H110" s="32">
        <f>+I110+J110</f>
        <v>239</v>
      </c>
      <c r="I110" s="33">
        <f>VLOOKUP($C110,[1]Hoja2!$B$5:$AB$217,26,0)</f>
        <v>239</v>
      </c>
      <c r="J110" s="33">
        <f>VLOOKUP($C110,[1]Hoja2!$B$5:$AB$217,27,0)</f>
        <v>0</v>
      </c>
      <c r="K110" s="93">
        <f>+I110-F110</f>
        <v>-14</v>
      </c>
      <c r="L110" s="183">
        <f>+K110/F110</f>
        <v>-5.533596837944664E-2</v>
      </c>
      <c r="M110" s="93">
        <f>+J110-G110</f>
        <v>-10</v>
      </c>
      <c r="N110" s="98"/>
      <c r="O110" s="102">
        <f>+H110-E110</f>
        <v>-24</v>
      </c>
      <c r="P110" s="38">
        <f>+O110/E110</f>
        <v>-9.125475285171103E-2</v>
      </c>
      <c r="Q110" s="126"/>
      <c r="R110" s="10"/>
    </row>
    <row r="111" spans="1:18" ht="30.95" customHeight="1" x14ac:dyDescent="0.25">
      <c r="A111" s="153">
        <v>96</v>
      </c>
      <c r="B111" s="39" t="s">
        <v>208</v>
      </c>
      <c r="C111" s="36">
        <v>273624001261</v>
      </c>
      <c r="D111" s="37" t="s">
        <v>216</v>
      </c>
      <c r="E111" s="32">
        <f>+F111+G111</f>
        <v>293</v>
      </c>
      <c r="F111" s="33">
        <v>293</v>
      </c>
      <c r="G111" s="34">
        <v>0</v>
      </c>
      <c r="H111" s="32">
        <f>+I111+J111</f>
        <v>277</v>
      </c>
      <c r="I111" s="33">
        <f>VLOOKUP($C111,[1]Hoja2!$B$5:$AB$217,26,0)</f>
        <v>277</v>
      </c>
      <c r="J111" s="33">
        <f>VLOOKUP($C111,[1]Hoja2!$B$5:$AB$217,27,0)</f>
        <v>0</v>
      </c>
      <c r="K111" s="93">
        <f>+I111-F111</f>
        <v>-16</v>
      </c>
      <c r="L111" s="183">
        <f>+K111/F111</f>
        <v>-5.4607508532423209E-2</v>
      </c>
      <c r="M111" s="93"/>
      <c r="N111" s="98"/>
      <c r="O111" s="102">
        <f>+H111-E111</f>
        <v>-16</v>
      </c>
      <c r="P111" s="38">
        <f>+O111/E111</f>
        <v>-5.4607508532423209E-2</v>
      </c>
      <c r="Q111" s="126"/>
      <c r="R111" s="10"/>
    </row>
    <row r="112" spans="1:18" ht="30.95" customHeight="1" x14ac:dyDescent="0.25">
      <c r="A112" s="152">
        <v>97</v>
      </c>
      <c r="B112" s="39" t="s">
        <v>160</v>
      </c>
      <c r="C112" s="36">
        <v>273483000851</v>
      </c>
      <c r="D112" s="37" t="s">
        <v>165</v>
      </c>
      <c r="E112" s="32">
        <f>+F112+G112</f>
        <v>468</v>
      </c>
      <c r="F112" s="33">
        <v>468</v>
      </c>
      <c r="G112" s="34">
        <v>0</v>
      </c>
      <c r="H112" s="32">
        <f>+I112+J112</f>
        <v>443</v>
      </c>
      <c r="I112" s="33">
        <f>VLOOKUP($C112,[1]Hoja2!$B$5:$AB$217,26,0)</f>
        <v>443</v>
      </c>
      <c r="J112" s="33">
        <f>VLOOKUP($C112,[1]Hoja2!$B$5:$AB$217,27,0)</f>
        <v>0</v>
      </c>
      <c r="K112" s="93">
        <f>+I112-F112</f>
        <v>-25</v>
      </c>
      <c r="L112" s="183">
        <f>+K112/F112</f>
        <v>-5.3418803418803416E-2</v>
      </c>
      <c r="M112" s="93"/>
      <c r="N112" s="98"/>
      <c r="O112" s="102">
        <f>+H112-E112</f>
        <v>-25</v>
      </c>
      <c r="P112" s="38">
        <f>+O112/E112</f>
        <v>-5.3418803418803416E-2</v>
      </c>
      <c r="Q112" s="126"/>
      <c r="R112" s="10"/>
    </row>
    <row r="113" spans="1:18" ht="30.95" customHeight="1" x14ac:dyDescent="0.25">
      <c r="A113" s="153">
        <v>98</v>
      </c>
      <c r="B113" s="39" t="s">
        <v>79</v>
      </c>
      <c r="C113" s="36">
        <v>273268000506</v>
      </c>
      <c r="D113" s="37" t="s">
        <v>87</v>
      </c>
      <c r="E113" s="32">
        <f>+F113+G113</f>
        <v>494</v>
      </c>
      <c r="F113" s="33">
        <v>494</v>
      </c>
      <c r="G113" s="34">
        <v>0</v>
      </c>
      <c r="H113" s="32">
        <f>+I113+J113</f>
        <v>468</v>
      </c>
      <c r="I113" s="33">
        <f>VLOOKUP($C113,[1]Hoja2!$B$5:$AB$217,26,0)</f>
        <v>468</v>
      </c>
      <c r="J113" s="33">
        <f>VLOOKUP($C113,[1]Hoja2!$B$5:$AB$217,27,0)</f>
        <v>0</v>
      </c>
      <c r="K113" s="93">
        <f>+I113-F113</f>
        <v>-26</v>
      </c>
      <c r="L113" s="183">
        <f>+K113/F113</f>
        <v>-5.2631578947368418E-2</v>
      </c>
      <c r="M113" s="93"/>
      <c r="N113" s="98"/>
      <c r="O113" s="102">
        <f>+H113-E113</f>
        <v>-26</v>
      </c>
      <c r="P113" s="38">
        <f>+O113/E113</f>
        <v>-5.2631578947368418E-2</v>
      </c>
      <c r="Q113" s="126"/>
      <c r="R113" s="10"/>
    </row>
    <row r="114" spans="1:18" ht="30.95" customHeight="1" x14ac:dyDescent="0.25">
      <c r="A114" s="152">
        <v>99</v>
      </c>
      <c r="B114" s="39" t="s">
        <v>178</v>
      </c>
      <c r="C114" s="36">
        <v>273547000192</v>
      </c>
      <c r="D114" s="37" t="s">
        <v>180</v>
      </c>
      <c r="E114" s="32">
        <f>+F114+G114</f>
        <v>459</v>
      </c>
      <c r="F114" s="33">
        <v>459</v>
      </c>
      <c r="G114" s="34">
        <v>0</v>
      </c>
      <c r="H114" s="32">
        <f>+I114+J114</f>
        <v>435</v>
      </c>
      <c r="I114" s="33">
        <f>VLOOKUP($C114,[1]Hoja2!$B$5:$AB$217,26,0)</f>
        <v>435</v>
      </c>
      <c r="J114" s="33">
        <f>VLOOKUP($C114,[1]Hoja2!$B$5:$AB$217,27,0)</f>
        <v>0</v>
      </c>
      <c r="K114" s="93">
        <f>+I114-F114</f>
        <v>-24</v>
      </c>
      <c r="L114" s="183">
        <f>+K114/F114</f>
        <v>-5.2287581699346407E-2</v>
      </c>
      <c r="M114" s="93"/>
      <c r="N114" s="142"/>
      <c r="O114" s="102">
        <f>+H114-E114</f>
        <v>-24</v>
      </c>
      <c r="P114" s="38">
        <f>+O114/E114</f>
        <v>-5.2287581699346407E-2</v>
      </c>
      <c r="Q114" s="126"/>
      <c r="R114" s="10"/>
    </row>
    <row r="115" spans="1:18" ht="30.95" customHeight="1" x14ac:dyDescent="0.25">
      <c r="A115" s="153">
        <v>100</v>
      </c>
      <c r="B115" s="39" t="s">
        <v>118</v>
      </c>
      <c r="C115" s="36">
        <v>173349000255</v>
      </c>
      <c r="D115" s="37" t="s">
        <v>121</v>
      </c>
      <c r="E115" s="32">
        <f>+F115+G115</f>
        <v>749</v>
      </c>
      <c r="F115" s="33">
        <v>422</v>
      </c>
      <c r="G115" s="34">
        <v>327</v>
      </c>
      <c r="H115" s="32">
        <f>+I115+J115</f>
        <v>579</v>
      </c>
      <c r="I115" s="33">
        <f>VLOOKUP($C115,[1]Hoja2!$B$5:$AB$217,26,0)</f>
        <v>400</v>
      </c>
      <c r="J115" s="33">
        <f>VLOOKUP($C115,[1]Hoja2!$B$5:$AB$217,27,0)</f>
        <v>179</v>
      </c>
      <c r="K115" s="93">
        <f>+I115-F115</f>
        <v>-22</v>
      </c>
      <c r="L115" s="183">
        <f>+K115/F115</f>
        <v>-5.2132701421800945E-2</v>
      </c>
      <c r="M115" s="93">
        <f>+J115-G115</f>
        <v>-148</v>
      </c>
      <c r="N115" s="180">
        <f>+M115/G115</f>
        <v>-0.45259938837920488</v>
      </c>
      <c r="O115" s="102">
        <f>+H115-E115</f>
        <v>-170</v>
      </c>
      <c r="P115" s="41">
        <f>+O115/E115</f>
        <v>-0.22696929238985314</v>
      </c>
      <c r="Q115" s="126"/>
      <c r="R115" s="10"/>
    </row>
    <row r="116" spans="1:18" ht="30.95" customHeight="1" x14ac:dyDescent="0.25">
      <c r="A116" s="152">
        <v>101</v>
      </c>
      <c r="B116" s="39" t="s">
        <v>75</v>
      </c>
      <c r="C116" s="36">
        <v>173236000020</v>
      </c>
      <c r="D116" s="37" t="s">
        <v>76</v>
      </c>
      <c r="E116" s="32">
        <f>+F116+G116</f>
        <v>784</v>
      </c>
      <c r="F116" s="33">
        <v>694</v>
      </c>
      <c r="G116" s="34">
        <v>90</v>
      </c>
      <c r="H116" s="32">
        <f>+I116+J116</f>
        <v>714</v>
      </c>
      <c r="I116" s="33">
        <f>VLOOKUP($C116,[1]Hoja2!$B$5:$AB$217,26,0)</f>
        <v>658</v>
      </c>
      <c r="J116" s="33">
        <f>VLOOKUP($C116,[1]Hoja2!$B$5:$AB$217,27,0)</f>
        <v>56</v>
      </c>
      <c r="K116" s="93">
        <f>+I116-F116</f>
        <v>-36</v>
      </c>
      <c r="L116" s="183">
        <f>+K116/F116</f>
        <v>-5.1873198847262249E-2</v>
      </c>
      <c r="M116" s="93">
        <f>+J116-G116</f>
        <v>-34</v>
      </c>
      <c r="N116" s="180">
        <f>+M116/G116</f>
        <v>-0.37777777777777777</v>
      </c>
      <c r="O116" s="102">
        <f>+H116-E116</f>
        <v>-70</v>
      </c>
      <c r="P116" s="38">
        <f>+O116/E116</f>
        <v>-8.9285714285714288E-2</v>
      </c>
      <c r="Q116" s="126"/>
      <c r="R116" s="10"/>
    </row>
    <row r="117" spans="1:18" ht="30.95" customHeight="1" x14ac:dyDescent="0.25">
      <c r="A117" s="153">
        <v>102</v>
      </c>
      <c r="B117" s="39" t="s">
        <v>93</v>
      </c>
      <c r="C117" s="36">
        <v>273275000163</v>
      </c>
      <c r="D117" s="37" t="s">
        <v>97</v>
      </c>
      <c r="E117" s="32">
        <f>+F117+G117</f>
        <v>502</v>
      </c>
      <c r="F117" s="33">
        <v>477</v>
      </c>
      <c r="G117" s="34">
        <v>25</v>
      </c>
      <c r="H117" s="32">
        <f>+I117+J117</f>
        <v>462</v>
      </c>
      <c r="I117" s="33">
        <f>VLOOKUP($C117,[1]Hoja2!$B$5:$AB$217,26,0)</f>
        <v>453</v>
      </c>
      <c r="J117" s="33">
        <f>VLOOKUP($C117,[1]Hoja2!$B$5:$AB$217,27,0)</f>
        <v>9</v>
      </c>
      <c r="K117" s="93">
        <f>+I117-F117</f>
        <v>-24</v>
      </c>
      <c r="L117" s="183">
        <f>+K117/F117</f>
        <v>-5.0314465408805034E-2</v>
      </c>
      <c r="M117" s="93">
        <f>+J117-G117</f>
        <v>-16</v>
      </c>
      <c r="N117" s="180">
        <f>+M117/G117</f>
        <v>-0.64</v>
      </c>
      <c r="O117" s="102">
        <f>+H117-E117</f>
        <v>-40</v>
      </c>
      <c r="P117" s="38">
        <f>+O117/E117</f>
        <v>-7.9681274900398405E-2</v>
      </c>
      <c r="Q117" s="126"/>
      <c r="R117" s="10"/>
    </row>
    <row r="118" spans="1:18" ht="30.95" customHeight="1" x14ac:dyDescent="0.25">
      <c r="A118" s="158">
        <v>103</v>
      </c>
      <c r="B118" s="159" t="s">
        <v>106</v>
      </c>
      <c r="C118" s="160">
        <v>273319000841</v>
      </c>
      <c r="D118" s="161" t="s">
        <v>111</v>
      </c>
      <c r="E118" s="32">
        <f>+F118+G118</f>
        <v>266</v>
      </c>
      <c r="F118" s="33">
        <v>266</v>
      </c>
      <c r="G118" s="34">
        <v>0</v>
      </c>
      <c r="H118" s="32">
        <f>+I118+J118</f>
        <v>253</v>
      </c>
      <c r="I118" s="33">
        <f>VLOOKUP($C118,[1]Hoja2!$B$5:$AB$217,26,0)</f>
        <v>253</v>
      </c>
      <c r="J118" s="33">
        <f>VLOOKUP($C118,[1]Hoja2!$B$5:$AB$217,27,0)</f>
        <v>0</v>
      </c>
      <c r="K118" s="93">
        <f>+I118-F118</f>
        <v>-13</v>
      </c>
      <c r="L118" s="184">
        <f>+K118/F118</f>
        <v>-4.8872180451127817E-2</v>
      </c>
      <c r="M118" s="93"/>
      <c r="N118" s="98"/>
      <c r="O118" s="102">
        <f>+H118-E118</f>
        <v>-13</v>
      </c>
      <c r="P118" s="156">
        <f>+O118/E118</f>
        <v>-4.8872180451127817E-2</v>
      </c>
      <c r="Q118" s="126"/>
      <c r="R118" s="10"/>
    </row>
    <row r="119" spans="1:18" ht="30.95" customHeight="1" x14ac:dyDescent="0.25">
      <c r="A119" s="162">
        <v>104</v>
      </c>
      <c r="B119" s="159" t="s">
        <v>20</v>
      </c>
      <c r="C119" s="160">
        <v>273043000027</v>
      </c>
      <c r="D119" s="161" t="s">
        <v>22</v>
      </c>
      <c r="E119" s="32">
        <f>+F119+G119</f>
        <v>492</v>
      </c>
      <c r="F119" s="33">
        <v>492</v>
      </c>
      <c r="G119" s="34">
        <v>0</v>
      </c>
      <c r="H119" s="32">
        <f>+I119+J119</f>
        <v>468</v>
      </c>
      <c r="I119" s="33">
        <f>VLOOKUP($C119,[1]Hoja2!$B$5:$AB$217,26,0)</f>
        <v>468</v>
      </c>
      <c r="J119" s="33">
        <f>VLOOKUP($C119,[1]Hoja2!$B$5:$AB$217,27,0)</f>
        <v>0</v>
      </c>
      <c r="K119" s="93">
        <f>+I119-F119</f>
        <v>-24</v>
      </c>
      <c r="L119" s="184">
        <f>+K119/F119</f>
        <v>-4.878048780487805E-2</v>
      </c>
      <c r="M119" s="93"/>
      <c r="N119" s="98"/>
      <c r="O119" s="102">
        <f>+H119-E119</f>
        <v>-24</v>
      </c>
      <c r="P119" s="157">
        <f>+O119/E119</f>
        <v>-4.878048780487805E-2</v>
      </c>
      <c r="Q119" s="126"/>
      <c r="R119" s="10"/>
    </row>
    <row r="120" spans="1:18" ht="30.95" customHeight="1" x14ac:dyDescent="0.25">
      <c r="A120" s="158">
        <v>105</v>
      </c>
      <c r="B120" s="159" t="s">
        <v>123</v>
      </c>
      <c r="C120" s="160">
        <v>173352000037</v>
      </c>
      <c r="D120" s="161" t="s">
        <v>124</v>
      </c>
      <c r="E120" s="32">
        <f>+F120+G120</f>
        <v>866</v>
      </c>
      <c r="F120" s="33">
        <v>866</v>
      </c>
      <c r="G120" s="34">
        <v>0</v>
      </c>
      <c r="H120" s="32">
        <f>+I120+J120</f>
        <v>824</v>
      </c>
      <c r="I120" s="33">
        <f>VLOOKUP($C120,[1]Hoja2!$B$5:$AB$217,26,0)</f>
        <v>824</v>
      </c>
      <c r="J120" s="33">
        <f>VLOOKUP($C120,[1]Hoja2!$B$5:$AB$217,27,0)</f>
        <v>0</v>
      </c>
      <c r="K120" s="93">
        <f>+I120-F120</f>
        <v>-42</v>
      </c>
      <c r="L120" s="184">
        <f>+K120/F120</f>
        <v>-4.8498845265588918E-2</v>
      </c>
      <c r="M120" s="93"/>
      <c r="N120" s="142"/>
      <c r="O120" s="102">
        <f>+H120-E120</f>
        <v>-42</v>
      </c>
      <c r="P120" s="157">
        <f>+O120/E120</f>
        <v>-4.8498845265588918E-2</v>
      </c>
      <c r="Q120" s="126"/>
      <c r="R120" s="10"/>
    </row>
    <row r="121" spans="1:18" ht="30.95" customHeight="1" x14ac:dyDescent="0.25">
      <c r="A121" s="162">
        <v>106</v>
      </c>
      <c r="B121" s="159" t="s">
        <v>226</v>
      </c>
      <c r="C121" s="160">
        <v>273678000198</v>
      </c>
      <c r="D121" s="161" t="s">
        <v>229</v>
      </c>
      <c r="E121" s="32">
        <f>+F121+G121</f>
        <v>228</v>
      </c>
      <c r="F121" s="33">
        <v>228</v>
      </c>
      <c r="G121" s="34">
        <v>0</v>
      </c>
      <c r="H121" s="32">
        <f>+I121+J121</f>
        <v>217</v>
      </c>
      <c r="I121" s="33">
        <f>VLOOKUP($C121,[1]Hoja2!$B$5:$AB$217,26,0)</f>
        <v>217</v>
      </c>
      <c r="J121" s="33">
        <f>VLOOKUP($C121,[1]Hoja2!$B$5:$AB$217,27,0)</f>
        <v>0</v>
      </c>
      <c r="K121" s="93">
        <f>+I121-F121</f>
        <v>-11</v>
      </c>
      <c r="L121" s="184">
        <f>+K121/F121</f>
        <v>-4.8245614035087717E-2</v>
      </c>
      <c r="M121" s="93"/>
      <c r="N121" s="142"/>
      <c r="O121" s="102">
        <f>+H121-E121</f>
        <v>-11</v>
      </c>
      <c r="P121" s="156">
        <f>+O121/E121</f>
        <v>-4.8245614035087717E-2</v>
      </c>
      <c r="Q121" s="126"/>
      <c r="R121" s="10"/>
    </row>
    <row r="122" spans="1:18" ht="30.95" customHeight="1" x14ac:dyDescent="0.25">
      <c r="A122" s="158">
        <v>107</v>
      </c>
      <c r="B122" s="159" t="s">
        <v>188</v>
      </c>
      <c r="C122" s="160">
        <v>273563000615</v>
      </c>
      <c r="D122" s="161" t="s">
        <v>191</v>
      </c>
      <c r="E122" s="32">
        <f>+F122+G122</f>
        <v>233</v>
      </c>
      <c r="F122" s="33">
        <v>233</v>
      </c>
      <c r="G122" s="34">
        <v>0</v>
      </c>
      <c r="H122" s="32">
        <f>+I122+J122</f>
        <v>222</v>
      </c>
      <c r="I122" s="33">
        <f>VLOOKUP($C122,[1]Hoja2!$B$5:$AB$217,26,0)</f>
        <v>222</v>
      </c>
      <c r="J122" s="33">
        <f>VLOOKUP($C122,[1]Hoja2!$B$5:$AB$217,27,0)</f>
        <v>0</v>
      </c>
      <c r="K122" s="93">
        <f>+I122-F122</f>
        <v>-11</v>
      </c>
      <c r="L122" s="184">
        <f>+K122/F122</f>
        <v>-4.7210300429184553E-2</v>
      </c>
      <c r="M122" s="93"/>
      <c r="N122" s="142"/>
      <c r="O122" s="102">
        <f>+H122-E122</f>
        <v>-11</v>
      </c>
      <c r="P122" s="156">
        <f>+O122/E122</f>
        <v>-4.7210300429184553E-2</v>
      </c>
      <c r="Q122" s="126"/>
      <c r="R122" s="10"/>
    </row>
    <row r="123" spans="1:18" ht="30.95" customHeight="1" x14ac:dyDescent="0.25">
      <c r="A123" s="162">
        <v>108</v>
      </c>
      <c r="B123" s="159" t="s">
        <v>226</v>
      </c>
      <c r="C123" s="160">
        <v>273678000040</v>
      </c>
      <c r="D123" s="161" t="s">
        <v>228</v>
      </c>
      <c r="E123" s="32">
        <f>+F123+G123</f>
        <v>681</v>
      </c>
      <c r="F123" s="33">
        <v>681</v>
      </c>
      <c r="G123" s="34">
        <v>0</v>
      </c>
      <c r="H123" s="32">
        <f>+I123+J123</f>
        <v>649</v>
      </c>
      <c r="I123" s="33">
        <f>VLOOKUP($C123,[1]Hoja2!$B$5:$AB$217,26,0)</f>
        <v>649</v>
      </c>
      <c r="J123" s="33">
        <f>VLOOKUP($C123,[1]Hoja2!$B$5:$AB$217,27,0)</f>
        <v>0</v>
      </c>
      <c r="K123" s="93">
        <f>+I123-F123</f>
        <v>-32</v>
      </c>
      <c r="L123" s="184">
        <f>+K123/F123</f>
        <v>-4.6989720998531569E-2</v>
      </c>
      <c r="M123" s="93"/>
      <c r="N123" s="98"/>
      <c r="O123" s="102">
        <f>+H123-E123</f>
        <v>-32</v>
      </c>
      <c r="P123" s="156">
        <f>+O123/E123</f>
        <v>-4.6989720998531569E-2</v>
      </c>
      <c r="Q123" s="126"/>
      <c r="R123" s="10"/>
    </row>
    <row r="124" spans="1:18" ht="30.95" customHeight="1" x14ac:dyDescent="0.25">
      <c r="A124" s="158">
        <v>109</v>
      </c>
      <c r="B124" s="159" t="s">
        <v>43</v>
      </c>
      <c r="C124" s="160">
        <v>273152000231</v>
      </c>
      <c r="D124" s="161" t="s">
        <v>44</v>
      </c>
      <c r="E124" s="32">
        <f>+F124+G124</f>
        <v>303</v>
      </c>
      <c r="F124" s="33">
        <v>303</v>
      </c>
      <c r="G124" s="34">
        <v>0</v>
      </c>
      <c r="H124" s="32">
        <f>+I124+J124</f>
        <v>289</v>
      </c>
      <c r="I124" s="33">
        <f>VLOOKUP($C124,[1]Hoja2!$B$5:$AB$217,26,0)</f>
        <v>289</v>
      </c>
      <c r="J124" s="33">
        <f>VLOOKUP($C124,[1]Hoja2!$B$5:$AB$217,27,0)</f>
        <v>0</v>
      </c>
      <c r="K124" s="93">
        <f>+I124-F124</f>
        <v>-14</v>
      </c>
      <c r="L124" s="184">
        <f>+K124/F124</f>
        <v>-4.6204620462046202E-2</v>
      </c>
      <c r="M124" s="93"/>
      <c r="N124" s="98"/>
      <c r="O124" s="102">
        <f>+H124-E124</f>
        <v>-14</v>
      </c>
      <c r="P124" s="157">
        <f>+O124/E124</f>
        <v>-4.6204620462046202E-2</v>
      </c>
      <c r="Q124" s="126"/>
      <c r="R124" s="10"/>
    </row>
    <row r="125" spans="1:18" ht="30.95" customHeight="1" x14ac:dyDescent="0.25">
      <c r="A125" s="162">
        <v>110</v>
      </c>
      <c r="B125" s="159" t="s">
        <v>226</v>
      </c>
      <c r="C125" s="160">
        <v>273678000384</v>
      </c>
      <c r="D125" s="161" t="s">
        <v>230</v>
      </c>
      <c r="E125" s="32">
        <f>+F125+G125</f>
        <v>617</v>
      </c>
      <c r="F125" s="33">
        <v>617</v>
      </c>
      <c r="G125" s="34">
        <v>0</v>
      </c>
      <c r="H125" s="32">
        <f>+I125+J125</f>
        <v>590</v>
      </c>
      <c r="I125" s="33">
        <f>VLOOKUP($C125,[1]Hoja2!$B$5:$AB$217,26,0)</f>
        <v>590</v>
      </c>
      <c r="J125" s="33">
        <f>VLOOKUP($C125,[1]Hoja2!$B$5:$AB$217,27,0)</f>
        <v>0</v>
      </c>
      <c r="K125" s="93">
        <f>+I125-F125</f>
        <v>-27</v>
      </c>
      <c r="L125" s="184">
        <f>+K125/F125</f>
        <v>-4.3760129659643439E-2</v>
      </c>
      <c r="M125" s="93"/>
      <c r="N125" s="98"/>
      <c r="O125" s="102">
        <f>+H125-E125</f>
        <v>-27</v>
      </c>
      <c r="P125" s="156">
        <f>+O125/E125</f>
        <v>-4.3760129659643439E-2</v>
      </c>
      <c r="Q125" s="126"/>
      <c r="R125" s="10"/>
    </row>
    <row r="126" spans="1:18" ht="30.95" customHeight="1" x14ac:dyDescent="0.25">
      <c r="A126" s="158">
        <v>111</v>
      </c>
      <c r="B126" s="159" t="s">
        <v>237</v>
      </c>
      <c r="C126" s="160">
        <v>273854000329</v>
      </c>
      <c r="D126" s="161" t="s">
        <v>239</v>
      </c>
      <c r="E126" s="32">
        <f>+F126+G126</f>
        <v>302</v>
      </c>
      <c r="F126" s="33">
        <v>302</v>
      </c>
      <c r="G126" s="34">
        <v>0</v>
      </c>
      <c r="H126" s="32">
        <f>+I126+J126</f>
        <v>289</v>
      </c>
      <c r="I126" s="33">
        <f>VLOOKUP($C126,[1]Hoja2!$B$5:$AB$217,26,0)</f>
        <v>289</v>
      </c>
      <c r="J126" s="33">
        <f>VLOOKUP($C126,[1]Hoja2!$B$5:$AB$217,27,0)</f>
        <v>0</v>
      </c>
      <c r="K126" s="93">
        <f>+I126-F126</f>
        <v>-13</v>
      </c>
      <c r="L126" s="184">
        <f>+K126/F126</f>
        <v>-4.3046357615894038E-2</v>
      </c>
      <c r="M126" s="93"/>
      <c r="N126" s="98"/>
      <c r="O126" s="102">
        <f>+H126-E126</f>
        <v>-13</v>
      </c>
      <c r="P126" s="156">
        <f>+O126/E126</f>
        <v>-4.3046357615894038E-2</v>
      </c>
      <c r="Q126" s="126"/>
      <c r="R126" s="10"/>
    </row>
    <row r="127" spans="1:18" ht="30.95" customHeight="1" x14ac:dyDescent="0.25">
      <c r="A127" s="162">
        <v>112</v>
      </c>
      <c r="B127" s="159" t="s">
        <v>208</v>
      </c>
      <c r="C127" s="160">
        <v>273624000524</v>
      </c>
      <c r="D127" s="161" t="s">
        <v>212</v>
      </c>
      <c r="E127" s="32">
        <f>+F127+G127</f>
        <v>466</v>
      </c>
      <c r="F127" s="33">
        <v>466</v>
      </c>
      <c r="G127" s="34">
        <v>0</v>
      </c>
      <c r="H127" s="32">
        <f>+I127+J127</f>
        <v>446</v>
      </c>
      <c r="I127" s="33">
        <f>VLOOKUP($C127,[1]Hoja2!$B$5:$AB$217,26,0)</f>
        <v>446</v>
      </c>
      <c r="J127" s="33">
        <f>VLOOKUP($C127,[1]Hoja2!$B$5:$AB$217,27,0)</f>
        <v>0</v>
      </c>
      <c r="K127" s="93">
        <f>+I127-F127</f>
        <v>-20</v>
      </c>
      <c r="L127" s="184">
        <f>+K127/F127</f>
        <v>-4.2918454935622317E-2</v>
      </c>
      <c r="M127" s="93"/>
      <c r="N127" s="142"/>
      <c r="O127" s="102">
        <f>+H127-E127</f>
        <v>-20</v>
      </c>
      <c r="P127" s="156">
        <f>+O127/E127</f>
        <v>-4.2918454935622317E-2</v>
      </c>
      <c r="Q127" s="126"/>
      <c r="R127" s="10"/>
    </row>
    <row r="128" spans="1:18" ht="30.95" customHeight="1" x14ac:dyDescent="0.25">
      <c r="A128" s="158">
        <v>113</v>
      </c>
      <c r="B128" s="159" t="s">
        <v>226</v>
      </c>
      <c r="C128" s="160">
        <v>173678000037</v>
      </c>
      <c r="D128" s="161" t="s">
        <v>227</v>
      </c>
      <c r="E128" s="32">
        <f>+F128+G128</f>
        <v>1042</v>
      </c>
      <c r="F128" s="33">
        <v>1009</v>
      </c>
      <c r="G128" s="34">
        <v>33</v>
      </c>
      <c r="H128" s="32">
        <f>+I128+J128</f>
        <v>1010</v>
      </c>
      <c r="I128" s="33">
        <f>VLOOKUP($C128,[1]Hoja2!$B$5:$AB$217,26,0)</f>
        <v>966</v>
      </c>
      <c r="J128" s="33">
        <f>VLOOKUP($C128,[1]Hoja2!$B$5:$AB$217,27,0)</f>
        <v>44</v>
      </c>
      <c r="K128" s="93">
        <f>+I128-F128</f>
        <v>-43</v>
      </c>
      <c r="L128" s="184">
        <f>+K128/F128</f>
        <v>-4.261645193260654E-2</v>
      </c>
      <c r="M128" s="93">
        <f>+J128-G128</f>
        <v>11</v>
      </c>
      <c r="N128" s="186">
        <f>+M128/G128</f>
        <v>0.33333333333333331</v>
      </c>
      <c r="O128" s="102">
        <f>+H128-E128</f>
        <v>-32</v>
      </c>
      <c r="P128" s="157">
        <f>+O128/E128</f>
        <v>-3.0710172744721688E-2</v>
      </c>
      <c r="Q128" s="126"/>
      <c r="R128" s="10"/>
    </row>
    <row r="129" spans="1:18" ht="30.95" customHeight="1" x14ac:dyDescent="0.25">
      <c r="A129" s="162">
        <v>114</v>
      </c>
      <c r="B129" s="159" t="s">
        <v>58</v>
      </c>
      <c r="C129" s="160">
        <v>273217001001</v>
      </c>
      <c r="D129" s="161" t="s">
        <v>67</v>
      </c>
      <c r="E129" s="32">
        <f>+F129+G129</f>
        <v>435</v>
      </c>
      <c r="F129" s="33">
        <v>435</v>
      </c>
      <c r="G129" s="34">
        <v>0</v>
      </c>
      <c r="H129" s="32">
        <f>+I129+J129</f>
        <v>417</v>
      </c>
      <c r="I129" s="33">
        <f>VLOOKUP($C129,[1]Hoja2!$B$5:$AB$217,26,0)</f>
        <v>417</v>
      </c>
      <c r="J129" s="33">
        <f>VLOOKUP($C129,[1]Hoja2!$B$5:$AB$217,27,0)</f>
        <v>0</v>
      </c>
      <c r="K129" s="93">
        <f>+I129-F129</f>
        <v>-18</v>
      </c>
      <c r="L129" s="184">
        <f>+K129/F129</f>
        <v>-4.1379310344827586E-2</v>
      </c>
      <c r="M129" s="93"/>
      <c r="N129" s="98"/>
      <c r="O129" s="102">
        <f>+H129-E129</f>
        <v>-18</v>
      </c>
      <c r="P129" s="156">
        <f>+O129/E129</f>
        <v>-4.1379310344827586E-2</v>
      </c>
      <c r="Q129" s="126"/>
      <c r="R129" s="10"/>
    </row>
    <row r="130" spans="1:18" ht="30.95" customHeight="1" x14ac:dyDescent="0.25">
      <c r="A130" s="158">
        <v>115</v>
      </c>
      <c r="B130" s="159" t="s">
        <v>208</v>
      </c>
      <c r="C130" s="160">
        <v>173624001704</v>
      </c>
      <c r="D130" s="161" t="s">
        <v>210</v>
      </c>
      <c r="E130" s="32">
        <f>+F130+G130</f>
        <v>568</v>
      </c>
      <c r="F130" s="33">
        <v>568</v>
      </c>
      <c r="G130" s="34">
        <v>0</v>
      </c>
      <c r="H130" s="32">
        <f>+I130+J130</f>
        <v>545</v>
      </c>
      <c r="I130" s="33">
        <f>VLOOKUP($C130,[1]Hoja2!$B$5:$AB$217,26,0)</f>
        <v>545</v>
      </c>
      <c r="J130" s="33">
        <f>VLOOKUP($C130,[1]Hoja2!$B$5:$AB$217,27,0)</f>
        <v>0</v>
      </c>
      <c r="K130" s="93">
        <f>+I130-F130</f>
        <v>-23</v>
      </c>
      <c r="L130" s="184">
        <f>+K130/F130</f>
        <v>-4.0492957746478875E-2</v>
      </c>
      <c r="M130" s="93"/>
      <c r="N130" s="98"/>
      <c r="O130" s="102">
        <f>+H130-E130</f>
        <v>-23</v>
      </c>
      <c r="P130" s="156">
        <f>+O130/E130</f>
        <v>-4.0492957746478875E-2</v>
      </c>
      <c r="Q130" s="126"/>
      <c r="R130" s="10"/>
    </row>
    <row r="131" spans="1:18" ht="30.95" customHeight="1" x14ac:dyDescent="0.25">
      <c r="A131" s="162">
        <v>116</v>
      </c>
      <c r="B131" s="159" t="s">
        <v>29</v>
      </c>
      <c r="C131" s="160">
        <v>173067000104</v>
      </c>
      <c r="D131" s="161" t="s">
        <v>30</v>
      </c>
      <c r="E131" s="32">
        <f>+F131+G131</f>
        <v>1826</v>
      </c>
      <c r="F131" s="33">
        <v>1729</v>
      </c>
      <c r="G131" s="34">
        <v>97</v>
      </c>
      <c r="H131" s="32">
        <f>+I131+J131</f>
        <v>1660</v>
      </c>
      <c r="I131" s="33">
        <f>VLOOKUP($C131,[1]Hoja2!$B$5:$AB$217,26,0)</f>
        <v>1660</v>
      </c>
      <c r="J131" s="33">
        <f>VLOOKUP($C131,[1]Hoja2!$B$5:$AB$217,27,0)</f>
        <v>0</v>
      </c>
      <c r="K131" s="93">
        <f>+I131-F131</f>
        <v>-69</v>
      </c>
      <c r="L131" s="184">
        <f>+K131/F131</f>
        <v>-3.9907460960092539E-2</v>
      </c>
      <c r="M131" s="93">
        <f>+J131-G131</f>
        <v>-97</v>
      </c>
      <c r="N131" s="180">
        <f>+M131/G131</f>
        <v>-1</v>
      </c>
      <c r="O131" s="102">
        <f>+H131-E131</f>
        <v>-166</v>
      </c>
      <c r="P131" s="38">
        <f>+O131/E131</f>
        <v>-9.0909090909090912E-2</v>
      </c>
      <c r="Q131" s="126"/>
      <c r="R131" s="10"/>
    </row>
    <row r="132" spans="1:18" ht="30.95" customHeight="1" x14ac:dyDescent="0.25">
      <c r="A132" s="158">
        <v>117</v>
      </c>
      <c r="B132" s="159" t="s">
        <v>55</v>
      </c>
      <c r="C132" s="160">
        <v>273200000095</v>
      </c>
      <c r="D132" s="161" t="s">
        <v>56</v>
      </c>
      <c r="E132" s="32">
        <f>+F132+G132</f>
        <v>228</v>
      </c>
      <c r="F132" s="33">
        <v>228</v>
      </c>
      <c r="G132" s="34">
        <v>0</v>
      </c>
      <c r="H132" s="32">
        <f>+I132+J132</f>
        <v>219</v>
      </c>
      <c r="I132" s="33">
        <f>VLOOKUP($C132,[1]Hoja2!$B$5:$AB$217,26,0)</f>
        <v>219</v>
      </c>
      <c r="J132" s="33">
        <f>VLOOKUP($C132,[1]Hoja2!$B$5:$AB$217,27,0)</f>
        <v>0</v>
      </c>
      <c r="K132" s="93">
        <f>+I132-F132</f>
        <v>-9</v>
      </c>
      <c r="L132" s="184">
        <f>+K132/F132</f>
        <v>-3.9473684210526314E-2</v>
      </c>
      <c r="M132" s="93"/>
      <c r="N132" s="98"/>
      <c r="O132" s="102">
        <f>+H132-E132</f>
        <v>-9</v>
      </c>
      <c r="P132" s="156">
        <f>+O132/E132</f>
        <v>-3.9473684210526314E-2</v>
      </c>
      <c r="Q132" s="126"/>
      <c r="R132" s="10"/>
    </row>
    <row r="133" spans="1:18" ht="30.95" customHeight="1" x14ac:dyDescent="0.25">
      <c r="A133" s="162">
        <v>118</v>
      </c>
      <c r="B133" s="159" t="s">
        <v>208</v>
      </c>
      <c r="C133" s="160">
        <v>273624001199</v>
      </c>
      <c r="D133" s="161" t="s">
        <v>215</v>
      </c>
      <c r="E133" s="32">
        <f>+F133+G133</f>
        <v>482</v>
      </c>
      <c r="F133" s="33">
        <v>482</v>
      </c>
      <c r="G133" s="34">
        <v>0</v>
      </c>
      <c r="H133" s="32">
        <f>+I133+J133</f>
        <v>463</v>
      </c>
      <c r="I133" s="33">
        <f>VLOOKUP($C133,[1]Hoja2!$B$5:$AB$217,26,0)</f>
        <v>463</v>
      </c>
      <c r="J133" s="33">
        <f>VLOOKUP($C133,[1]Hoja2!$B$5:$AB$217,27,0)</f>
        <v>0</v>
      </c>
      <c r="K133" s="93">
        <f>+I133-F133</f>
        <v>-19</v>
      </c>
      <c r="L133" s="184">
        <f>+K133/F133</f>
        <v>-3.9419087136929459E-2</v>
      </c>
      <c r="M133" s="93"/>
      <c r="N133" s="98"/>
      <c r="O133" s="102">
        <f>+H133-E133</f>
        <v>-19</v>
      </c>
      <c r="P133" s="156">
        <f>+O133/E133</f>
        <v>-3.9419087136929459E-2</v>
      </c>
      <c r="Q133" s="126"/>
      <c r="R133" s="10"/>
    </row>
    <row r="134" spans="1:18" ht="30.95" customHeight="1" x14ac:dyDescent="0.25">
      <c r="A134" s="158">
        <v>119</v>
      </c>
      <c r="B134" s="159" t="s">
        <v>70</v>
      </c>
      <c r="C134" s="160">
        <v>273226001171</v>
      </c>
      <c r="D134" s="161" t="s">
        <v>73</v>
      </c>
      <c r="E134" s="32">
        <f>+F134+G134</f>
        <v>596</v>
      </c>
      <c r="F134" s="33">
        <v>555</v>
      </c>
      <c r="G134" s="34">
        <v>41</v>
      </c>
      <c r="H134" s="32">
        <f>+I134+J134</f>
        <v>579</v>
      </c>
      <c r="I134" s="33">
        <f>VLOOKUP($C134,[1]Hoja2!$B$5:$AB$217,26,0)</f>
        <v>534</v>
      </c>
      <c r="J134" s="33">
        <f>VLOOKUP($C134,[1]Hoja2!$B$5:$AB$217,27,0)</f>
        <v>45</v>
      </c>
      <c r="K134" s="93">
        <f>+I134-F134</f>
        <v>-21</v>
      </c>
      <c r="L134" s="184">
        <f>+K134/F134</f>
        <v>-3.783783783783784E-2</v>
      </c>
      <c r="M134" s="93">
        <f>+J134-G134</f>
        <v>4</v>
      </c>
      <c r="N134" s="186">
        <f>+M134/G134</f>
        <v>9.7560975609756101E-2</v>
      </c>
      <c r="O134" s="102">
        <f>+H134-E134</f>
        <v>-17</v>
      </c>
      <c r="P134" s="157">
        <f>+O134/E134</f>
        <v>-2.8523489932885907E-2</v>
      </c>
      <c r="Q134" s="126"/>
      <c r="R134" s="10"/>
    </row>
    <row r="135" spans="1:18" ht="30.95" customHeight="1" x14ac:dyDescent="0.25">
      <c r="A135" s="162">
        <v>120</v>
      </c>
      <c r="B135" s="159" t="s">
        <v>79</v>
      </c>
      <c r="C135" s="160">
        <v>173268000137</v>
      </c>
      <c r="D135" s="161" t="s">
        <v>80</v>
      </c>
      <c r="E135" s="32">
        <f>+F135+G135</f>
        <v>2940</v>
      </c>
      <c r="F135" s="33">
        <v>2838</v>
      </c>
      <c r="G135" s="34">
        <v>102</v>
      </c>
      <c r="H135" s="32">
        <f>+I135+J135</f>
        <v>2765</v>
      </c>
      <c r="I135" s="33">
        <f>VLOOKUP($C135,[1]Hoja2!$B$5:$AB$217,26,0)</f>
        <v>2735</v>
      </c>
      <c r="J135" s="33">
        <f>VLOOKUP($C135,[1]Hoja2!$B$5:$AB$217,27,0)</f>
        <v>30</v>
      </c>
      <c r="K135" s="93">
        <f>+I135-F135</f>
        <v>-103</v>
      </c>
      <c r="L135" s="184">
        <f>+K135/F135</f>
        <v>-3.6293164200140941E-2</v>
      </c>
      <c r="M135" s="93">
        <f>+J135-G135</f>
        <v>-72</v>
      </c>
      <c r="N135" s="180">
        <f>+M135/G135</f>
        <v>-0.70588235294117652</v>
      </c>
      <c r="O135" s="102">
        <f>+H135-E135</f>
        <v>-175</v>
      </c>
      <c r="P135" s="75">
        <f>+O135/E135</f>
        <v>-5.9523809523809521E-2</v>
      </c>
      <c r="Q135" s="126"/>
      <c r="R135" s="10"/>
    </row>
    <row r="136" spans="1:18" ht="30.95" customHeight="1" x14ac:dyDescent="0.25">
      <c r="A136" s="158">
        <v>121</v>
      </c>
      <c r="B136" s="159" t="s">
        <v>55</v>
      </c>
      <c r="C136" s="160">
        <v>273200000150</v>
      </c>
      <c r="D136" s="161" t="s">
        <v>57</v>
      </c>
      <c r="E136" s="32">
        <f>+F136+G136</f>
        <v>278</v>
      </c>
      <c r="F136" s="33">
        <v>278</v>
      </c>
      <c r="G136" s="34">
        <v>0</v>
      </c>
      <c r="H136" s="32">
        <f>+I136+J136</f>
        <v>268</v>
      </c>
      <c r="I136" s="33">
        <f>VLOOKUP($C136,[1]Hoja2!$B$5:$AB$217,26,0)</f>
        <v>268</v>
      </c>
      <c r="J136" s="33">
        <f>VLOOKUP($C136,[1]Hoja2!$B$5:$AB$217,27,0)</f>
        <v>0</v>
      </c>
      <c r="K136" s="93">
        <f>+I136-F136</f>
        <v>-10</v>
      </c>
      <c r="L136" s="184">
        <f>+K136/F136</f>
        <v>-3.5971223021582732E-2</v>
      </c>
      <c r="M136" s="93"/>
      <c r="N136" s="98"/>
      <c r="O136" s="102">
        <f>+H136-E136</f>
        <v>-10</v>
      </c>
      <c r="P136" s="157">
        <f>+O136/E136</f>
        <v>-3.5971223021582732E-2</v>
      </c>
      <c r="Q136" s="126"/>
      <c r="R136" s="10"/>
    </row>
    <row r="137" spans="1:18" ht="30.95" customHeight="1" x14ac:dyDescent="0.25">
      <c r="A137" s="162">
        <v>122</v>
      </c>
      <c r="B137" s="159" t="s">
        <v>153</v>
      </c>
      <c r="C137" s="160">
        <v>173449000031</v>
      </c>
      <c r="D137" s="161" t="s">
        <v>155</v>
      </c>
      <c r="E137" s="32">
        <f>+F137+G137</f>
        <v>2055</v>
      </c>
      <c r="F137" s="33">
        <v>2055</v>
      </c>
      <c r="G137" s="34">
        <v>0</v>
      </c>
      <c r="H137" s="32">
        <f>+I137+J137</f>
        <v>1983</v>
      </c>
      <c r="I137" s="33">
        <f>VLOOKUP($C137,[1]Hoja2!$B$5:$AB$217,26,0)</f>
        <v>1983</v>
      </c>
      <c r="J137" s="33">
        <f>VLOOKUP($C137,[1]Hoja2!$B$5:$AB$217,27,0)</f>
        <v>0</v>
      </c>
      <c r="K137" s="93">
        <f>+I137-F137</f>
        <v>-72</v>
      </c>
      <c r="L137" s="184">
        <f>+K137/F137</f>
        <v>-3.5036496350364967E-2</v>
      </c>
      <c r="M137" s="93"/>
      <c r="N137" s="98"/>
      <c r="O137" s="102">
        <f>+H137-E137</f>
        <v>-72</v>
      </c>
      <c r="P137" s="156">
        <f>+O137/E137</f>
        <v>-3.5036496350364967E-2</v>
      </c>
      <c r="Q137" s="126"/>
      <c r="R137" s="10"/>
    </row>
    <row r="138" spans="1:18" ht="30.95" customHeight="1" x14ac:dyDescent="0.25">
      <c r="A138" s="158">
        <v>123</v>
      </c>
      <c r="B138" s="159" t="s">
        <v>134</v>
      </c>
      <c r="C138" s="160">
        <v>273411000661</v>
      </c>
      <c r="D138" s="161" t="s">
        <v>143</v>
      </c>
      <c r="E138" s="32">
        <f>+F138+G138</f>
        <v>200</v>
      </c>
      <c r="F138" s="33">
        <v>200</v>
      </c>
      <c r="G138" s="34">
        <v>0</v>
      </c>
      <c r="H138" s="32">
        <f>+I138+J138</f>
        <v>193</v>
      </c>
      <c r="I138" s="33">
        <f>VLOOKUP($C138,[1]Hoja2!$B$5:$AB$217,26,0)</f>
        <v>193</v>
      </c>
      <c r="J138" s="33">
        <f>VLOOKUP($C138,[1]Hoja2!$B$5:$AB$217,27,0)</f>
        <v>0</v>
      </c>
      <c r="K138" s="93">
        <f>+I138-F138</f>
        <v>-7</v>
      </c>
      <c r="L138" s="184">
        <f>+K138/F138</f>
        <v>-3.5000000000000003E-2</v>
      </c>
      <c r="M138" s="93"/>
      <c r="N138" s="98"/>
      <c r="O138" s="102">
        <f>+H138-E138</f>
        <v>-7</v>
      </c>
      <c r="P138" s="157">
        <f>+O138/E138</f>
        <v>-3.5000000000000003E-2</v>
      </c>
      <c r="Q138" s="126"/>
      <c r="R138" s="10"/>
    </row>
    <row r="139" spans="1:18" ht="30.95" customHeight="1" x14ac:dyDescent="0.25">
      <c r="A139" s="162">
        <v>124</v>
      </c>
      <c r="B139" s="159" t="s">
        <v>181</v>
      </c>
      <c r="C139" s="160">
        <v>273555000029</v>
      </c>
      <c r="D139" s="161" t="s">
        <v>184</v>
      </c>
      <c r="E139" s="32">
        <f>+F139+G139</f>
        <v>917</v>
      </c>
      <c r="F139" s="33">
        <v>917</v>
      </c>
      <c r="G139" s="34">
        <v>0</v>
      </c>
      <c r="H139" s="32">
        <f>+I139+J139</f>
        <v>886</v>
      </c>
      <c r="I139" s="33">
        <f>VLOOKUP($C139,[1]Hoja2!$B$5:$AB$217,26,0)</f>
        <v>886</v>
      </c>
      <c r="J139" s="33">
        <f>VLOOKUP($C139,[1]Hoja2!$B$5:$AB$217,27,0)</f>
        <v>0</v>
      </c>
      <c r="K139" s="93">
        <f>+I139-F139</f>
        <v>-31</v>
      </c>
      <c r="L139" s="184">
        <f>+K139/F139</f>
        <v>-3.3805888767720831E-2</v>
      </c>
      <c r="M139" s="93"/>
      <c r="N139" s="98"/>
      <c r="O139" s="102">
        <f>+H139-E139</f>
        <v>-31</v>
      </c>
      <c r="P139" s="156">
        <f>+O139/E139</f>
        <v>-3.3805888767720831E-2</v>
      </c>
      <c r="Q139" s="126"/>
      <c r="R139" s="10"/>
    </row>
    <row r="140" spans="1:18" ht="30.95" customHeight="1" x14ac:dyDescent="0.25">
      <c r="A140" s="158">
        <v>125</v>
      </c>
      <c r="B140" s="159" t="s">
        <v>235</v>
      </c>
      <c r="C140" s="160">
        <v>173770000019</v>
      </c>
      <c r="D140" s="161" t="s">
        <v>236</v>
      </c>
      <c r="E140" s="32">
        <f>+F140+G140</f>
        <v>571</v>
      </c>
      <c r="F140" s="33">
        <v>571</v>
      </c>
      <c r="G140" s="34">
        <v>0</v>
      </c>
      <c r="H140" s="32">
        <f>+I140+J140</f>
        <v>552</v>
      </c>
      <c r="I140" s="33">
        <f>VLOOKUP($C140,[1]Hoja2!$B$5:$AB$217,26,0)</f>
        <v>552</v>
      </c>
      <c r="J140" s="33">
        <f>VLOOKUP($C140,[1]Hoja2!$B$5:$AB$217,27,0)</f>
        <v>0</v>
      </c>
      <c r="K140" s="93">
        <f>+I140-F140</f>
        <v>-19</v>
      </c>
      <c r="L140" s="184">
        <f>+K140/F140</f>
        <v>-3.3274956217162872E-2</v>
      </c>
      <c r="M140" s="93"/>
      <c r="N140" s="98"/>
      <c r="O140" s="102">
        <f>+H140-E140</f>
        <v>-19</v>
      </c>
      <c r="P140" s="156">
        <f>+O140/E140</f>
        <v>-3.3274956217162872E-2</v>
      </c>
      <c r="Q140" s="126"/>
      <c r="R140" s="10"/>
    </row>
    <row r="141" spans="1:18" ht="30.95" customHeight="1" x14ac:dyDescent="0.25">
      <c r="A141" s="162">
        <v>126</v>
      </c>
      <c r="B141" s="159" t="s">
        <v>188</v>
      </c>
      <c r="C141" s="160">
        <v>273563000534</v>
      </c>
      <c r="D141" s="161" t="s">
        <v>190</v>
      </c>
      <c r="E141" s="32">
        <f>+F141+G141</f>
        <v>371</v>
      </c>
      <c r="F141" s="33">
        <v>371</v>
      </c>
      <c r="G141" s="34">
        <v>0</v>
      </c>
      <c r="H141" s="32">
        <f>+I141+J141</f>
        <v>359</v>
      </c>
      <c r="I141" s="33">
        <f>VLOOKUP($C141,[1]Hoja2!$B$5:$AB$217,26,0)</f>
        <v>359</v>
      </c>
      <c r="J141" s="33">
        <f>VLOOKUP($C141,[1]Hoja2!$B$5:$AB$217,27,0)</f>
        <v>0</v>
      </c>
      <c r="K141" s="93">
        <f>+I141-F141</f>
        <v>-12</v>
      </c>
      <c r="L141" s="184">
        <f>+K141/F141</f>
        <v>-3.2345013477088951E-2</v>
      </c>
      <c r="M141" s="93"/>
      <c r="N141" s="98"/>
      <c r="O141" s="102">
        <f>+H141-E141</f>
        <v>-12</v>
      </c>
      <c r="P141" s="157">
        <f>+O141/E141</f>
        <v>-3.2345013477088951E-2</v>
      </c>
      <c r="Q141" s="126"/>
      <c r="R141" s="10"/>
    </row>
    <row r="142" spans="1:18" ht="30.95" customHeight="1" x14ac:dyDescent="0.25">
      <c r="A142" s="158">
        <v>127</v>
      </c>
      <c r="B142" s="159" t="s">
        <v>118</v>
      </c>
      <c r="C142" s="160">
        <v>173349000093</v>
      </c>
      <c r="D142" s="161" t="s">
        <v>120</v>
      </c>
      <c r="E142" s="32">
        <f>+F142+G142</f>
        <v>527</v>
      </c>
      <c r="F142" s="33">
        <v>527</v>
      </c>
      <c r="G142" s="34">
        <v>0</v>
      </c>
      <c r="H142" s="32">
        <f>+I142+J142</f>
        <v>510</v>
      </c>
      <c r="I142" s="33">
        <f>VLOOKUP($C142,[1]Hoja2!$B$5:$AB$217,26,0)</f>
        <v>510</v>
      </c>
      <c r="J142" s="33">
        <f>VLOOKUP($C142,[1]Hoja2!$B$5:$AB$217,27,0)</f>
        <v>0</v>
      </c>
      <c r="K142" s="93">
        <f>+I142-F142</f>
        <v>-17</v>
      </c>
      <c r="L142" s="184">
        <f>+K142/F142</f>
        <v>-3.2258064516129031E-2</v>
      </c>
      <c r="M142" s="93"/>
      <c r="N142" s="98"/>
      <c r="O142" s="102">
        <f>+H142-E142</f>
        <v>-17</v>
      </c>
      <c r="P142" s="156">
        <f>+O142/E142</f>
        <v>-3.2258064516129031E-2</v>
      </c>
      <c r="Q142" s="126"/>
      <c r="R142" s="10"/>
    </row>
    <row r="143" spans="1:18" ht="30.95" customHeight="1" x14ac:dyDescent="0.25">
      <c r="A143" s="162">
        <v>128</v>
      </c>
      <c r="B143" s="159" t="s">
        <v>58</v>
      </c>
      <c r="C143" s="160">
        <v>273217001044</v>
      </c>
      <c r="D143" s="161" t="s">
        <v>68</v>
      </c>
      <c r="E143" s="32">
        <f>+F143+G143</f>
        <v>466</v>
      </c>
      <c r="F143" s="33">
        <v>466</v>
      </c>
      <c r="G143" s="34">
        <v>0</v>
      </c>
      <c r="H143" s="32">
        <f>+I143+J143</f>
        <v>451</v>
      </c>
      <c r="I143" s="33">
        <f>VLOOKUP($C143,[1]Hoja2!$B$5:$AB$217,26,0)</f>
        <v>451</v>
      </c>
      <c r="J143" s="33">
        <f>VLOOKUP($C143,[1]Hoja2!$B$5:$AB$217,27,0)</f>
        <v>0</v>
      </c>
      <c r="K143" s="93">
        <f>+I143-F143</f>
        <v>-15</v>
      </c>
      <c r="L143" s="184">
        <f>+K143/F143</f>
        <v>-3.2188841201716736E-2</v>
      </c>
      <c r="M143" s="93"/>
      <c r="N143" s="98"/>
      <c r="O143" s="102">
        <f>+H143-E143</f>
        <v>-15</v>
      </c>
      <c r="P143" s="156">
        <f>+O143/E143</f>
        <v>-3.2188841201716736E-2</v>
      </c>
      <c r="Q143" s="126"/>
      <c r="R143" s="10"/>
    </row>
    <row r="144" spans="1:18" ht="30.95" customHeight="1" x14ac:dyDescent="0.25">
      <c r="A144" s="158">
        <v>129</v>
      </c>
      <c r="B144" s="159" t="s">
        <v>166</v>
      </c>
      <c r="C144" s="160">
        <v>173504000011</v>
      </c>
      <c r="D144" s="161" t="s">
        <v>167</v>
      </c>
      <c r="E144" s="32">
        <f>+F144+G144</f>
        <v>1239</v>
      </c>
      <c r="F144" s="33">
        <v>1192</v>
      </c>
      <c r="G144" s="34">
        <v>47</v>
      </c>
      <c r="H144" s="32">
        <f>+I144+J144</f>
        <v>1209</v>
      </c>
      <c r="I144" s="33">
        <f>VLOOKUP($C144,[1]Hoja2!$B$5:$AB$217,26,0)</f>
        <v>1154</v>
      </c>
      <c r="J144" s="33">
        <f>VLOOKUP($C144,[1]Hoja2!$B$5:$AB$217,27,0)</f>
        <v>55</v>
      </c>
      <c r="K144" s="93">
        <f>+I144-F144</f>
        <v>-38</v>
      </c>
      <c r="L144" s="184">
        <f>+K144/F144</f>
        <v>-3.1879194630872486E-2</v>
      </c>
      <c r="M144" s="93">
        <f>+J144-G144</f>
        <v>8</v>
      </c>
      <c r="N144" s="186">
        <f>+M144/G144</f>
        <v>0.1702127659574468</v>
      </c>
      <c r="O144" s="102">
        <f>+H144-E144</f>
        <v>-30</v>
      </c>
      <c r="P144" s="156">
        <f>+O144/E144</f>
        <v>-2.4213075060532687E-2</v>
      </c>
      <c r="Q144" s="126"/>
      <c r="R144" s="10"/>
    </row>
    <row r="145" spans="1:18" ht="30.95" customHeight="1" x14ac:dyDescent="0.25">
      <c r="A145" s="162">
        <v>130</v>
      </c>
      <c r="B145" s="159" t="s">
        <v>147</v>
      </c>
      <c r="C145" s="160">
        <v>173443000021</v>
      </c>
      <c r="D145" s="161" t="s">
        <v>148</v>
      </c>
      <c r="E145" s="32">
        <f>+F145+G145</f>
        <v>1705</v>
      </c>
      <c r="F145" s="33">
        <v>1705</v>
      </c>
      <c r="G145" s="34">
        <v>0</v>
      </c>
      <c r="H145" s="32">
        <f>+I145+J145</f>
        <v>1651</v>
      </c>
      <c r="I145" s="33">
        <f>VLOOKUP($C145,[1]Hoja2!$B$5:$AB$217,26,0)</f>
        <v>1651</v>
      </c>
      <c r="J145" s="33">
        <f>VLOOKUP($C145,[1]Hoja2!$B$5:$AB$217,27,0)</f>
        <v>0</v>
      </c>
      <c r="K145" s="93">
        <f>+I145-F145</f>
        <v>-54</v>
      </c>
      <c r="L145" s="184">
        <f>+K145/F145</f>
        <v>-3.1671554252199412E-2</v>
      </c>
      <c r="M145" s="93"/>
      <c r="N145" s="98"/>
      <c r="O145" s="102">
        <f>+H145-E145</f>
        <v>-54</v>
      </c>
      <c r="P145" s="156">
        <f>+O145/E145</f>
        <v>-3.1671554252199412E-2</v>
      </c>
      <c r="Q145" s="126"/>
      <c r="R145" s="10"/>
    </row>
    <row r="146" spans="1:18" ht="30.95" customHeight="1" x14ac:dyDescent="0.25">
      <c r="A146" s="158">
        <v>131</v>
      </c>
      <c r="B146" s="159" t="s">
        <v>98</v>
      </c>
      <c r="C146" s="160">
        <v>273283000245</v>
      </c>
      <c r="D146" s="161" t="s">
        <v>102</v>
      </c>
      <c r="E146" s="32">
        <f>+F146+G146</f>
        <v>479</v>
      </c>
      <c r="F146" s="33">
        <v>479</v>
      </c>
      <c r="G146" s="34">
        <v>0</v>
      </c>
      <c r="H146" s="32">
        <f>+I146+J146</f>
        <v>464</v>
      </c>
      <c r="I146" s="33">
        <f>VLOOKUP($C146,[1]Hoja2!$B$5:$AB$217,26,0)</f>
        <v>464</v>
      </c>
      <c r="J146" s="33">
        <f>VLOOKUP($C146,[1]Hoja2!$B$5:$AB$217,27,0)</f>
        <v>0</v>
      </c>
      <c r="K146" s="93">
        <f>+I146-F146</f>
        <v>-15</v>
      </c>
      <c r="L146" s="184">
        <f>+K146/F146</f>
        <v>-3.1315240083507306E-2</v>
      </c>
      <c r="M146" s="93"/>
      <c r="N146" s="98"/>
      <c r="O146" s="102">
        <f>+H146-E146</f>
        <v>-15</v>
      </c>
      <c r="P146" s="156">
        <f>+O146/E146</f>
        <v>-3.1315240083507306E-2</v>
      </c>
      <c r="Q146" s="126"/>
      <c r="R146" s="10"/>
    </row>
    <row r="147" spans="1:18" ht="30.95" customHeight="1" x14ac:dyDescent="0.25">
      <c r="A147" s="162">
        <v>132</v>
      </c>
      <c r="B147" s="159" t="s">
        <v>245</v>
      </c>
      <c r="C147" s="160">
        <v>273870000371</v>
      </c>
      <c r="D147" s="161" t="s">
        <v>248</v>
      </c>
      <c r="E147" s="32">
        <f>+F147+G147</f>
        <v>262</v>
      </c>
      <c r="F147" s="33">
        <v>262</v>
      </c>
      <c r="G147" s="34">
        <v>0</v>
      </c>
      <c r="H147" s="32">
        <f>+I147+J147</f>
        <v>254</v>
      </c>
      <c r="I147" s="33">
        <f>VLOOKUP($C147,[1]Hoja2!$B$5:$AB$217,26,0)</f>
        <v>254</v>
      </c>
      <c r="J147" s="33">
        <f>VLOOKUP($C147,[1]Hoja2!$B$5:$AB$217,27,0)</f>
        <v>0</v>
      </c>
      <c r="K147" s="93">
        <f>+I147-F147</f>
        <v>-8</v>
      </c>
      <c r="L147" s="184">
        <f>+K147/F147</f>
        <v>-3.0534351145038167E-2</v>
      </c>
      <c r="M147" s="93"/>
      <c r="N147" s="98"/>
      <c r="O147" s="102">
        <f>+H147-E147</f>
        <v>-8</v>
      </c>
      <c r="P147" s="157">
        <f>+O147/E147</f>
        <v>-3.0534351145038167E-2</v>
      </c>
      <c r="Q147" s="126"/>
      <c r="R147" s="10"/>
    </row>
    <row r="148" spans="1:18" ht="30.95" customHeight="1" x14ac:dyDescent="0.25">
      <c r="A148" s="158">
        <v>133</v>
      </c>
      <c r="B148" s="159" t="s">
        <v>153</v>
      </c>
      <c r="C148" s="160">
        <v>273449000141</v>
      </c>
      <c r="D148" s="161" t="s">
        <v>156</v>
      </c>
      <c r="E148" s="32">
        <f>+F148+G148</f>
        <v>955</v>
      </c>
      <c r="F148" s="33">
        <v>955</v>
      </c>
      <c r="G148" s="34">
        <v>0</v>
      </c>
      <c r="H148" s="32">
        <f>+I148+J148</f>
        <v>926</v>
      </c>
      <c r="I148" s="33">
        <f>VLOOKUP($C148,[1]Hoja2!$B$5:$AB$217,26,0)</f>
        <v>926</v>
      </c>
      <c r="J148" s="33">
        <f>VLOOKUP($C148,[1]Hoja2!$B$5:$AB$217,27,0)</f>
        <v>0</v>
      </c>
      <c r="K148" s="93">
        <f>+I148-F148</f>
        <v>-29</v>
      </c>
      <c r="L148" s="184">
        <f>+K148/F148</f>
        <v>-3.0366492146596858E-2</v>
      </c>
      <c r="M148" s="93"/>
      <c r="N148" s="98"/>
      <c r="O148" s="102">
        <f>+H148-E148</f>
        <v>-29</v>
      </c>
      <c r="P148" s="156">
        <f>+O148/E148</f>
        <v>-3.0366492146596858E-2</v>
      </c>
      <c r="Q148" s="126"/>
      <c r="R148" s="10"/>
    </row>
    <row r="149" spans="1:18" ht="30.95" customHeight="1" x14ac:dyDescent="0.25">
      <c r="A149" s="162">
        <v>134</v>
      </c>
      <c r="B149" s="159" t="s">
        <v>134</v>
      </c>
      <c r="C149" s="160">
        <v>173411000097</v>
      </c>
      <c r="D149" s="161" t="s">
        <v>137</v>
      </c>
      <c r="E149" s="32">
        <f>+F149+G149</f>
        <v>685</v>
      </c>
      <c r="F149" s="33">
        <v>659</v>
      </c>
      <c r="G149" s="34">
        <v>26</v>
      </c>
      <c r="H149" s="32">
        <f>+I149+J149</f>
        <v>639</v>
      </c>
      <c r="I149" s="33">
        <f>VLOOKUP($C149,[1]Hoja2!$B$5:$AB$217,26,0)</f>
        <v>639</v>
      </c>
      <c r="J149" s="33">
        <f>VLOOKUP($C149,[1]Hoja2!$B$5:$AB$217,27,0)</f>
        <v>0</v>
      </c>
      <c r="K149" s="93">
        <f>+I149-F149</f>
        <v>-20</v>
      </c>
      <c r="L149" s="184">
        <f>+K149/F149</f>
        <v>-3.0349013657056147E-2</v>
      </c>
      <c r="M149" s="93">
        <f>+J149-G149</f>
        <v>-26</v>
      </c>
      <c r="N149" s="180">
        <f>+M149/G149</f>
        <v>-1</v>
      </c>
      <c r="O149" s="102">
        <f>+H149-E149</f>
        <v>-46</v>
      </c>
      <c r="P149" s="38">
        <f>+O149/E149</f>
        <v>-6.7153284671532851E-2</v>
      </c>
      <c r="Q149" s="126"/>
      <c r="R149" s="10"/>
    </row>
    <row r="150" spans="1:18" ht="30.95" customHeight="1" x14ac:dyDescent="0.25">
      <c r="A150" s="158">
        <v>135</v>
      </c>
      <c r="B150" s="159" t="s">
        <v>198</v>
      </c>
      <c r="C150" s="160">
        <v>273616000141</v>
      </c>
      <c r="D150" s="161" t="s">
        <v>201</v>
      </c>
      <c r="E150" s="32">
        <f>+F150+G150</f>
        <v>1529</v>
      </c>
      <c r="F150" s="33">
        <v>1427</v>
      </c>
      <c r="G150" s="34">
        <v>102</v>
      </c>
      <c r="H150" s="32">
        <f>+I150+J150</f>
        <v>1442</v>
      </c>
      <c r="I150" s="33">
        <f>VLOOKUP($C150,[1]Hoja2!$B$5:$AB$217,26,0)</f>
        <v>1384</v>
      </c>
      <c r="J150" s="33">
        <f>VLOOKUP($C150,[1]Hoja2!$B$5:$AB$217,27,0)</f>
        <v>58</v>
      </c>
      <c r="K150" s="93">
        <f>+I150-F150</f>
        <v>-43</v>
      </c>
      <c r="L150" s="184">
        <f>+K150/F150</f>
        <v>-3.0133146461107218E-2</v>
      </c>
      <c r="M150" s="93">
        <f>+J150-G150</f>
        <v>-44</v>
      </c>
      <c r="N150" s="180">
        <f>+M150/G150</f>
        <v>-0.43137254901960786</v>
      </c>
      <c r="O150" s="102">
        <f>+H150-E150</f>
        <v>-87</v>
      </c>
      <c r="P150" s="75">
        <f>+O150/E150</f>
        <v>-5.6899934597776328E-2</v>
      </c>
      <c r="Q150" s="126"/>
      <c r="R150" s="10"/>
    </row>
    <row r="151" spans="1:18" ht="30.95" customHeight="1" x14ac:dyDescent="0.25">
      <c r="A151" s="162">
        <v>136</v>
      </c>
      <c r="B151" s="159" t="s">
        <v>198</v>
      </c>
      <c r="C151" s="160">
        <v>273616001902</v>
      </c>
      <c r="D151" s="161" t="s">
        <v>204</v>
      </c>
      <c r="E151" s="32">
        <f>+F151+G151</f>
        <v>301</v>
      </c>
      <c r="F151" s="33">
        <v>301</v>
      </c>
      <c r="G151" s="34">
        <v>0</v>
      </c>
      <c r="H151" s="32">
        <f>+I151+J151</f>
        <v>292</v>
      </c>
      <c r="I151" s="33">
        <f>VLOOKUP($C151,[1]Hoja2!$B$5:$AB$217,26,0)</f>
        <v>292</v>
      </c>
      <c r="J151" s="33">
        <f>VLOOKUP($C151,[1]Hoja2!$B$5:$AB$217,27,0)</f>
        <v>0</v>
      </c>
      <c r="K151" s="93">
        <f>+I151-F151</f>
        <v>-9</v>
      </c>
      <c r="L151" s="184">
        <f>+K151/F151</f>
        <v>-2.9900332225913623E-2</v>
      </c>
      <c r="M151" s="93"/>
      <c r="N151" s="98"/>
      <c r="O151" s="102">
        <f>+H151-E151</f>
        <v>-9</v>
      </c>
      <c r="P151" s="157">
        <f>+O151/E151</f>
        <v>-2.9900332225913623E-2</v>
      </c>
      <c r="Q151" s="126"/>
      <c r="R151" s="10"/>
    </row>
    <row r="152" spans="1:18" ht="30.95" customHeight="1" x14ac:dyDescent="0.25">
      <c r="A152" s="158">
        <v>137</v>
      </c>
      <c r="B152" s="159" t="s">
        <v>58</v>
      </c>
      <c r="C152" s="160">
        <v>273217000692</v>
      </c>
      <c r="D152" s="161" t="s">
        <v>65</v>
      </c>
      <c r="E152" s="32">
        <f>+F152+G152</f>
        <v>470</v>
      </c>
      <c r="F152" s="33">
        <v>470</v>
      </c>
      <c r="G152" s="34">
        <v>0</v>
      </c>
      <c r="H152" s="32">
        <f>+I152+J152</f>
        <v>456</v>
      </c>
      <c r="I152" s="33">
        <f>VLOOKUP($C152,[1]Hoja2!$B$5:$AB$217,26,0)</f>
        <v>456</v>
      </c>
      <c r="J152" s="33">
        <f>VLOOKUP($C152,[1]Hoja2!$B$5:$AB$217,27,0)</f>
        <v>0</v>
      </c>
      <c r="K152" s="93">
        <f>+I152-F152</f>
        <v>-14</v>
      </c>
      <c r="L152" s="184">
        <f>+K152/F152</f>
        <v>-2.9787234042553193E-2</v>
      </c>
      <c r="M152" s="93"/>
      <c r="N152" s="142"/>
      <c r="O152" s="102">
        <f>+H152-E152</f>
        <v>-14</v>
      </c>
      <c r="P152" s="156">
        <f>+O152/E152</f>
        <v>-2.9787234042553193E-2</v>
      </c>
      <c r="Q152" s="126"/>
      <c r="R152" s="10"/>
    </row>
    <row r="153" spans="1:18" ht="30.95" customHeight="1" x14ac:dyDescent="0.25">
      <c r="A153" s="162">
        <v>138</v>
      </c>
      <c r="B153" s="159" t="s">
        <v>106</v>
      </c>
      <c r="C153" s="163">
        <v>273319000379</v>
      </c>
      <c r="D153" s="161" t="s">
        <v>110</v>
      </c>
      <c r="E153" s="32">
        <f>+F153+G153</f>
        <v>206</v>
      </c>
      <c r="F153" s="33">
        <v>206</v>
      </c>
      <c r="G153" s="34">
        <v>0</v>
      </c>
      <c r="H153" s="32">
        <f>+I153+J153</f>
        <v>200</v>
      </c>
      <c r="I153" s="33">
        <f>VLOOKUP($C153,[1]Hoja2!$B$5:$AB$217,26,0)</f>
        <v>200</v>
      </c>
      <c r="J153" s="33">
        <f>VLOOKUP($C153,[1]Hoja2!$B$5:$AB$217,27,0)</f>
        <v>0</v>
      </c>
      <c r="K153" s="93">
        <f>+I153-F153</f>
        <v>-6</v>
      </c>
      <c r="L153" s="184">
        <f>+K153/F153</f>
        <v>-2.9126213592233011E-2</v>
      </c>
      <c r="M153" s="93"/>
      <c r="N153" s="142"/>
      <c r="O153" s="102">
        <f>+H153-E153</f>
        <v>-6</v>
      </c>
      <c r="P153" s="156">
        <f>+O153/E153</f>
        <v>-2.9126213592233011E-2</v>
      </c>
      <c r="Q153" s="126"/>
      <c r="R153" s="10"/>
    </row>
    <row r="154" spans="1:18" ht="30.95" customHeight="1" x14ac:dyDescent="0.25">
      <c r="A154" s="158">
        <v>139</v>
      </c>
      <c r="B154" s="159" t="s">
        <v>58</v>
      </c>
      <c r="C154" s="160">
        <v>273217000927</v>
      </c>
      <c r="D154" s="161" t="s">
        <v>66</v>
      </c>
      <c r="E154" s="32">
        <f>+F154+G154</f>
        <v>382</v>
      </c>
      <c r="F154" s="33">
        <v>382</v>
      </c>
      <c r="G154" s="34">
        <v>0</v>
      </c>
      <c r="H154" s="32">
        <f>+I154+J154</f>
        <v>371</v>
      </c>
      <c r="I154" s="33">
        <f>VLOOKUP($C154,[1]Hoja2!$B$5:$AB$217,26,0)</f>
        <v>371</v>
      </c>
      <c r="J154" s="33">
        <f>VLOOKUP($C154,[1]Hoja2!$B$5:$AB$217,27,0)</f>
        <v>0</v>
      </c>
      <c r="K154" s="93">
        <f>+I154-F154</f>
        <v>-11</v>
      </c>
      <c r="L154" s="184">
        <f>+K154/F154</f>
        <v>-2.8795811518324606E-2</v>
      </c>
      <c r="M154" s="93"/>
      <c r="N154" s="98"/>
      <c r="O154" s="102">
        <f>+H154-E154</f>
        <v>-11</v>
      </c>
      <c r="P154" s="156">
        <f>+O154/E154</f>
        <v>-2.8795811518324606E-2</v>
      </c>
      <c r="Q154" s="126"/>
      <c r="R154" s="10"/>
    </row>
    <row r="155" spans="1:18" ht="30.95" customHeight="1" x14ac:dyDescent="0.25">
      <c r="A155" s="162">
        <v>140</v>
      </c>
      <c r="B155" s="159" t="s">
        <v>221</v>
      </c>
      <c r="C155" s="160">
        <v>173675000010</v>
      </c>
      <c r="D155" s="161" t="s">
        <v>222</v>
      </c>
      <c r="E155" s="32">
        <f>+F155+G155</f>
        <v>1616</v>
      </c>
      <c r="F155" s="33">
        <v>1550</v>
      </c>
      <c r="G155" s="34">
        <v>66</v>
      </c>
      <c r="H155" s="32">
        <f>+I155+J155</f>
        <v>1570</v>
      </c>
      <c r="I155" s="33">
        <f>VLOOKUP($C155,[1]Hoja2!$B$5:$AB$217,26,0)</f>
        <v>1506</v>
      </c>
      <c r="J155" s="33">
        <f>VLOOKUP($C155,[1]Hoja2!$B$5:$AB$217,27,0)</f>
        <v>64</v>
      </c>
      <c r="K155" s="93">
        <f>+I155-F155</f>
        <v>-44</v>
      </c>
      <c r="L155" s="184">
        <f>+K155/F155</f>
        <v>-2.838709677419355E-2</v>
      </c>
      <c r="M155" s="93">
        <f>+J155-G155</f>
        <v>-2</v>
      </c>
      <c r="N155" s="184">
        <f>+M155/G155</f>
        <v>-3.0303030303030304E-2</v>
      </c>
      <c r="O155" s="102">
        <f>+H155-E155</f>
        <v>-46</v>
      </c>
      <c r="P155" s="156">
        <f>+O155/E155</f>
        <v>-2.8465346534653466E-2</v>
      </c>
      <c r="Q155" s="126"/>
      <c r="R155" s="10"/>
    </row>
    <row r="156" spans="1:18" ht="30.95" customHeight="1" x14ac:dyDescent="0.25">
      <c r="A156" s="158">
        <v>141</v>
      </c>
      <c r="B156" s="159" t="s">
        <v>208</v>
      </c>
      <c r="C156" s="160">
        <v>273624000583</v>
      </c>
      <c r="D156" s="161" t="s">
        <v>259</v>
      </c>
      <c r="E156" s="32">
        <f>+F156+G156</f>
        <v>249</v>
      </c>
      <c r="F156" s="33">
        <v>249</v>
      </c>
      <c r="G156" s="34">
        <v>0</v>
      </c>
      <c r="H156" s="32">
        <f>+I156+J156</f>
        <v>242</v>
      </c>
      <c r="I156" s="33">
        <f>VLOOKUP($C156,[1]Hoja2!$B$5:$AB$217,26,0)</f>
        <v>242</v>
      </c>
      <c r="J156" s="33">
        <f>VLOOKUP($C156,[1]Hoja2!$B$5:$AB$217,27,0)</f>
        <v>0</v>
      </c>
      <c r="K156" s="93">
        <f>+I156-F156</f>
        <v>-7</v>
      </c>
      <c r="L156" s="184">
        <f>+K156/F156</f>
        <v>-2.8112449799196786E-2</v>
      </c>
      <c r="M156" s="93"/>
      <c r="N156" s="98"/>
      <c r="O156" s="102">
        <f>+H156-E156</f>
        <v>-7</v>
      </c>
      <c r="P156" s="156">
        <f>+O156/E156</f>
        <v>-2.8112449799196786E-2</v>
      </c>
      <c r="Q156" s="126"/>
      <c r="R156" s="10"/>
    </row>
    <row r="157" spans="1:18" ht="30.95" customHeight="1" x14ac:dyDescent="0.25">
      <c r="A157" s="162">
        <v>142</v>
      </c>
      <c r="B157" s="159" t="s">
        <v>153</v>
      </c>
      <c r="C157" s="160">
        <v>373449000685</v>
      </c>
      <c r="D157" s="161" t="s">
        <v>258</v>
      </c>
      <c r="E157" s="32">
        <f>+F157+G157</f>
        <v>328</v>
      </c>
      <c r="F157" s="33">
        <v>328</v>
      </c>
      <c r="G157" s="34">
        <v>0</v>
      </c>
      <c r="H157" s="32">
        <f>+I157+J157</f>
        <v>319</v>
      </c>
      <c r="I157" s="33">
        <f>VLOOKUP($C157,[1]Hoja2!$B$5:$AB$217,26,0)</f>
        <v>319</v>
      </c>
      <c r="J157" s="33">
        <f>VLOOKUP($C157,[1]Hoja2!$B$5:$AB$217,27,0)</f>
        <v>0</v>
      </c>
      <c r="K157" s="93">
        <f>+I157-F157</f>
        <v>-9</v>
      </c>
      <c r="L157" s="184">
        <f>+K157/F157</f>
        <v>-2.7439024390243903E-2</v>
      </c>
      <c r="M157" s="93"/>
      <c r="N157" s="98"/>
      <c r="O157" s="102">
        <f>+H157-E157</f>
        <v>-9</v>
      </c>
      <c r="P157" s="156">
        <f>+O157/E157</f>
        <v>-2.7439024390243903E-2</v>
      </c>
      <c r="Q157" s="126"/>
      <c r="R157" s="10"/>
    </row>
    <row r="158" spans="1:18" ht="30.95" customHeight="1" x14ac:dyDescent="0.25">
      <c r="A158" s="158">
        <v>143</v>
      </c>
      <c r="B158" s="159" t="s">
        <v>79</v>
      </c>
      <c r="C158" s="160">
        <v>273268001120</v>
      </c>
      <c r="D158" s="161" t="s">
        <v>88</v>
      </c>
      <c r="E158" s="32">
        <f>+F158+G158</f>
        <v>1243</v>
      </c>
      <c r="F158" s="33">
        <v>1243</v>
      </c>
      <c r="G158" s="34">
        <v>0</v>
      </c>
      <c r="H158" s="32">
        <f>+I158+J158</f>
        <v>1209</v>
      </c>
      <c r="I158" s="33">
        <f>VLOOKUP($C158,[1]Hoja2!$B$5:$AB$217,26,0)</f>
        <v>1209</v>
      </c>
      <c r="J158" s="33">
        <f>VLOOKUP($C158,[1]Hoja2!$B$5:$AB$217,27,0)</f>
        <v>0</v>
      </c>
      <c r="K158" s="93">
        <f>+I158-F158</f>
        <v>-34</v>
      </c>
      <c r="L158" s="184">
        <f>+K158/F158</f>
        <v>-2.7353177795655673E-2</v>
      </c>
      <c r="M158" s="93"/>
      <c r="N158" s="98"/>
      <c r="O158" s="102">
        <f>+H158-E158</f>
        <v>-34</v>
      </c>
      <c r="P158" s="156">
        <f>+O158/E158</f>
        <v>-2.7353177795655673E-2</v>
      </c>
      <c r="Q158" s="126"/>
      <c r="R158" s="10"/>
    </row>
    <row r="159" spans="1:18" ht="30.95" customHeight="1" x14ac:dyDescent="0.25">
      <c r="A159" s="162">
        <v>144</v>
      </c>
      <c r="B159" s="159" t="s">
        <v>106</v>
      </c>
      <c r="C159" s="160">
        <v>173319000081</v>
      </c>
      <c r="D159" s="161" t="s">
        <v>108</v>
      </c>
      <c r="E159" s="32">
        <f>+F159+G159</f>
        <v>700</v>
      </c>
      <c r="F159" s="33">
        <v>700</v>
      </c>
      <c r="G159" s="34">
        <v>0</v>
      </c>
      <c r="H159" s="32">
        <f>+I159+J159</f>
        <v>682</v>
      </c>
      <c r="I159" s="33">
        <f>VLOOKUP($C159,[1]Hoja2!$B$5:$AB$217,26,0)</f>
        <v>682</v>
      </c>
      <c r="J159" s="33">
        <f>VLOOKUP($C159,[1]Hoja2!$B$5:$AB$217,27,0)</f>
        <v>0</v>
      </c>
      <c r="K159" s="93">
        <f>+I159-F159</f>
        <v>-18</v>
      </c>
      <c r="L159" s="184">
        <f>+K159/F159</f>
        <v>-2.5714285714285714E-2</v>
      </c>
      <c r="M159" s="93"/>
      <c r="N159" s="98"/>
      <c r="O159" s="102">
        <f>+H159-E159</f>
        <v>-18</v>
      </c>
      <c r="P159" s="156">
        <f>+O159/E159</f>
        <v>-2.5714285714285714E-2</v>
      </c>
      <c r="Q159" s="126"/>
      <c r="R159" s="10"/>
    </row>
    <row r="160" spans="1:18" ht="30.95" customHeight="1" x14ac:dyDescent="0.25">
      <c r="A160" s="158">
        <v>145</v>
      </c>
      <c r="B160" s="159" t="s">
        <v>181</v>
      </c>
      <c r="C160" s="160">
        <v>273555000754</v>
      </c>
      <c r="D160" s="185" t="s">
        <v>34</v>
      </c>
      <c r="E160" s="32">
        <f>+F160+G160</f>
        <v>1372</v>
      </c>
      <c r="F160" s="33">
        <v>1256</v>
      </c>
      <c r="G160" s="34">
        <v>116</v>
      </c>
      <c r="H160" s="32">
        <f>+I160+J160</f>
        <v>1263</v>
      </c>
      <c r="I160" s="33">
        <f>VLOOKUP($C160,[1]Hoja2!$B$5:$AB$217,26,0)</f>
        <v>1224</v>
      </c>
      <c r="J160" s="33">
        <f>VLOOKUP($C160,[1]Hoja2!$B$5:$AB$217,27,0)</f>
        <v>39</v>
      </c>
      <c r="K160" s="93">
        <f>+I160-F160</f>
        <v>-32</v>
      </c>
      <c r="L160" s="184">
        <f>+K160/F160</f>
        <v>-2.5477707006369428E-2</v>
      </c>
      <c r="M160" s="93">
        <f>+J160-G160</f>
        <v>-77</v>
      </c>
      <c r="N160" s="180">
        <f>+M160/G160</f>
        <v>-0.66379310344827591</v>
      </c>
      <c r="O160" s="102">
        <f>+H160-E160</f>
        <v>-109</v>
      </c>
      <c r="P160" s="38">
        <f>+O160/E160</f>
        <v>-7.9446064139941694E-2</v>
      </c>
      <c r="Q160" s="126"/>
      <c r="R160" s="10"/>
    </row>
    <row r="161" spans="1:18" ht="30.95" customHeight="1" x14ac:dyDescent="0.25">
      <c r="A161" s="162">
        <v>146</v>
      </c>
      <c r="B161" s="159" t="s">
        <v>178</v>
      </c>
      <c r="C161" s="160">
        <v>173547000015</v>
      </c>
      <c r="D161" s="161" t="s">
        <v>179</v>
      </c>
      <c r="E161" s="32">
        <f>+F161+G161</f>
        <v>484</v>
      </c>
      <c r="F161" s="33">
        <v>484</v>
      </c>
      <c r="G161" s="34">
        <v>0</v>
      </c>
      <c r="H161" s="32">
        <f>+I161+J161</f>
        <v>472</v>
      </c>
      <c r="I161" s="33">
        <f>VLOOKUP($C161,[1]Hoja2!$B$5:$AB$217,26,0)</f>
        <v>472</v>
      </c>
      <c r="J161" s="33">
        <f>VLOOKUP($C161,[1]Hoja2!$B$5:$AB$217,27,0)</f>
        <v>0</v>
      </c>
      <c r="K161" s="93">
        <f>+I161-F161</f>
        <v>-12</v>
      </c>
      <c r="L161" s="184">
        <f>+K161/F161</f>
        <v>-2.4793388429752067E-2</v>
      </c>
      <c r="M161" s="93"/>
      <c r="N161" s="142"/>
      <c r="O161" s="102">
        <f>+H161-E161</f>
        <v>-12</v>
      </c>
      <c r="P161" s="156">
        <f>+O161/E161</f>
        <v>-2.4793388429752067E-2</v>
      </c>
      <c r="Q161" s="126"/>
      <c r="R161" s="10"/>
    </row>
    <row r="162" spans="1:18" ht="30.95" customHeight="1" x14ac:dyDescent="0.25">
      <c r="A162" s="158">
        <v>147</v>
      </c>
      <c r="B162" s="159" t="s">
        <v>188</v>
      </c>
      <c r="C162" s="160">
        <v>173563000017</v>
      </c>
      <c r="D162" s="161" t="s">
        <v>189</v>
      </c>
      <c r="E162" s="32">
        <f>+F162+G162</f>
        <v>1076</v>
      </c>
      <c r="F162" s="33">
        <v>1030</v>
      </c>
      <c r="G162" s="34">
        <v>46</v>
      </c>
      <c r="H162" s="32">
        <f>+I162+J162</f>
        <v>1058</v>
      </c>
      <c r="I162" s="33">
        <f>VLOOKUP($C162,[1]Hoja2!$B$5:$AB$217,26,0)</f>
        <v>1005</v>
      </c>
      <c r="J162" s="33">
        <f>VLOOKUP($C162,[1]Hoja2!$B$5:$AB$217,27,0)</f>
        <v>53</v>
      </c>
      <c r="K162" s="93">
        <f>+I162-F162</f>
        <v>-25</v>
      </c>
      <c r="L162" s="184">
        <f>+K162/F162</f>
        <v>-2.4271844660194174E-2</v>
      </c>
      <c r="M162" s="93">
        <f>+J162-G162</f>
        <v>7</v>
      </c>
      <c r="N162" s="186">
        <f>+M162/G162</f>
        <v>0.15217391304347827</v>
      </c>
      <c r="O162" s="102">
        <f>+H162-E162</f>
        <v>-18</v>
      </c>
      <c r="P162" s="156">
        <f>+O162/E162</f>
        <v>-1.6728624535315983E-2</v>
      </c>
      <c r="Q162" s="126"/>
      <c r="R162" s="10"/>
    </row>
    <row r="163" spans="1:18" ht="30.95" customHeight="1" x14ac:dyDescent="0.25">
      <c r="A163" s="162">
        <v>148</v>
      </c>
      <c r="B163" s="159" t="s">
        <v>45</v>
      </c>
      <c r="C163" s="160">
        <v>273168002277</v>
      </c>
      <c r="D163" s="161" t="s">
        <v>53</v>
      </c>
      <c r="E163" s="32">
        <f>+F163+G163</f>
        <v>635</v>
      </c>
      <c r="F163" s="33">
        <v>576</v>
      </c>
      <c r="G163" s="34">
        <v>59</v>
      </c>
      <c r="H163" s="32">
        <f>+I163+J163</f>
        <v>563</v>
      </c>
      <c r="I163" s="33">
        <f>VLOOKUP($C163,[1]Hoja2!$B$5:$AB$217,26,0)</f>
        <v>563</v>
      </c>
      <c r="J163" s="33">
        <f>VLOOKUP($C163,[1]Hoja2!$B$5:$AB$217,27,0)</f>
        <v>0</v>
      </c>
      <c r="K163" s="93">
        <f>+I163-F163</f>
        <v>-13</v>
      </c>
      <c r="L163" s="184">
        <f>+K163/F163</f>
        <v>-2.2569444444444444E-2</v>
      </c>
      <c r="M163" s="93">
        <f>+J163-G163</f>
        <v>-59</v>
      </c>
      <c r="N163" s="180">
        <f>+M163/G163</f>
        <v>-1</v>
      </c>
      <c r="O163" s="102">
        <f>+H163-E163</f>
        <v>-72</v>
      </c>
      <c r="P163" s="45">
        <f>+O163/E163</f>
        <v>-0.11338582677165354</v>
      </c>
      <c r="Q163" s="126"/>
      <c r="R163" s="10"/>
    </row>
    <row r="164" spans="1:18" ht="30.95" customHeight="1" x14ac:dyDescent="0.25">
      <c r="A164" s="158">
        <v>149</v>
      </c>
      <c r="B164" s="159" t="s">
        <v>55</v>
      </c>
      <c r="C164" s="160">
        <v>173200000368</v>
      </c>
      <c r="D164" s="161" t="s">
        <v>51</v>
      </c>
      <c r="E164" s="32">
        <f>+F164+G164</f>
        <v>326</v>
      </c>
      <c r="F164" s="33">
        <v>326</v>
      </c>
      <c r="G164" s="34">
        <v>0</v>
      </c>
      <c r="H164" s="32">
        <f>+I164+J164</f>
        <v>363</v>
      </c>
      <c r="I164" s="33">
        <f>VLOOKUP($C164,[1]Hoja2!$B$5:$AB$217,26,0)</f>
        <v>319</v>
      </c>
      <c r="J164" s="33">
        <f>VLOOKUP($C164,[1]Hoja2!$B$5:$AB$217,27,0)</f>
        <v>44</v>
      </c>
      <c r="K164" s="93">
        <f>+I164-F164</f>
        <v>-7</v>
      </c>
      <c r="L164" s="184">
        <f>+K164/F164</f>
        <v>-2.1472392638036811E-2</v>
      </c>
      <c r="M164" s="93">
        <f>+J164-G164</f>
        <v>44</v>
      </c>
      <c r="N164" s="141"/>
      <c r="O164" s="102">
        <f>+H164-E164</f>
        <v>37</v>
      </c>
      <c r="P164" s="88">
        <f>+O164/E164</f>
        <v>0.11349693251533742</v>
      </c>
      <c r="Q164" s="126"/>
      <c r="R164" s="10"/>
    </row>
    <row r="165" spans="1:18" ht="30.95" customHeight="1" x14ac:dyDescent="0.25">
      <c r="A165" s="162">
        <v>150</v>
      </c>
      <c r="B165" s="159" t="s">
        <v>58</v>
      </c>
      <c r="C165" s="160">
        <v>273217000315</v>
      </c>
      <c r="D165" s="161" t="s">
        <v>63</v>
      </c>
      <c r="E165" s="32">
        <f>+F165+G165</f>
        <v>534</v>
      </c>
      <c r="F165" s="33">
        <v>534</v>
      </c>
      <c r="G165" s="34">
        <v>0</v>
      </c>
      <c r="H165" s="32">
        <f>+I165+J165</f>
        <v>524</v>
      </c>
      <c r="I165" s="33">
        <f>VLOOKUP($C165,[1]Hoja2!$B$5:$AB$217,26,0)</f>
        <v>524</v>
      </c>
      <c r="J165" s="33">
        <f>VLOOKUP($C165,[1]Hoja2!$B$5:$AB$217,27,0)</f>
        <v>0</v>
      </c>
      <c r="K165" s="93">
        <f>+I165-F165</f>
        <v>-10</v>
      </c>
      <c r="L165" s="184">
        <f>+K165/F165</f>
        <v>-1.8726591760299626E-2</v>
      </c>
      <c r="M165" s="93"/>
      <c r="N165" s="98"/>
      <c r="O165" s="102">
        <f>+H165-E165</f>
        <v>-10</v>
      </c>
      <c r="P165" s="156">
        <f>+O165/E165</f>
        <v>-1.8726591760299626E-2</v>
      </c>
      <c r="Q165" s="126"/>
      <c r="R165" s="10"/>
    </row>
    <row r="166" spans="1:18" ht="30.95" customHeight="1" x14ac:dyDescent="0.25">
      <c r="A166" s="158">
        <v>151</v>
      </c>
      <c r="B166" s="159" t="s">
        <v>45</v>
      </c>
      <c r="C166" s="160">
        <v>173168000121</v>
      </c>
      <c r="D166" s="161" t="s">
        <v>48</v>
      </c>
      <c r="E166" s="32">
        <f>+F166+G166</f>
        <v>2360</v>
      </c>
      <c r="F166" s="33">
        <v>2151</v>
      </c>
      <c r="G166" s="34">
        <v>209</v>
      </c>
      <c r="H166" s="32">
        <f>+I166+J166</f>
        <v>2317</v>
      </c>
      <c r="I166" s="33">
        <f>VLOOKUP($C166,[1]Hoja2!$B$5:$AB$217,26,0)</f>
        <v>2112</v>
      </c>
      <c r="J166" s="33">
        <f>VLOOKUP($C166,[1]Hoja2!$B$5:$AB$217,27,0)</f>
        <v>205</v>
      </c>
      <c r="K166" s="93">
        <f>+I166-F166</f>
        <v>-39</v>
      </c>
      <c r="L166" s="184">
        <f>+K166/F166</f>
        <v>-1.813110181311018E-2</v>
      </c>
      <c r="M166" s="93">
        <f>+J166-G166</f>
        <v>-4</v>
      </c>
      <c r="N166" s="184">
        <f>+M166/G166</f>
        <v>-1.9138755980861243E-2</v>
      </c>
      <c r="O166" s="102">
        <f>+H166-E166</f>
        <v>-43</v>
      </c>
      <c r="P166" s="156">
        <f>+O166/E166</f>
        <v>-1.8220338983050848E-2</v>
      </c>
      <c r="Q166" s="126"/>
      <c r="R166" s="10"/>
    </row>
    <row r="167" spans="1:18" ht="30.95" customHeight="1" x14ac:dyDescent="0.25">
      <c r="A167" s="162">
        <v>152</v>
      </c>
      <c r="B167" s="159" t="s">
        <v>166</v>
      </c>
      <c r="C167" s="160">
        <v>273504000920</v>
      </c>
      <c r="D167" s="161" t="s">
        <v>172</v>
      </c>
      <c r="E167" s="32">
        <f>+F167+G167</f>
        <v>616</v>
      </c>
      <c r="F167" s="33">
        <v>616</v>
      </c>
      <c r="G167" s="34">
        <v>0</v>
      </c>
      <c r="H167" s="32">
        <f>+I167+J167</f>
        <v>605</v>
      </c>
      <c r="I167" s="33">
        <f>VLOOKUP($C167,[1]Hoja2!$B$5:$AB$217,26,0)</f>
        <v>605</v>
      </c>
      <c r="J167" s="33">
        <f>VLOOKUP($C167,[1]Hoja2!$B$5:$AB$217,27,0)</f>
        <v>0</v>
      </c>
      <c r="K167" s="93">
        <f>+I167-F167</f>
        <v>-11</v>
      </c>
      <c r="L167" s="184">
        <f>+K167/F167</f>
        <v>-1.7857142857142856E-2</v>
      </c>
      <c r="M167" s="93"/>
      <c r="N167" s="98"/>
      <c r="O167" s="102">
        <f>+H167-E167</f>
        <v>-11</v>
      </c>
      <c r="P167" s="156">
        <f>+O167/E167</f>
        <v>-1.7857142857142856E-2</v>
      </c>
      <c r="Q167" s="126"/>
      <c r="R167" s="10"/>
    </row>
    <row r="168" spans="1:18" ht="30.95" customHeight="1" x14ac:dyDescent="0.25">
      <c r="A168" s="158">
        <v>153</v>
      </c>
      <c r="B168" s="159" t="s">
        <v>13</v>
      </c>
      <c r="C168" s="160">
        <v>173026000019</v>
      </c>
      <c r="D168" s="161" t="s">
        <v>14</v>
      </c>
      <c r="E168" s="32">
        <f>+F168+G168</f>
        <v>902</v>
      </c>
      <c r="F168" s="33">
        <v>902</v>
      </c>
      <c r="G168" s="34">
        <v>0</v>
      </c>
      <c r="H168" s="32">
        <f>+I168+J168</f>
        <v>886</v>
      </c>
      <c r="I168" s="33">
        <f>VLOOKUP($C168,[1]Hoja2!$B$5:$AB$217,26,0)</f>
        <v>886</v>
      </c>
      <c r="J168" s="33">
        <f>VLOOKUP($C168,[1]Hoja2!$B$5:$AB$217,27,0)</f>
        <v>0</v>
      </c>
      <c r="K168" s="93">
        <f>+I168-F168</f>
        <v>-16</v>
      </c>
      <c r="L168" s="184">
        <f>+K168/F168</f>
        <v>-1.7738359201773836E-2</v>
      </c>
      <c r="M168" s="93"/>
      <c r="N168" s="98"/>
      <c r="O168" s="102">
        <f>+H168-E168</f>
        <v>-16</v>
      </c>
      <c r="P168" s="156">
        <f>+O168/E168</f>
        <v>-1.7738359201773836E-2</v>
      </c>
      <c r="Q168" s="126"/>
      <c r="R168" s="10"/>
    </row>
    <row r="169" spans="1:18" ht="30.95" customHeight="1" x14ac:dyDescent="0.25">
      <c r="A169" s="162">
        <v>154</v>
      </c>
      <c r="B169" s="159" t="s">
        <v>58</v>
      </c>
      <c r="C169" s="160">
        <v>273217000455</v>
      </c>
      <c r="D169" s="161" t="s">
        <v>64</v>
      </c>
      <c r="E169" s="32">
        <f>+F169+G169</f>
        <v>578</v>
      </c>
      <c r="F169" s="33">
        <v>578</v>
      </c>
      <c r="G169" s="34">
        <v>0</v>
      </c>
      <c r="H169" s="32">
        <f>+I169+J169</f>
        <v>569</v>
      </c>
      <c r="I169" s="33">
        <f>VLOOKUP($C169,[1]Hoja2!$B$5:$AB$217,26,0)</f>
        <v>569</v>
      </c>
      <c r="J169" s="33">
        <f>VLOOKUP($C169,[1]Hoja2!$B$5:$AB$217,27,0)</f>
        <v>0</v>
      </c>
      <c r="K169" s="93">
        <f>+I169-F169</f>
        <v>-9</v>
      </c>
      <c r="L169" s="184">
        <f>+K169/F169</f>
        <v>-1.5570934256055362E-2</v>
      </c>
      <c r="M169" s="93"/>
      <c r="N169" s="98"/>
      <c r="O169" s="102">
        <f>+H169-E169</f>
        <v>-9</v>
      </c>
      <c r="P169" s="156">
        <f>+O169/E169</f>
        <v>-1.5570934256055362E-2</v>
      </c>
      <c r="Q169" s="126"/>
      <c r="R169" s="10"/>
    </row>
    <row r="170" spans="1:18" ht="30.95" customHeight="1" x14ac:dyDescent="0.25">
      <c r="A170" s="158">
        <v>155</v>
      </c>
      <c r="B170" s="159" t="s">
        <v>147</v>
      </c>
      <c r="C170" s="160">
        <v>173443000315</v>
      </c>
      <c r="D170" s="161" t="s">
        <v>151</v>
      </c>
      <c r="E170" s="32">
        <f>+F170+G170</f>
        <v>1476</v>
      </c>
      <c r="F170" s="33">
        <v>1476</v>
      </c>
      <c r="G170" s="34">
        <v>0</v>
      </c>
      <c r="H170" s="32">
        <f>+I170+J170</f>
        <v>1454</v>
      </c>
      <c r="I170" s="33">
        <f>VLOOKUP($C170,[1]Hoja2!$B$5:$AB$217,26,0)</f>
        <v>1454</v>
      </c>
      <c r="J170" s="33">
        <f>VLOOKUP($C170,[1]Hoja2!$B$5:$AB$217,27,0)</f>
        <v>0</v>
      </c>
      <c r="K170" s="93">
        <f>+I170-F170</f>
        <v>-22</v>
      </c>
      <c r="L170" s="184">
        <f>+K170/F170</f>
        <v>-1.4905149051490514E-2</v>
      </c>
      <c r="M170" s="93"/>
      <c r="N170" s="98"/>
      <c r="O170" s="102">
        <f>+H170-E170</f>
        <v>-22</v>
      </c>
      <c r="P170" s="157">
        <f>+O170/E170</f>
        <v>-1.4905149051490514E-2</v>
      </c>
      <c r="Q170" s="126"/>
      <c r="R170" s="10"/>
    </row>
    <row r="171" spans="1:18" ht="30.95" customHeight="1" x14ac:dyDescent="0.25">
      <c r="A171" s="162">
        <v>156</v>
      </c>
      <c r="B171" s="159" t="s">
        <v>35</v>
      </c>
      <c r="C171" s="160">
        <v>273124000498</v>
      </c>
      <c r="D171" s="161" t="s">
        <v>40</v>
      </c>
      <c r="E171" s="32">
        <f>+F171+G171</f>
        <v>409</v>
      </c>
      <c r="F171" s="33">
        <v>409</v>
      </c>
      <c r="G171" s="34">
        <v>0</v>
      </c>
      <c r="H171" s="32">
        <f>+I171+J171</f>
        <v>403</v>
      </c>
      <c r="I171" s="33">
        <f>VLOOKUP($C171,[1]Hoja2!$B$5:$AB$217,26,0)</f>
        <v>403</v>
      </c>
      <c r="J171" s="33">
        <f>VLOOKUP($C171,[1]Hoja2!$B$5:$AB$217,27,0)</f>
        <v>0</v>
      </c>
      <c r="K171" s="93">
        <f>+I171-F171</f>
        <v>-6</v>
      </c>
      <c r="L171" s="184">
        <f>+K171/F171</f>
        <v>-1.4669926650366748E-2</v>
      </c>
      <c r="M171" s="93"/>
      <c r="N171" s="142"/>
      <c r="O171" s="102">
        <f>+H171-E171</f>
        <v>-6</v>
      </c>
      <c r="P171" s="156">
        <f>+O171/E171</f>
        <v>-1.4669926650366748E-2</v>
      </c>
      <c r="Q171" s="126"/>
      <c r="R171" s="10"/>
    </row>
    <row r="172" spans="1:18" ht="30.95" customHeight="1" x14ac:dyDescent="0.25">
      <c r="A172" s="158">
        <v>157</v>
      </c>
      <c r="B172" s="159" t="s">
        <v>175</v>
      </c>
      <c r="C172" s="160">
        <v>273270000408</v>
      </c>
      <c r="D172" s="161" t="s">
        <v>177</v>
      </c>
      <c r="E172" s="32">
        <f>+F172+G172</f>
        <v>1478</v>
      </c>
      <c r="F172" s="33">
        <v>1364</v>
      </c>
      <c r="G172" s="34">
        <v>114</v>
      </c>
      <c r="H172" s="32">
        <f>+I172+J172</f>
        <v>1412</v>
      </c>
      <c r="I172" s="33">
        <f>VLOOKUP($C172,[1]Hoja2!$B$5:$AB$217,26,0)</f>
        <v>1345</v>
      </c>
      <c r="J172" s="33">
        <f>VLOOKUP($C172,[1]Hoja2!$B$5:$AB$217,27,0)</f>
        <v>67</v>
      </c>
      <c r="K172" s="93">
        <f>+I172-F172</f>
        <v>-19</v>
      </c>
      <c r="L172" s="184">
        <f>+K172/F172</f>
        <v>-1.3929618768328446E-2</v>
      </c>
      <c r="M172" s="93">
        <f>+J172-G172</f>
        <v>-47</v>
      </c>
      <c r="N172" s="180">
        <f>+M172/G172</f>
        <v>-0.41228070175438597</v>
      </c>
      <c r="O172" s="102">
        <f>+H172-E172</f>
        <v>-66</v>
      </c>
      <c r="P172" s="157">
        <f>+O172/E172</f>
        <v>-4.4654939106901215E-2</v>
      </c>
      <c r="Q172" s="126"/>
      <c r="R172" s="10"/>
    </row>
    <row r="173" spans="1:18" ht="30.95" customHeight="1" x14ac:dyDescent="0.25">
      <c r="A173" s="162">
        <v>158</v>
      </c>
      <c r="B173" s="159" t="s">
        <v>245</v>
      </c>
      <c r="C173" s="160">
        <v>273870000193</v>
      </c>
      <c r="D173" s="161" t="s">
        <v>247</v>
      </c>
      <c r="E173" s="32">
        <f>+F173+G173</f>
        <v>245</v>
      </c>
      <c r="F173" s="33">
        <v>245</v>
      </c>
      <c r="G173" s="34">
        <v>0</v>
      </c>
      <c r="H173" s="32">
        <f>+I173+J173</f>
        <v>242</v>
      </c>
      <c r="I173" s="33">
        <f>VLOOKUP($C173,[1]Hoja2!$B$5:$AB$217,26,0)</f>
        <v>242</v>
      </c>
      <c r="J173" s="33">
        <f>VLOOKUP($C173,[1]Hoja2!$B$5:$AB$217,27,0)</f>
        <v>0</v>
      </c>
      <c r="K173" s="93">
        <f>+I173-F173</f>
        <v>-3</v>
      </c>
      <c r="L173" s="184">
        <f>+K173/F173</f>
        <v>-1.2244897959183673E-2</v>
      </c>
      <c r="M173" s="93"/>
      <c r="N173" s="98"/>
      <c r="O173" s="102">
        <f>+H173-E173</f>
        <v>-3</v>
      </c>
      <c r="P173" s="156">
        <f>+O173/E173</f>
        <v>-1.2244897959183673E-2</v>
      </c>
      <c r="Q173" s="126"/>
      <c r="R173" s="10"/>
    </row>
    <row r="174" spans="1:18" ht="30.95" customHeight="1" x14ac:dyDescent="0.25">
      <c r="A174" s="158">
        <v>159</v>
      </c>
      <c r="B174" s="159" t="s">
        <v>245</v>
      </c>
      <c r="C174" s="160">
        <v>173870000521</v>
      </c>
      <c r="D174" s="161" t="s">
        <v>161</v>
      </c>
      <c r="E174" s="32">
        <f>+F174+G174</f>
        <v>691</v>
      </c>
      <c r="F174" s="33">
        <v>691</v>
      </c>
      <c r="G174" s="34">
        <v>0</v>
      </c>
      <c r="H174" s="32">
        <f>+I174+J174</f>
        <v>683</v>
      </c>
      <c r="I174" s="33">
        <f>VLOOKUP($C174,[1]Hoja2!$B$5:$AB$217,26,0)</f>
        <v>683</v>
      </c>
      <c r="J174" s="33">
        <f>VLOOKUP($C174,[1]Hoja2!$B$5:$AB$217,27,0)</f>
        <v>0</v>
      </c>
      <c r="K174" s="93">
        <f>+I174-F174</f>
        <v>-8</v>
      </c>
      <c r="L174" s="184">
        <f>+K174/F174</f>
        <v>-1.1577424023154847E-2</v>
      </c>
      <c r="M174" s="93"/>
      <c r="N174" s="98"/>
      <c r="O174" s="102">
        <f>+H174-E174</f>
        <v>-8</v>
      </c>
      <c r="P174" s="156">
        <f>+O174/E174</f>
        <v>-1.1577424023154847E-2</v>
      </c>
      <c r="Q174" s="126"/>
      <c r="R174" s="10"/>
    </row>
    <row r="175" spans="1:18" ht="30.95" customHeight="1" x14ac:dyDescent="0.25">
      <c r="A175" s="162">
        <v>160</v>
      </c>
      <c r="B175" s="159" t="s">
        <v>198</v>
      </c>
      <c r="C175" s="160">
        <v>273616000892</v>
      </c>
      <c r="D175" s="161" t="s">
        <v>203</v>
      </c>
      <c r="E175" s="32">
        <f>+F175+G175</f>
        <v>689</v>
      </c>
      <c r="F175" s="33">
        <v>650</v>
      </c>
      <c r="G175" s="34">
        <v>39</v>
      </c>
      <c r="H175" s="32">
        <f>+I175+J175</f>
        <v>643</v>
      </c>
      <c r="I175" s="33">
        <f>VLOOKUP($C175,[1]Hoja2!$B$5:$AB$217,26,0)</f>
        <v>643</v>
      </c>
      <c r="J175" s="33">
        <f>VLOOKUP($C175,[1]Hoja2!$B$5:$AB$217,27,0)</f>
        <v>0</v>
      </c>
      <c r="K175" s="93">
        <f>+I175-F175</f>
        <v>-7</v>
      </c>
      <c r="L175" s="184">
        <f>+K175/F175</f>
        <v>-1.0769230769230769E-2</v>
      </c>
      <c r="M175" s="93">
        <f>+J175-G175</f>
        <v>-39</v>
      </c>
      <c r="N175" s="97">
        <f>+M175/G175</f>
        <v>-1</v>
      </c>
      <c r="O175" s="102">
        <f>+H175-E175</f>
        <v>-46</v>
      </c>
      <c r="P175" s="38">
        <f>+O175/E175</f>
        <v>-6.6763425253991288E-2</v>
      </c>
      <c r="Q175" s="126"/>
      <c r="R175" s="10"/>
    </row>
    <row r="176" spans="1:18" ht="30.95" customHeight="1" x14ac:dyDescent="0.25">
      <c r="A176" s="158">
        <v>161</v>
      </c>
      <c r="B176" s="159" t="s">
        <v>153</v>
      </c>
      <c r="C176" s="160">
        <v>173449000015</v>
      </c>
      <c r="D176" s="161" t="s">
        <v>154</v>
      </c>
      <c r="E176" s="32">
        <f>+F176+G176</f>
        <v>3861</v>
      </c>
      <c r="F176" s="33">
        <v>3423</v>
      </c>
      <c r="G176" s="34">
        <v>438</v>
      </c>
      <c r="H176" s="32">
        <f>+I176+J176</f>
        <v>3743</v>
      </c>
      <c r="I176" s="33">
        <f>VLOOKUP($C176,[1]Hoja2!$B$5:$AB$217,26,0)</f>
        <v>3390</v>
      </c>
      <c r="J176" s="33">
        <f>VLOOKUP($C176,[1]Hoja2!$B$5:$AB$217,27,0)</f>
        <v>353</v>
      </c>
      <c r="K176" s="93">
        <f>+I176-F176</f>
        <v>-33</v>
      </c>
      <c r="L176" s="184">
        <f>+K176/F176</f>
        <v>-9.6406660823838732E-3</v>
      </c>
      <c r="M176" s="93">
        <f>+J176-G176</f>
        <v>-85</v>
      </c>
      <c r="N176" s="181">
        <f>+M176/G176</f>
        <v>-0.19406392694063926</v>
      </c>
      <c r="O176" s="102">
        <f>+H176-E176</f>
        <v>-118</v>
      </c>
      <c r="P176" s="156">
        <f>+O176/E176</f>
        <v>-3.0562030562030561E-2</v>
      </c>
      <c r="Q176" s="126"/>
      <c r="R176" s="10"/>
    </row>
    <row r="177" spans="1:18" ht="30.95" customHeight="1" x14ac:dyDescent="0.25">
      <c r="A177" s="162">
        <v>162</v>
      </c>
      <c r="B177" s="159" t="s">
        <v>106</v>
      </c>
      <c r="C177" s="160">
        <v>273319001197</v>
      </c>
      <c r="D177" s="161" t="s">
        <v>113</v>
      </c>
      <c r="E177" s="32">
        <f>+F177+G177</f>
        <v>216</v>
      </c>
      <c r="F177" s="33">
        <v>216</v>
      </c>
      <c r="G177" s="34">
        <v>0</v>
      </c>
      <c r="H177" s="32">
        <f>+I177+J177</f>
        <v>214</v>
      </c>
      <c r="I177" s="33">
        <f>VLOOKUP($C177,[1]Hoja2!$B$5:$AB$217,26,0)</f>
        <v>214</v>
      </c>
      <c r="J177" s="33">
        <f>VLOOKUP($C177,[1]Hoja2!$B$5:$AB$217,27,0)</f>
        <v>0</v>
      </c>
      <c r="K177" s="93">
        <f>+I177-F177</f>
        <v>-2</v>
      </c>
      <c r="L177" s="184">
        <f>+K177/F177</f>
        <v>-9.2592592592592587E-3</v>
      </c>
      <c r="M177" s="93"/>
      <c r="N177" s="98"/>
      <c r="O177" s="102">
        <f>+H177-E177</f>
        <v>-2</v>
      </c>
      <c r="P177" s="156">
        <f>+O177/E177</f>
        <v>-9.2592592592592587E-3</v>
      </c>
      <c r="Q177" s="126"/>
      <c r="R177" s="10"/>
    </row>
    <row r="178" spans="1:18" ht="30.95" customHeight="1" x14ac:dyDescent="0.25">
      <c r="A178" s="158">
        <v>163</v>
      </c>
      <c r="B178" s="159" t="s">
        <v>240</v>
      </c>
      <c r="C178" s="160">
        <v>173861000038</v>
      </c>
      <c r="D178" s="161" t="s">
        <v>241</v>
      </c>
      <c r="E178" s="32">
        <f>+F178+G178</f>
        <v>867</v>
      </c>
      <c r="F178" s="33">
        <v>867</v>
      </c>
      <c r="G178" s="34">
        <v>0</v>
      </c>
      <c r="H178" s="32">
        <f>+I178+J178</f>
        <v>860</v>
      </c>
      <c r="I178" s="33">
        <f>VLOOKUP($C178,[1]Hoja2!$B$5:$AB$217,26,0)</f>
        <v>860</v>
      </c>
      <c r="J178" s="33">
        <f>VLOOKUP($C178,[1]Hoja2!$B$5:$AB$217,27,0)</f>
        <v>0</v>
      </c>
      <c r="K178" s="93">
        <f>+I178-F178</f>
        <v>-7</v>
      </c>
      <c r="L178" s="184">
        <f>+K178/F178</f>
        <v>-8.0738177623990767E-3</v>
      </c>
      <c r="M178" s="93"/>
      <c r="N178" s="98"/>
      <c r="O178" s="102">
        <f>+H178-E178</f>
        <v>-7</v>
      </c>
      <c r="P178" s="156">
        <f>+O178/E178</f>
        <v>-8.0738177623990767E-3</v>
      </c>
      <c r="Q178" s="126"/>
      <c r="R178" s="10"/>
    </row>
    <row r="179" spans="1:18" ht="30.95" customHeight="1" x14ac:dyDescent="0.25">
      <c r="A179" s="162">
        <v>164</v>
      </c>
      <c r="B179" s="159" t="s">
        <v>245</v>
      </c>
      <c r="C179" s="160">
        <v>173870000512</v>
      </c>
      <c r="D179" s="161" t="s">
        <v>246</v>
      </c>
      <c r="E179" s="32">
        <f>+F179+G179</f>
        <v>668</v>
      </c>
      <c r="F179" s="33">
        <v>668</v>
      </c>
      <c r="G179" s="34">
        <v>0</v>
      </c>
      <c r="H179" s="32">
        <f>+I179+J179</f>
        <v>663</v>
      </c>
      <c r="I179" s="33">
        <f>VLOOKUP($C179,[1]Hoja2!$B$5:$AB$217,26,0)</f>
        <v>663</v>
      </c>
      <c r="J179" s="33">
        <f>VLOOKUP($C179,[1]Hoja2!$B$5:$AB$217,27,0)</f>
        <v>0</v>
      </c>
      <c r="K179" s="93">
        <f>+I179-F179</f>
        <v>-5</v>
      </c>
      <c r="L179" s="184">
        <f>+K179/F179</f>
        <v>-7.4850299401197605E-3</v>
      </c>
      <c r="M179" s="93"/>
      <c r="N179" s="98"/>
      <c r="O179" s="102">
        <f>+H179-E179</f>
        <v>-5</v>
      </c>
      <c r="P179" s="156">
        <f>+O179/E179</f>
        <v>-7.4850299401197605E-3</v>
      </c>
      <c r="Q179" s="126"/>
      <c r="R179" s="10"/>
    </row>
    <row r="180" spans="1:18" ht="30.95" customHeight="1" x14ac:dyDescent="0.25">
      <c r="A180" s="158">
        <v>165</v>
      </c>
      <c r="B180" s="159" t="s">
        <v>75</v>
      </c>
      <c r="C180" s="160">
        <v>273236000172</v>
      </c>
      <c r="D180" s="161" t="s">
        <v>77</v>
      </c>
      <c r="E180" s="32">
        <f>+F180+G180</f>
        <v>302</v>
      </c>
      <c r="F180" s="33">
        <v>302</v>
      </c>
      <c r="G180" s="34">
        <v>0</v>
      </c>
      <c r="H180" s="32">
        <f>+I180+J180</f>
        <v>300</v>
      </c>
      <c r="I180" s="33">
        <f>VLOOKUP($C180,[1]Hoja2!$B$5:$AB$217,26,0)</f>
        <v>300</v>
      </c>
      <c r="J180" s="33">
        <f>VLOOKUP($C180,[1]Hoja2!$B$5:$AB$217,27,0)</f>
        <v>0</v>
      </c>
      <c r="K180" s="93">
        <f>+I180-F180</f>
        <v>-2</v>
      </c>
      <c r="L180" s="184">
        <f>+K180/F180</f>
        <v>-6.6225165562913907E-3</v>
      </c>
      <c r="M180" s="93"/>
      <c r="N180" s="98"/>
      <c r="O180" s="102">
        <f>+H180-E180</f>
        <v>-2</v>
      </c>
      <c r="P180" s="156">
        <f>+O180/E180</f>
        <v>-6.6225165562913907E-3</v>
      </c>
      <c r="Q180" s="126"/>
      <c r="R180" s="10"/>
    </row>
    <row r="181" spans="1:18" ht="30.95" customHeight="1" x14ac:dyDescent="0.25">
      <c r="A181" s="162">
        <v>166</v>
      </c>
      <c r="B181" s="159" t="s">
        <v>134</v>
      </c>
      <c r="C181" s="160">
        <v>173411000941</v>
      </c>
      <c r="D181" s="161" t="s">
        <v>138</v>
      </c>
      <c r="E181" s="32">
        <f>+F181+G181</f>
        <v>1220</v>
      </c>
      <c r="F181" s="33">
        <v>1220</v>
      </c>
      <c r="G181" s="34">
        <v>0</v>
      </c>
      <c r="H181" s="32">
        <f>+I181+J181</f>
        <v>1212</v>
      </c>
      <c r="I181" s="33">
        <f>VLOOKUP($C181,[1]Hoja2!$B$5:$AB$217,26,0)</f>
        <v>1212</v>
      </c>
      <c r="J181" s="33">
        <f>VLOOKUP($C181,[1]Hoja2!$B$5:$AB$217,27,0)</f>
        <v>0</v>
      </c>
      <c r="K181" s="93">
        <f>+I181-F181</f>
        <v>-8</v>
      </c>
      <c r="L181" s="184">
        <f>+K181/F181</f>
        <v>-6.5573770491803279E-3</v>
      </c>
      <c r="M181" s="93"/>
      <c r="N181" s="98"/>
      <c r="O181" s="102">
        <f>+H181-E181</f>
        <v>-8</v>
      </c>
      <c r="P181" s="156">
        <f>+O181/E181</f>
        <v>-6.5573770491803279E-3</v>
      </c>
      <c r="Q181" s="126"/>
      <c r="R181" s="10"/>
    </row>
    <row r="182" spans="1:18" ht="30.95" customHeight="1" x14ac:dyDescent="0.25">
      <c r="A182" s="158">
        <v>167</v>
      </c>
      <c r="B182" s="159" t="s">
        <v>24</v>
      </c>
      <c r="C182" s="160">
        <v>173055000893</v>
      </c>
      <c r="D182" s="161" t="s">
        <v>27</v>
      </c>
      <c r="E182" s="32">
        <f>+F182+G182</f>
        <v>544</v>
      </c>
      <c r="F182" s="33">
        <v>544</v>
      </c>
      <c r="G182" s="34">
        <v>0</v>
      </c>
      <c r="H182" s="32">
        <f>+I182+J182</f>
        <v>541</v>
      </c>
      <c r="I182" s="33">
        <f>VLOOKUP($C182,[1]Hoja2!$B$5:$AB$217,26,0)</f>
        <v>541</v>
      </c>
      <c r="J182" s="33">
        <f>VLOOKUP($C182,[1]Hoja2!$B$5:$AB$217,27,0)</f>
        <v>0</v>
      </c>
      <c r="K182" s="93">
        <f>+I182-F182</f>
        <v>-3</v>
      </c>
      <c r="L182" s="184">
        <f>+K182/F182</f>
        <v>-5.5147058823529415E-3</v>
      </c>
      <c r="M182" s="93"/>
      <c r="N182" s="98"/>
      <c r="O182" s="102">
        <f>+H182-E182</f>
        <v>-3</v>
      </c>
      <c r="P182" s="156">
        <f>+O182/E182</f>
        <v>-5.5147058823529415E-3</v>
      </c>
      <c r="Q182" s="126"/>
      <c r="R182" s="10"/>
    </row>
    <row r="183" spans="1:18" ht="30.95" customHeight="1" x14ac:dyDescent="0.25">
      <c r="A183" s="162">
        <v>168</v>
      </c>
      <c r="B183" s="159" t="s">
        <v>160</v>
      </c>
      <c r="C183" s="164">
        <v>173483000016</v>
      </c>
      <c r="D183" s="161" t="s">
        <v>161</v>
      </c>
      <c r="E183" s="32">
        <f>+F183+G183</f>
        <v>783</v>
      </c>
      <c r="F183" s="33">
        <v>783</v>
      </c>
      <c r="G183" s="34">
        <v>0</v>
      </c>
      <c r="H183" s="32">
        <f>+I183+J183</f>
        <v>779</v>
      </c>
      <c r="I183" s="33">
        <f>VLOOKUP($C183,[1]Hoja2!$B$5:$AB$217,26,0)</f>
        <v>779</v>
      </c>
      <c r="J183" s="33">
        <f>VLOOKUP($C183,[1]Hoja2!$B$5:$AB$217,27,0)</f>
        <v>0</v>
      </c>
      <c r="K183" s="93">
        <f>+I183-F183</f>
        <v>-4</v>
      </c>
      <c r="L183" s="184">
        <f>+K183/F183</f>
        <v>-5.108556832694764E-3</v>
      </c>
      <c r="M183" s="93"/>
      <c r="N183" s="142"/>
      <c r="O183" s="102">
        <f>+H183-E183</f>
        <v>-4</v>
      </c>
      <c r="P183" s="156">
        <f>+O183/E183</f>
        <v>-5.108556832694764E-3</v>
      </c>
      <c r="Q183" s="126"/>
      <c r="R183" s="10"/>
    </row>
    <row r="184" spans="1:18" ht="30.95" customHeight="1" x14ac:dyDescent="0.25">
      <c r="A184" s="158">
        <v>169</v>
      </c>
      <c r="B184" s="159" t="s">
        <v>35</v>
      </c>
      <c r="C184" s="160">
        <v>273124000358</v>
      </c>
      <c r="D184" s="161" t="s">
        <v>38</v>
      </c>
      <c r="E184" s="32">
        <f>+F184+G184</f>
        <v>214</v>
      </c>
      <c r="F184" s="33">
        <v>214</v>
      </c>
      <c r="G184" s="34">
        <v>0</v>
      </c>
      <c r="H184" s="32">
        <f>+I184+J184</f>
        <v>213</v>
      </c>
      <c r="I184" s="33">
        <f>VLOOKUP($C184,[1]Hoja2!$B$5:$AB$217,26,0)</f>
        <v>213</v>
      </c>
      <c r="J184" s="33">
        <f>VLOOKUP($C184,[1]Hoja2!$B$5:$AB$217,27,0)</f>
        <v>0</v>
      </c>
      <c r="K184" s="93">
        <f>+I184-F184</f>
        <v>-1</v>
      </c>
      <c r="L184" s="184">
        <f>+K184/F184</f>
        <v>-4.6728971962616819E-3</v>
      </c>
      <c r="M184" s="93"/>
      <c r="N184" s="98"/>
      <c r="O184" s="102">
        <f>+H184-E184</f>
        <v>-1</v>
      </c>
      <c r="P184" s="157">
        <f>+O184/E184</f>
        <v>-4.6728971962616819E-3</v>
      </c>
      <c r="Q184" s="126"/>
      <c r="R184" s="10"/>
    </row>
    <row r="185" spans="1:18" ht="30.95" customHeight="1" x14ac:dyDescent="0.25">
      <c r="A185" s="162">
        <v>170</v>
      </c>
      <c r="B185" s="159" t="s">
        <v>160</v>
      </c>
      <c r="C185" s="160">
        <v>273483000142</v>
      </c>
      <c r="D185" s="161" t="s">
        <v>163</v>
      </c>
      <c r="E185" s="32">
        <f>+F185+G185</f>
        <v>297</v>
      </c>
      <c r="F185" s="33">
        <v>223</v>
      </c>
      <c r="G185" s="34">
        <v>74</v>
      </c>
      <c r="H185" s="32">
        <f>+I185+J185</f>
        <v>251</v>
      </c>
      <c r="I185" s="33">
        <f>VLOOKUP($C185,[1]Hoja2!$B$5:$AB$217,26,0)</f>
        <v>222</v>
      </c>
      <c r="J185" s="33">
        <f>VLOOKUP($C185,[1]Hoja2!$B$5:$AB$217,27,0)</f>
        <v>29</v>
      </c>
      <c r="K185" s="93">
        <f>+I185-F185</f>
        <v>-1</v>
      </c>
      <c r="L185" s="184">
        <f>+K185/F185</f>
        <v>-4.4843049327354259E-3</v>
      </c>
      <c r="M185" s="93">
        <f>+J185-G185</f>
        <v>-45</v>
      </c>
      <c r="N185" s="180">
        <f>+M185/G185</f>
        <v>-0.60810810810810811</v>
      </c>
      <c r="O185" s="102">
        <f>+H185-E185</f>
        <v>-46</v>
      </c>
      <c r="P185" s="41">
        <f>+O185/E185</f>
        <v>-0.15488215488215487</v>
      </c>
      <c r="Q185" s="126"/>
      <c r="R185" s="10"/>
    </row>
    <row r="186" spans="1:18" ht="30.95" customHeight="1" x14ac:dyDescent="0.25">
      <c r="A186" s="158">
        <v>171</v>
      </c>
      <c r="B186" s="159" t="s">
        <v>240</v>
      </c>
      <c r="C186" s="160">
        <v>173861000721</v>
      </c>
      <c r="D186" s="161" t="s">
        <v>242</v>
      </c>
      <c r="E186" s="32">
        <f>+F186+G186</f>
        <v>917</v>
      </c>
      <c r="F186" s="33">
        <v>802</v>
      </c>
      <c r="G186" s="34">
        <v>115</v>
      </c>
      <c r="H186" s="32">
        <f>+I186+J186</f>
        <v>925</v>
      </c>
      <c r="I186" s="33">
        <f>VLOOKUP($C186,[1]Hoja2!$B$5:$AB$217,26,0)</f>
        <v>799</v>
      </c>
      <c r="J186" s="33">
        <f>VLOOKUP($C186,[1]Hoja2!$B$5:$AB$217,27,0)</f>
        <v>126</v>
      </c>
      <c r="K186" s="93">
        <f>+I186-F186</f>
        <v>-3</v>
      </c>
      <c r="L186" s="184">
        <f>+K186/F186</f>
        <v>-3.740648379052369E-3</v>
      </c>
      <c r="M186" s="93">
        <f>+J186-G186</f>
        <v>11</v>
      </c>
      <c r="N186" s="186">
        <f>+M186/G186</f>
        <v>9.5652173913043481E-2</v>
      </c>
      <c r="O186" s="102">
        <f>+H186-E186</f>
        <v>8</v>
      </c>
      <c r="P186" s="88">
        <f>+O186/E186</f>
        <v>8.7241003271537627E-3</v>
      </c>
      <c r="Q186" s="126"/>
      <c r="R186" s="10"/>
    </row>
    <row r="187" spans="1:18" ht="30.95" customHeight="1" x14ac:dyDescent="0.25">
      <c r="A187" s="162">
        <v>172</v>
      </c>
      <c r="B187" s="159" t="s">
        <v>160</v>
      </c>
      <c r="C187" s="160">
        <v>273483000541</v>
      </c>
      <c r="D187" s="161" t="s">
        <v>164</v>
      </c>
      <c r="E187" s="32">
        <f>+F187+G187</f>
        <v>276</v>
      </c>
      <c r="F187" s="33">
        <v>276</v>
      </c>
      <c r="G187" s="34">
        <v>0</v>
      </c>
      <c r="H187" s="32">
        <f>+I187+J187</f>
        <v>275</v>
      </c>
      <c r="I187" s="33">
        <f>VLOOKUP($C187,[1]Hoja2!$B$5:$AB$217,26,0)</f>
        <v>275</v>
      </c>
      <c r="J187" s="33">
        <f>VLOOKUP($C187,[1]Hoja2!$B$5:$AB$217,27,0)</f>
        <v>0</v>
      </c>
      <c r="K187" s="93">
        <f>+I187-F187</f>
        <v>-1</v>
      </c>
      <c r="L187" s="184">
        <f>+K187/F187</f>
        <v>-3.6231884057971015E-3</v>
      </c>
      <c r="M187" s="93"/>
      <c r="N187" s="142"/>
      <c r="O187" s="102">
        <f>+H187-E187</f>
        <v>-1</v>
      </c>
      <c r="P187" s="156">
        <f>+O187/E187</f>
        <v>-3.6231884057971015E-3</v>
      </c>
      <c r="Q187" s="126"/>
      <c r="R187" s="10"/>
    </row>
    <row r="188" spans="1:18" ht="30.95" customHeight="1" x14ac:dyDescent="0.25">
      <c r="A188" s="166">
        <v>173</v>
      </c>
      <c r="B188" s="87" t="s">
        <v>45</v>
      </c>
      <c r="C188" s="167">
        <v>173168000113</v>
      </c>
      <c r="D188" s="168" t="s">
        <v>47</v>
      </c>
      <c r="E188" s="32">
        <f>+F188+G188</f>
        <v>1322</v>
      </c>
      <c r="F188" s="33">
        <v>1322</v>
      </c>
      <c r="G188" s="34">
        <v>0</v>
      </c>
      <c r="H188" s="32">
        <f>+I188+J188</f>
        <v>1322</v>
      </c>
      <c r="I188" s="33">
        <f>VLOOKUP($C188,[1]Hoja2!$B$5:$AB$217,26,0)</f>
        <v>1322</v>
      </c>
      <c r="J188" s="33">
        <f>VLOOKUP($C188,[1]Hoja2!$B$5:$AB$217,27,0)</f>
        <v>0</v>
      </c>
      <c r="K188" s="93">
        <f>+I188-F188</f>
        <v>0</v>
      </c>
      <c r="L188" s="186">
        <f>+K188/F188</f>
        <v>0</v>
      </c>
      <c r="M188" s="93"/>
      <c r="N188" s="98"/>
      <c r="O188" s="102">
        <f>+H188-E188</f>
        <v>0</v>
      </c>
      <c r="P188" s="88">
        <f>+O188/E188</f>
        <v>0</v>
      </c>
      <c r="Q188" s="126"/>
      <c r="R188" s="10"/>
    </row>
    <row r="189" spans="1:18" ht="30.95" customHeight="1" x14ac:dyDescent="0.25">
      <c r="A189" s="131">
        <v>174</v>
      </c>
      <c r="B189" s="87" t="s">
        <v>29</v>
      </c>
      <c r="C189" s="167">
        <v>273067001075</v>
      </c>
      <c r="D189" s="168" t="s">
        <v>32</v>
      </c>
      <c r="E189" s="32">
        <f>+F189+G189</f>
        <v>742</v>
      </c>
      <c r="F189" s="33">
        <v>742</v>
      </c>
      <c r="G189" s="34">
        <v>0</v>
      </c>
      <c r="H189" s="32">
        <f>+I189+J189</f>
        <v>743</v>
      </c>
      <c r="I189" s="33">
        <f>VLOOKUP($C189,[1]Hoja2!$B$5:$AB$217,26,0)</f>
        <v>743</v>
      </c>
      <c r="J189" s="33">
        <f>VLOOKUP($C189,[1]Hoja2!$B$5:$AB$217,27,0)</f>
        <v>0</v>
      </c>
      <c r="K189" s="93">
        <f>+I189-F189</f>
        <v>1</v>
      </c>
      <c r="L189" s="186">
        <f>+K189/F189</f>
        <v>1.3477088948787063E-3</v>
      </c>
      <c r="M189" s="93"/>
      <c r="N189" s="98"/>
      <c r="O189" s="102">
        <f>+H189-E189</f>
        <v>1</v>
      </c>
      <c r="P189" s="88">
        <f>+O189/E189</f>
        <v>1.3477088948787063E-3</v>
      </c>
      <c r="Q189" s="126"/>
      <c r="R189" s="10"/>
    </row>
    <row r="190" spans="1:18" ht="30.95" customHeight="1" x14ac:dyDescent="0.25">
      <c r="A190" s="166">
        <v>175</v>
      </c>
      <c r="B190" s="87" t="s">
        <v>181</v>
      </c>
      <c r="C190" s="167">
        <v>173555000601</v>
      </c>
      <c r="D190" s="168" t="s">
        <v>183</v>
      </c>
      <c r="E190" s="32">
        <f>+F190+G190</f>
        <v>1106</v>
      </c>
      <c r="F190" s="33">
        <v>1062</v>
      </c>
      <c r="G190" s="34">
        <v>44</v>
      </c>
      <c r="H190" s="32">
        <f>+I190+J190</f>
        <v>1064</v>
      </c>
      <c r="I190" s="33">
        <f>VLOOKUP($C190,[1]Hoja2!$B$5:$AB$217,26,0)</f>
        <v>1064</v>
      </c>
      <c r="J190" s="33">
        <f>VLOOKUP($C190,[1]Hoja2!$B$5:$AB$217,27,0)</f>
        <v>0</v>
      </c>
      <c r="K190" s="93">
        <f>+I190-F190</f>
        <v>2</v>
      </c>
      <c r="L190" s="186">
        <f>+K190/F190</f>
        <v>1.8832391713747645E-3</v>
      </c>
      <c r="M190" s="93">
        <f>+J190-G190</f>
        <v>-44</v>
      </c>
      <c r="N190" s="97">
        <f>+M190/G190</f>
        <v>-1</v>
      </c>
      <c r="O190" s="102">
        <f>+H190-E190</f>
        <v>-42</v>
      </c>
      <c r="P190" s="156">
        <f>+O190/E190</f>
        <v>-3.7974683544303799E-2</v>
      </c>
      <c r="Q190" s="126"/>
      <c r="R190" s="10"/>
    </row>
    <row r="191" spans="1:18" ht="30.95" customHeight="1" x14ac:dyDescent="0.25">
      <c r="A191" s="131">
        <v>176</v>
      </c>
      <c r="B191" s="87" t="s">
        <v>217</v>
      </c>
      <c r="C191" s="167">
        <v>173671000201</v>
      </c>
      <c r="D191" s="168" t="s">
        <v>218</v>
      </c>
      <c r="E191" s="32">
        <f>+F191+G191</f>
        <v>1106</v>
      </c>
      <c r="F191" s="33">
        <v>1106</v>
      </c>
      <c r="G191" s="34">
        <v>0</v>
      </c>
      <c r="H191" s="32">
        <f>+I191+J191</f>
        <v>1109</v>
      </c>
      <c r="I191" s="33">
        <f>VLOOKUP($C191,[1]Hoja2!$B$5:$AB$217,26,0)</f>
        <v>1109</v>
      </c>
      <c r="J191" s="33">
        <f>VLOOKUP($C191,[1]Hoja2!$B$5:$AB$217,27,0)</f>
        <v>0</v>
      </c>
      <c r="K191" s="93">
        <f>+I191-F191</f>
        <v>3</v>
      </c>
      <c r="L191" s="186">
        <f>+K191/F191</f>
        <v>2.7124773960216998E-3</v>
      </c>
      <c r="M191" s="93"/>
      <c r="N191" s="142"/>
      <c r="O191" s="102">
        <f>+H191-E191</f>
        <v>3</v>
      </c>
      <c r="P191" s="88">
        <f>+O191/E191</f>
        <v>2.7124773960216998E-3</v>
      </c>
      <c r="Q191" s="126"/>
      <c r="R191" s="10"/>
    </row>
    <row r="192" spans="1:18" ht="30.95" customHeight="1" x14ac:dyDescent="0.25">
      <c r="A192" s="166">
        <v>177</v>
      </c>
      <c r="B192" s="87" t="s">
        <v>123</v>
      </c>
      <c r="C192" s="167">
        <v>273352000201</v>
      </c>
      <c r="D192" s="168" t="s">
        <v>127</v>
      </c>
      <c r="E192" s="32">
        <f>+F192+G192</f>
        <v>308</v>
      </c>
      <c r="F192" s="33">
        <v>248</v>
      </c>
      <c r="G192" s="34">
        <v>60</v>
      </c>
      <c r="H192" s="32">
        <f>+I192+J192</f>
        <v>249</v>
      </c>
      <c r="I192" s="33">
        <f>VLOOKUP($C192,[1]Hoja2!$B$5:$AB$217,26,0)</f>
        <v>249</v>
      </c>
      <c r="J192" s="33">
        <f>VLOOKUP($C192,[1]Hoja2!$B$5:$AB$217,27,0)</f>
        <v>0</v>
      </c>
      <c r="K192" s="93">
        <f>+I192-F192</f>
        <v>1</v>
      </c>
      <c r="L192" s="186">
        <f>+K192/F192</f>
        <v>4.0322580645161289E-3</v>
      </c>
      <c r="M192" s="93">
        <f>+J192-G192</f>
        <v>-60</v>
      </c>
      <c r="N192" s="97">
        <f>+M192/G192</f>
        <v>-1</v>
      </c>
      <c r="O192" s="102">
        <f>+H192-E192</f>
        <v>-59</v>
      </c>
      <c r="P192" s="206">
        <f>+O192/E192</f>
        <v>-0.19155844155844157</v>
      </c>
      <c r="Q192" s="126"/>
      <c r="R192" s="10"/>
    </row>
    <row r="193" spans="1:18" ht="30.95" customHeight="1" x14ac:dyDescent="0.25">
      <c r="A193" s="131">
        <v>178</v>
      </c>
      <c r="B193" s="87" t="s">
        <v>79</v>
      </c>
      <c r="C193" s="167">
        <v>173268000218</v>
      </c>
      <c r="D193" s="168" t="s">
        <v>82</v>
      </c>
      <c r="E193" s="32">
        <f>+F193+G193</f>
        <v>699</v>
      </c>
      <c r="F193" s="33">
        <v>699</v>
      </c>
      <c r="G193" s="34">
        <v>0</v>
      </c>
      <c r="H193" s="32">
        <f>+I193+J193</f>
        <v>702</v>
      </c>
      <c r="I193" s="33">
        <f>VLOOKUP($C193,[1]Hoja2!$B$5:$AB$217,26,0)</f>
        <v>702</v>
      </c>
      <c r="J193" s="33">
        <f>VLOOKUP($C193,[1]Hoja2!$B$5:$AB$217,27,0)</f>
        <v>0</v>
      </c>
      <c r="K193" s="93">
        <f>+I193-F193</f>
        <v>3</v>
      </c>
      <c r="L193" s="186">
        <f>+K193/F193</f>
        <v>4.2918454935622317E-3</v>
      </c>
      <c r="M193" s="93"/>
      <c r="N193" s="142"/>
      <c r="O193" s="102">
        <f>+H193-E193</f>
        <v>3</v>
      </c>
      <c r="P193" s="88">
        <f>+O193/E193</f>
        <v>4.2918454935622317E-3</v>
      </c>
      <c r="Q193" s="126"/>
      <c r="R193" s="10"/>
    </row>
    <row r="194" spans="1:18" ht="30.95" customHeight="1" x14ac:dyDescent="0.25">
      <c r="A194" s="166">
        <v>179</v>
      </c>
      <c r="B194" s="87" t="s">
        <v>24</v>
      </c>
      <c r="C194" s="167">
        <v>173055000095</v>
      </c>
      <c r="D194" s="168" t="s">
        <v>26</v>
      </c>
      <c r="E194" s="32">
        <f>+F194+G194</f>
        <v>878</v>
      </c>
      <c r="F194" s="33">
        <v>794</v>
      </c>
      <c r="G194" s="34">
        <v>84</v>
      </c>
      <c r="H194" s="32">
        <f>+I194+J194</f>
        <v>890</v>
      </c>
      <c r="I194" s="33">
        <f>VLOOKUP($C194,[1]Hoja2!$B$5:$AB$217,26,0)</f>
        <v>798</v>
      </c>
      <c r="J194" s="33">
        <f>VLOOKUP($C194,[1]Hoja2!$B$5:$AB$217,27,0)</f>
        <v>92</v>
      </c>
      <c r="K194" s="93">
        <f>+I194-F194</f>
        <v>4</v>
      </c>
      <c r="L194" s="186">
        <f>+K194/F194</f>
        <v>5.0377833753148613E-3</v>
      </c>
      <c r="M194" s="93">
        <f>+J194-G194</f>
        <v>8</v>
      </c>
      <c r="N194" s="186">
        <f>+M194/G194</f>
        <v>9.5238095238095233E-2</v>
      </c>
      <c r="O194" s="102">
        <f>+H194-E194</f>
        <v>12</v>
      </c>
      <c r="P194" s="88">
        <f>+O194/E194</f>
        <v>1.366742596810934E-2</v>
      </c>
      <c r="Q194" s="126"/>
      <c r="R194" s="10"/>
    </row>
    <row r="195" spans="1:18" ht="30.95" customHeight="1" x14ac:dyDescent="0.25">
      <c r="A195" s="131">
        <v>180</v>
      </c>
      <c r="B195" s="87" t="s">
        <v>17</v>
      </c>
      <c r="C195" s="167">
        <v>173030000066</v>
      </c>
      <c r="D195" s="168" t="s">
        <v>18</v>
      </c>
      <c r="E195" s="32">
        <f>+F195+G195</f>
        <v>783</v>
      </c>
      <c r="F195" s="33">
        <v>783</v>
      </c>
      <c r="G195" s="34">
        <v>0</v>
      </c>
      <c r="H195" s="32">
        <f>+I195+J195</f>
        <v>787</v>
      </c>
      <c r="I195" s="33">
        <f>VLOOKUP($C195,[1]Hoja2!$B$5:$AB$217,26,0)</f>
        <v>787</v>
      </c>
      <c r="J195" s="33">
        <f>VLOOKUP($C195,[1]Hoja2!$B$5:$AB$217,27,0)</f>
        <v>0</v>
      </c>
      <c r="K195" s="93">
        <f>+I195-F195</f>
        <v>4</v>
      </c>
      <c r="L195" s="186">
        <f>+K195/F195</f>
        <v>5.108556832694764E-3</v>
      </c>
      <c r="M195" s="93"/>
      <c r="N195" s="142"/>
      <c r="O195" s="102">
        <f>+H195-E195</f>
        <v>4</v>
      </c>
      <c r="P195" s="134">
        <f>+O195/E195</f>
        <v>5.108556832694764E-3</v>
      </c>
      <c r="Q195" s="126"/>
      <c r="R195" s="10"/>
    </row>
    <row r="196" spans="1:18" ht="30.95" customHeight="1" x14ac:dyDescent="0.25">
      <c r="A196" s="166">
        <v>181</v>
      </c>
      <c r="B196" s="87" t="s">
        <v>114</v>
      </c>
      <c r="C196" s="188">
        <v>173347000011</v>
      </c>
      <c r="D196" s="168" t="s">
        <v>115</v>
      </c>
      <c r="E196" s="32">
        <f>+F196+G196</f>
        <v>599</v>
      </c>
      <c r="F196" s="33">
        <v>540</v>
      </c>
      <c r="G196" s="34">
        <v>59</v>
      </c>
      <c r="H196" s="32">
        <f>+I196+J196</f>
        <v>582</v>
      </c>
      <c r="I196" s="33">
        <f>VLOOKUP($C196,[1]Hoja2!$B$5:$AB$217,26,0)</f>
        <v>544</v>
      </c>
      <c r="J196" s="33">
        <f>VLOOKUP($C196,[1]Hoja2!$B$5:$AB$217,27,0)</f>
        <v>38</v>
      </c>
      <c r="K196" s="93">
        <f>+I196-F196</f>
        <v>4</v>
      </c>
      <c r="L196" s="186">
        <f>+K196/F196</f>
        <v>7.4074074074074077E-3</v>
      </c>
      <c r="M196" s="93">
        <f>+J196-G196</f>
        <v>-21</v>
      </c>
      <c r="N196" s="180">
        <f>+M196/G196</f>
        <v>-0.3559322033898305</v>
      </c>
      <c r="O196" s="102">
        <f>+H196-E196</f>
        <v>-17</v>
      </c>
      <c r="P196" s="156">
        <f>+O196/E196</f>
        <v>-2.8380634390651086E-2</v>
      </c>
      <c r="Q196" s="126"/>
      <c r="R196" s="10"/>
    </row>
    <row r="197" spans="1:18" ht="30.95" customHeight="1" x14ac:dyDescent="0.25">
      <c r="A197" s="131">
        <v>182</v>
      </c>
      <c r="B197" s="87" t="s">
        <v>106</v>
      </c>
      <c r="C197" s="167">
        <v>173319000072</v>
      </c>
      <c r="D197" s="168" t="s">
        <v>107</v>
      </c>
      <c r="E197" s="32">
        <f>+F197+G197</f>
        <v>1868</v>
      </c>
      <c r="F197" s="33">
        <v>1868</v>
      </c>
      <c r="G197" s="34">
        <v>0</v>
      </c>
      <c r="H197" s="32">
        <f>+I197+J197</f>
        <v>1886</v>
      </c>
      <c r="I197" s="33">
        <f>VLOOKUP($C197,[1]Hoja2!$B$5:$AB$217,26,0)</f>
        <v>1886</v>
      </c>
      <c r="J197" s="33">
        <f>VLOOKUP($C197,[1]Hoja2!$B$5:$AB$217,27,0)</f>
        <v>0</v>
      </c>
      <c r="K197" s="93">
        <f>+I197-F197</f>
        <v>18</v>
      </c>
      <c r="L197" s="186">
        <f>+K197/F197</f>
        <v>9.6359743040685224E-3</v>
      </c>
      <c r="M197" s="93"/>
      <c r="N197" s="98"/>
      <c r="O197" s="102">
        <f>+H197-E197</f>
        <v>18</v>
      </c>
      <c r="P197" s="88">
        <f>+O197/E197</f>
        <v>9.6359743040685224E-3</v>
      </c>
      <c r="Q197" s="126"/>
      <c r="R197" s="10"/>
    </row>
    <row r="198" spans="1:18" ht="30.95" customHeight="1" x14ac:dyDescent="0.25">
      <c r="A198" s="166">
        <v>183</v>
      </c>
      <c r="B198" s="87" t="s">
        <v>58</v>
      </c>
      <c r="C198" s="167">
        <v>173217000035</v>
      </c>
      <c r="D198" s="168" t="s">
        <v>59</v>
      </c>
      <c r="E198" s="32">
        <f>+F198+G198</f>
        <v>1333</v>
      </c>
      <c r="F198" s="33">
        <v>1333</v>
      </c>
      <c r="G198" s="34">
        <v>0</v>
      </c>
      <c r="H198" s="32">
        <f>+I198+J198</f>
        <v>1347</v>
      </c>
      <c r="I198" s="33">
        <f>VLOOKUP($C198,[1]Hoja2!$B$5:$AB$217,26,0)</f>
        <v>1347</v>
      </c>
      <c r="J198" s="33">
        <f>VLOOKUP($C198,[1]Hoja2!$B$5:$AB$217,27,0)</f>
        <v>0</v>
      </c>
      <c r="K198" s="93">
        <f>+I198-F198</f>
        <v>14</v>
      </c>
      <c r="L198" s="186">
        <f>+K198/F198</f>
        <v>1.0502625656414103E-2</v>
      </c>
      <c r="M198" s="93"/>
      <c r="N198" s="98"/>
      <c r="O198" s="102">
        <f>+H198-E198</f>
        <v>14</v>
      </c>
      <c r="P198" s="88">
        <f>+O198/E198</f>
        <v>1.0502625656414103E-2</v>
      </c>
      <c r="Q198" s="126"/>
      <c r="R198" s="10"/>
    </row>
    <row r="199" spans="1:18" ht="30.95" customHeight="1" x14ac:dyDescent="0.25">
      <c r="A199" s="131">
        <v>184</v>
      </c>
      <c r="B199" s="87" t="s">
        <v>79</v>
      </c>
      <c r="C199" s="167">
        <v>173268001346</v>
      </c>
      <c r="D199" s="168" t="s">
        <v>84</v>
      </c>
      <c r="E199" s="32">
        <f>+F199+G199</f>
        <v>702</v>
      </c>
      <c r="F199" s="33">
        <v>702</v>
      </c>
      <c r="G199" s="34">
        <v>0</v>
      </c>
      <c r="H199" s="32">
        <f>+I199+J199</f>
        <v>711</v>
      </c>
      <c r="I199" s="33">
        <f>VLOOKUP($C199,[1]Hoja2!$B$5:$AB$217,26,0)</f>
        <v>711</v>
      </c>
      <c r="J199" s="33">
        <f>VLOOKUP($C199,[1]Hoja2!$B$5:$AB$217,27,0)</f>
        <v>0</v>
      </c>
      <c r="K199" s="93">
        <f>+I199-F199</f>
        <v>9</v>
      </c>
      <c r="L199" s="186">
        <f>+K199/F199</f>
        <v>1.282051282051282E-2</v>
      </c>
      <c r="M199" s="93"/>
      <c r="N199" s="142"/>
      <c r="O199" s="102">
        <f>+H199-E199</f>
        <v>9</v>
      </c>
      <c r="P199" s="88">
        <f>+O199/E199</f>
        <v>1.282051282051282E-2</v>
      </c>
      <c r="Q199" s="126"/>
      <c r="R199" s="10"/>
    </row>
    <row r="200" spans="1:18" ht="30.95" customHeight="1" x14ac:dyDescent="0.25">
      <c r="A200" s="166">
        <v>185</v>
      </c>
      <c r="B200" s="87" t="s">
        <v>98</v>
      </c>
      <c r="C200" s="167">
        <v>273283001331</v>
      </c>
      <c r="D200" s="168" t="s">
        <v>105</v>
      </c>
      <c r="E200" s="32">
        <f>+F200+G200</f>
        <v>632</v>
      </c>
      <c r="F200" s="33">
        <v>632</v>
      </c>
      <c r="G200" s="34">
        <v>0</v>
      </c>
      <c r="H200" s="32">
        <f>+I200+J200</f>
        <v>642</v>
      </c>
      <c r="I200" s="33">
        <f>VLOOKUP($C200,[1]Hoja2!$B$5:$AB$217,26,0)</f>
        <v>642</v>
      </c>
      <c r="J200" s="33">
        <f>VLOOKUP($C200,[1]Hoja2!$B$5:$AB$217,27,0)</f>
        <v>0</v>
      </c>
      <c r="K200" s="93">
        <f>+I200-F200</f>
        <v>10</v>
      </c>
      <c r="L200" s="186">
        <f>+K200/F200</f>
        <v>1.5822784810126583E-2</v>
      </c>
      <c r="M200" s="93"/>
      <c r="N200" s="98"/>
      <c r="O200" s="102">
        <f>+H200-E200</f>
        <v>10</v>
      </c>
      <c r="P200" s="134">
        <f>+O200/E200</f>
        <v>1.5822784810126583E-2</v>
      </c>
      <c r="Q200" s="126"/>
      <c r="R200" s="10"/>
    </row>
    <row r="201" spans="1:18" ht="30.95" customHeight="1" x14ac:dyDescent="0.25">
      <c r="A201" s="131">
        <v>186</v>
      </c>
      <c r="B201" s="87" t="s">
        <v>43</v>
      </c>
      <c r="C201" s="167">
        <v>173152000016</v>
      </c>
      <c r="D201" s="168" t="s">
        <v>255</v>
      </c>
      <c r="E201" s="32">
        <f>+F201+G201</f>
        <v>616</v>
      </c>
      <c r="F201" s="33">
        <v>616</v>
      </c>
      <c r="G201" s="34">
        <v>0</v>
      </c>
      <c r="H201" s="32">
        <f>+I201+J201</f>
        <v>626</v>
      </c>
      <c r="I201" s="33">
        <f>VLOOKUP($C201,[1]Hoja2!$B$5:$AB$217,26,0)</f>
        <v>626</v>
      </c>
      <c r="J201" s="33">
        <f>VLOOKUP($C201,[1]Hoja2!$B$5:$AB$217,27,0)</f>
        <v>0</v>
      </c>
      <c r="K201" s="93">
        <f>+I201-F201</f>
        <v>10</v>
      </c>
      <c r="L201" s="186">
        <f>+K201/F201</f>
        <v>1.6233766233766232E-2</v>
      </c>
      <c r="M201" s="93"/>
      <c r="N201" s="98"/>
      <c r="O201" s="102">
        <f>+H201-E201</f>
        <v>10</v>
      </c>
      <c r="P201" s="88">
        <f>+O201/E201</f>
        <v>1.6233766233766232E-2</v>
      </c>
      <c r="Q201" s="126"/>
      <c r="R201" s="10"/>
    </row>
    <row r="202" spans="1:18" ht="30.95" customHeight="1" x14ac:dyDescent="0.25">
      <c r="A202" s="166">
        <v>187</v>
      </c>
      <c r="B202" s="87" t="s">
        <v>35</v>
      </c>
      <c r="C202" s="167">
        <v>173124000817</v>
      </c>
      <c r="D202" s="168" t="s">
        <v>37</v>
      </c>
      <c r="E202" s="32">
        <f>+F202+G202</f>
        <v>1111</v>
      </c>
      <c r="F202" s="33">
        <v>1111</v>
      </c>
      <c r="G202" s="34">
        <v>0</v>
      </c>
      <c r="H202" s="32">
        <f>+I202+J202</f>
        <v>1130</v>
      </c>
      <c r="I202" s="33">
        <f>VLOOKUP($C202,[1]Hoja2!$B$5:$AB$217,26,0)</f>
        <v>1130</v>
      </c>
      <c r="J202" s="33">
        <f>VLOOKUP($C202,[1]Hoja2!$B$5:$AB$217,27,0)</f>
        <v>0</v>
      </c>
      <c r="K202" s="93">
        <f>+I202-F202</f>
        <v>19</v>
      </c>
      <c r="L202" s="186">
        <f>+K202/F202</f>
        <v>1.7101710171017102E-2</v>
      </c>
      <c r="M202" s="93"/>
      <c r="N202" s="98"/>
      <c r="O202" s="102">
        <f>+H202-E202</f>
        <v>19</v>
      </c>
      <c r="P202" s="88">
        <f>+O202/E202</f>
        <v>1.7101710171017102E-2</v>
      </c>
      <c r="Q202" s="126"/>
      <c r="R202" s="10"/>
    </row>
    <row r="203" spans="1:18" ht="30.95" customHeight="1" x14ac:dyDescent="0.25">
      <c r="A203" s="131">
        <v>188</v>
      </c>
      <c r="B203" s="87" t="s">
        <v>123</v>
      </c>
      <c r="C203" s="167">
        <v>273352000651</v>
      </c>
      <c r="D203" s="168" t="s">
        <v>129</v>
      </c>
      <c r="E203" s="32">
        <f>+F203+G203</f>
        <v>164</v>
      </c>
      <c r="F203" s="33">
        <v>164</v>
      </c>
      <c r="G203" s="34">
        <v>0</v>
      </c>
      <c r="H203" s="32">
        <f>+I203+J203</f>
        <v>167</v>
      </c>
      <c r="I203" s="33">
        <f>VLOOKUP($C203,[1]Hoja2!$B$5:$AB$217,26,0)</f>
        <v>167</v>
      </c>
      <c r="J203" s="33">
        <f>VLOOKUP($C203,[1]Hoja2!$B$5:$AB$217,27,0)</f>
        <v>0</v>
      </c>
      <c r="K203" s="93">
        <f>+I203-F203</f>
        <v>3</v>
      </c>
      <c r="L203" s="186">
        <f>+K203/F203</f>
        <v>1.8292682926829267E-2</v>
      </c>
      <c r="M203" s="93"/>
      <c r="N203" s="98"/>
      <c r="O203" s="102">
        <f>+H203-E203</f>
        <v>3</v>
      </c>
      <c r="P203" s="88">
        <f>+O203/E203</f>
        <v>1.8292682926829267E-2</v>
      </c>
      <c r="Q203" s="126"/>
      <c r="R203" s="10"/>
    </row>
    <row r="204" spans="1:18" ht="30.95" customHeight="1" x14ac:dyDescent="0.25">
      <c r="A204" s="166">
        <v>189</v>
      </c>
      <c r="B204" s="87" t="s">
        <v>43</v>
      </c>
      <c r="C204" s="167">
        <v>273152000142</v>
      </c>
      <c r="D204" s="168" t="s">
        <v>34</v>
      </c>
      <c r="E204" s="32">
        <f>+F204+G204</f>
        <v>217</v>
      </c>
      <c r="F204" s="33">
        <v>217</v>
      </c>
      <c r="G204" s="34">
        <v>0</v>
      </c>
      <c r="H204" s="32">
        <f>+I204+J204</f>
        <v>221</v>
      </c>
      <c r="I204" s="33">
        <f>VLOOKUP($C204,[1]Hoja2!$B$5:$AB$217,26,0)</f>
        <v>221</v>
      </c>
      <c r="J204" s="33">
        <f>VLOOKUP($C204,[1]Hoja2!$B$5:$AB$217,27,0)</f>
        <v>0</v>
      </c>
      <c r="K204" s="93">
        <f>+I204-F204</f>
        <v>4</v>
      </c>
      <c r="L204" s="186">
        <f>+K204/F204</f>
        <v>1.8433179723502304E-2</v>
      </c>
      <c r="M204" s="93"/>
      <c r="N204" s="142"/>
      <c r="O204" s="102">
        <f>+H204-E204</f>
        <v>4</v>
      </c>
      <c r="P204" s="88">
        <f>+O204/E204</f>
        <v>1.8433179723502304E-2</v>
      </c>
      <c r="Q204" s="126"/>
      <c r="R204" s="10"/>
    </row>
    <row r="205" spans="1:18" ht="30.95" customHeight="1" x14ac:dyDescent="0.25">
      <c r="A205" s="131">
        <v>190</v>
      </c>
      <c r="B205" s="87" t="s">
        <v>249</v>
      </c>
      <c r="C205" s="167">
        <v>173873000041</v>
      </c>
      <c r="D205" s="168" t="s">
        <v>250</v>
      </c>
      <c r="E205" s="32">
        <f>+F205+G205</f>
        <v>619</v>
      </c>
      <c r="F205" s="33">
        <v>619</v>
      </c>
      <c r="G205" s="34">
        <v>0</v>
      </c>
      <c r="H205" s="32">
        <f>+I205+J205</f>
        <v>631</v>
      </c>
      <c r="I205" s="33">
        <f>VLOOKUP($C205,[1]Hoja2!$B$5:$AB$217,26,0)</f>
        <v>631</v>
      </c>
      <c r="J205" s="33">
        <f>VLOOKUP($C205,[1]Hoja2!$B$5:$AB$217,27,0)</f>
        <v>0</v>
      </c>
      <c r="K205" s="93">
        <f>+I205-F205</f>
        <v>12</v>
      </c>
      <c r="L205" s="186">
        <f>+K205/F205</f>
        <v>1.9386106623586429E-2</v>
      </c>
      <c r="M205" s="93"/>
      <c r="N205" s="98"/>
      <c r="O205" s="102">
        <f>+H205-E205</f>
        <v>12</v>
      </c>
      <c r="P205" s="134">
        <f>+O205/E205</f>
        <v>1.9386106623586429E-2</v>
      </c>
      <c r="Q205" s="126"/>
      <c r="R205" s="10"/>
    </row>
    <row r="206" spans="1:18" ht="30.95" customHeight="1" x14ac:dyDescent="0.25">
      <c r="A206" s="166">
        <v>191</v>
      </c>
      <c r="B206" s="87" t="s">
        <v>181</v>
      </c>
      <c r="C206" s="167">
        <v>273555000924</v>
      </c>
      <c r="D206" s="168" t="s">
        <v>187</v>
      </c>
      <c r="E206" s="32">
        <f>+F206+G206</f>
        <v>1141</v>
      </c>
      <c r="F206" s="33">
        <v>1029</v>
      </c>
      <c r="G206" s="34">
        <v>112</v>
      </c>
      <c r="H206" s="32">
        <f>+I206+J206</f>
        <v>1137</v>
      </c>
      <c r="I206" s="33">
        <f>VLOOKUP($C206,[1]Hoja2!$B$5:$AB$217,26,0)</f>
        <v>1050</v>
      </c>
      <c r="J206" s="33">
        <f>VLOOKUP($C206,[1]Hoja2!$B$5:$AB$217,27,0)</f>
        <v>87</v>
      </c>
      <c r="K206" s="93">
        <f>+I206-F206</f>
        <v>21</v>
      </c>
      <c r="L206" s="186">
        <f>+K206/F206</f>
        <v>2.0408163265306121E-2</v>
      </c>
      <c r="M206" s="93">
        <f>+J206-G206</f>
        <v>-25</v>
      </c>
      <c r="N206" s="181">
        <f>+M206/G206</f>
        <v>-0.22321428571428573</v>
      </c>
      <c r="O206" s="102">
        <f>+H206-E206</f>
        <v>-4</v>
      </c>
      <c r="P206" s="156">
        <f>+O206/E206</f>
        <v>-3.5056967572304996E-3</v>
      </c>
      <c r="Q206" s="126"/>
      <c r="R206" s="10"/>
    </row>
    <row r="207" spans="1:18" ht="30.95" customHeight="1" x14ac:dyDescent="0.25">
      <c r="A207" s="131">
        <v>192</v>
      </c>
      <c r="B207" s="87" t="s">
        <v>134</v>
      </c>
      <c r="C207" s="167">
        <v>173411000046</v>
      </c>
      <c r="D207" s="168" t="s">
        <v>135</v>
      </c>
      <c r="E207" s="32">
        <f>+F207+G207</f>
        <v>878</v>
      </c>
      <c r="F207" s="33">
        <v>878</v>
      </c>
      <c r="G207" s="34">
        <v>0</v>
      </c>
      <c r="H207" s="32">
        <f>+I207+J207</f>
        <v>896</v>
      </c>
      <c r="I207" s="33">
        <f>VLOOKUP($C207,[1]Hoja2!$B$5:$AB$217,26,0)</f>
        <v>896</v>
      </c>
      <c r="J207" s="33">
        <f>VLOOKUP($C207,[1]Hoja2!$B$5:$AB$217,27,0)</f>
        <v>0</v>
      </c>
      <c r="K207" s="93">
        <f>+I207-F207</f>
        <v>18</v>
      </c>
      <c r="L207" s="186">
        <f>+K207/F207</f>
        <v>2.0501138952164009E-2</v>
      </c>
      <c r="M207" s="93"/>
      <c r="N207" s="142"/>
      <c r="O207" s="102">
        <f>+H207-E207</f>
        <v>18</v>
      </c>
      <c r="P207" s="134">
        <f>+O207/E207</f>
        <v>2.0501138952164009E-2</v>
      </c>
      <c r="Q207" s="126"/>
      <c r="R207" s="10"/>
    </row>
    <row r="208" spans="1:18" ht="30.95" customHeight="1" x14ac:dyDescent="0.25">
      <c r="A208" s="166">
        <v>193</v>
      </c>
      <c r="B208" s="87" t="s">
        <v>130</v>
      </c>
      <c r="C208" s="167">
        <v>173408000663</v>
      </c>
      <c r="D208" s="168" t="s">
        <v>132</v>
      </c>
      <c r="E208" s="32">
        <f>+F208+G208</f>
        <v>1002</v>
      </c>
      <c r="F208" s="33">
        <v>1002</v>
      </c>
      <c r="G208" s="34">
        <v>0</v>
      </c>
      <c r="H208" s="32">
        <f>+I208+J208</f>
        <v>1023</v>
      </c>
      <c r="I208" s="33">
        <f>VLOOKUP($C208,[1]Hoja2!$B$5:$AB$217,26,0)</f>
        <v>1023</v>
      </c>
      <c r="J208" s="33">
        <f>VLOOKUP($C208,[1]Hoja2!$B$5:$AB$217,27,0)</f>
        <v>0</v>
      </c>
      <c r="K208" s="93">
        <f>+I208-F208</f>
        <v>21</v>
      </c>
      <c r="L208" s="186">
        <f>+K208/F208</f>
        <v>2.0958083832335328E-2</v>
      </c>
      <c r="M208" s="93"/>
      <c r="N208" s="142"/>
      <c r="O208" s="102">
        <f>+H208-E208</f>
        <v>21</v>
      </c>
      <c r="P208" s="88">
        <f>+O208/E208</f>
        <v>2.0958083832335328E-2</v>
      </c>
      <c r="Q208" s="126"/>
      <c r="R208" s="10"/>
    </row>
    <row r="209" spans="1:20" ht="30.95" customHeight="1" x14ac:dyDescent="0.25">
      <c r="A209" s="131">
        <v>194</v>
      </c>
      <c r="B209" s="189" t="s">
        <v>41</v>
      </c>
      <c r="C209" s="167">
        <v>173148000010</v>
      </c>
      <c r="D209" s="168" t="s">
        <v>42</v>
      </c>
      <c r="E209" s="32">
        <f>+F209+G209</f>
        <v>1821</v>
      </c>
      <c r="F209" s="33">
        <v>1674</v>
      </c>
      <c r="G209" s="34">
        <v>147</v>
      </c>
      <c r="H209" s="32">
        <f>+I209+J209</f>
        <v>1855</v>
      </c>
      <c r="I209" s="33">
        <f>VLOOKUP($C209,[1]Hoja2!$B$5:$AB$217,26,0)</f>
        <v>1711</v>
      </c>
      <c r="J209" s="33">
        <f>VLOOKUP($C209,[1]Hoja2!$B$5:$AB$217,27,0)</f>
        <v>144</v>
      </c>
      <c r="K209" s="93">
        <f>+I209-F209</f>
        <v>37</v>
      </c>
      <c r="L209" s="186">
        <f>+K209/F209</f>
        <v>2.2102747909199524E-2</v>
      </c>
      <c r="M209" s="93">
        <f>+J209-G209</f>
        <v>-3</v>
      </c>
      <c r="N209" s="184">
        <f>+M209/G209</f>
        <v>-2.0408163265306121E-2</v>
      </c>
      <c r="O209" s="102">
        <f>+H209-E209</f>
        <v>34</v>
      </c>
      <c r="P209" s="88">
        <f>+O209/E209</f>
        <v>1.8671059857221308E-2</v>
      </c>
      <c r="Q209" s="126"/>
      <c r="R209" s="10"/>
    </row>
    <row r="210" spans="1:20" ht="30.95" customHeight="1" x14ac:dyDescent="0.25">
      <c r="A210" s="166">
        <v>195</v>
      </c>
      <c r="B210" s="87" t="s">
        <v>231</v>
      </c>
      <c r="C210" s="167">
        <v>273686000083</v>
      </c>
      <c r="D210" s="168" t="s">
        <v>233</v>
      </c>
      <c r="E210" s="32">
        <f>+F210+G210</f>
        <v>403</v>
      </c>
      <c r="F210" s="33">
        <v>403</v>
      </c>
      <c r="G210" s="34">
        <v>0</v>
      </c>
      <c r="H210" s="32">
        <f>+I210+J210</f>
        <v>412</v>
      </c>
      <c r="I210" s="33">
        <f>VLOOKUP($C210,[1]Hoja2!$B$5:$AB$217,26,0)</f>
        <v>412</v>
      </c>
      <c r="J210" s="33">
        <f>VLOOKUP($C210,[1]Hoja2!$B$5:$AB$217,27,0)</f>
        <v>0</v>
      </c>
      <c r="K210" s="93">
        <f>+I210-F210</f>
        <v>9</v>
      </c>
      <c r="L210" s="186">
        <f>+K210/F210</f>
        <v>2.2332506203473945E-2</v>
      </c>
      <c r="M210" s="93"/>
      <c r="N210" s="98"/>
      <c r="O210" s="102">
        <f>+H210-E210</f>
        <v>9</v>
      </c>
      <c r="P210" s="88">
        <f>+O210/E210</f>
        <v>2.2332506203473945E-2</v>
      </c>
      <c r="Q210" s="126"/>
      <c r="R210" s="10"/>
    </row>
    <row r="211" spans="1:20" ht="30.95" customHeight="1" x14ac:dyDescent="0.25">
      <c r="A211" s="131">
        <v>196</v>
      </c>
      <c r="B211" s="87" t="s">
        <v>208</v>
      </c>
      <c r="C211" s="167">
        <v>173624000015</v>
      </c>
      <c r="D211" s="168" t="s">
        <v>209</v>
      </c>
      <c r="E211" s="32">
        <f>+F211+G211</f>
        <v>1813</v>
      </c>
      <c r="F211" s="33">
        <v>1588</v>
      </c>
      <c r="G211" s="34">
        <v>225</v>
      </c>
      <c r="H211" s="32">
        <f>+I211+J211</f>
        <v>1866</v>
      </c>
      <c r="I211" s="33">
        <f>VLOOKUP($C211,[1]Hoja2!$B$5:$AB$217,26,0)</f>
        <v>1629</v>
      </c>
      <c r="J211" s="33">
        <f>VLOOKUP($C211,[1]Hoja2!$B$5:$AB$217,27,0)</f>
        <v>237</v>
      </c>
      <c r="K211" s="93">
        <f>+I211-F211</f>
        <v>41</v>
      </c>
      <c r="L211" s="186">
        <f>+K211/F211</f>
        <v>2.5818639798488665E-2</v>
      </c>
      <c r="M211" s="93">
        <f>+J211-G211</f>
        <v>12</v>
      </c>
      <c r="N211" s="186">
        <f>+M211/G211</f>
        <v>5.3333333333333337E-2</v>
      </c>
      <c r="O211" s="102">
        <f>+H211-E211</f>
        <v>53</v>
      </c>
      <c r="P211" s="88">
        <f>+O211/E211</f>
        <v>2.9233314947600661E-2</v>
      </c>
      <c r="Q211" s="126"/>
      <c r="R211" s="10"/>
    </row>
    <row r="212" spans="1:20" ht="30.95" customHeight="1" x14ac:dyDescent="0.25">
      <c r="A212" s="166">
        <v>197</v>
      </c>
      <c r="B212" s="87" t="s">
        <v>93</v>
      </c>
      <c r="C212" s="167">
        <v>173275000037</v>
      </c>
      <c r="D212" s="168" t="s">
        <v>94</v>
      </c>
      <c r="E212" s="32">
        <f>+F212+G212</f>
        <v>662</v>
      </c>
      <c r="F212" s="33">
        <v>662</v>
      </c>
      <c r="G212" s="34">
        <v>0</v>
      </c>
      <c r="H212" s="32">
        <f>+I212+J212</f>
        <v>682</v>
      </c>
      <c r="I212" s="33">
        <f>VLOOKUP($C212,[1]Hoja2!$B$5:$AB$217,26,0)</f>
        <v>682</v>
      </c>
      <c r="J212" s="33">
        <f>VLOOKUP($C212,[1]Hoja2!$B$5:$AB$217,27,0)</f>
        <v>0</v>
      </c>
      <c r="K212" s="93">
        <f>+I212-F212</f>
        <v>20</v>
      </c>
      <c r="L212" s="186">
        <f>+K212/F212</f>
        <v>3.0211480362537766E-2</v>
      </c>
      <c r="M212" s="93">
        <f>+J212-G212</f>
        <v>0</v>
      </c>
      <c r="N212" s="186">
        <v>0</v>
      </c>
      <c r="O212" s="102">
        <f>+H212-E212</f>
        <v>20</v>
      </c>
      <c r="P212" s="88">
        <f>+O212/E212</f>
        <v>3.0211480362537766E-2</v>
      </c>
      <c r="Q212" s="126"/>
      <c r="R212" s="10"/>
    </row>
    <row r="213" spans="1:20" ht="30.95" customHeight="1" x14ac:dyDescent="0.25">
      <c r="A213" s="131">
        <v>198</v>
      </c>
      <c r="B213" s="87" t="s">
        <v>98</v>
      </c>
      <c r="C213" s="167">
        <v>173283000011</v>
      </c>
      <c r="D213" s="168" t="s">
        <v>99</v>
      </c>
      <c r="E213" s="32">
        <f>+F213+G213</f>
        <v>1108</v>
      </c>
      <c r="F213" s="33">
        <v>1108</v>
      </c>
      <c r="G213" s="34">
        <v>0</v>
      </c>
      <c r="H213" s="32">
        <f>+I213+J213</f>
        <v>1143</v>
      </c>
      <c r="I213" s="33">
        <f>VLOOKUP($C213,[1]Hoja2!$B$5:$AB$217,26,0)</f>
        <v>1143</v>
      </c>
      <c r="J213" s="33">
        <f>VLOOKUP($C213,[1]Hoja2!$B$5:$AB$217,27,0)</f>
        <v>0</v>
      </c>
      <c r="K213" s="93">
        <f>+I213-F213</f>
        <v>35</v>
      </c>
      <c r="L213" s="186">
        <f>+K213/F213</f>
        <v>3.1588447653429601E-2</v>
      </c>
      <c r="M213" s="93"/>
      <c r="N213" s="98"/>
      <c r="O213" s="102">
        <f>+H213-E213</f>
        <v>35</v>
      </c>
      <c r="P213" s="88">
        <f>+O213/E213</f>
        <v>3.1588447653429601E-2</v>
      </c>
      <c r="Q213" s="126"/>
      <c r="R213" s="10"/>
    </row>
    <row r="214" spans="1:20" ht="30.95" customHeight="1" x14ac:dyDescent="0.25">
      <c r="A214" s="166">
        <v>199</v>
      </c>
      <c r="B214" s="87" t="s">
        <v>20</v>
      </c>
      <c r="C214" s="167">
        <v>173043000014</v>
      </c>
      <c r="D214" s="168" t="s">
        <v>21</v>
      </c>
      <c r="E214" s="32">
        <f>+F214+G214</f>
        <v>804</v>
      </c>
      <c r="F214" s="33">
        <v>804</v>
      </c>
      <c r="G214" s="34">
        <v>0</v>
      </c>
      <c r="H214" s="32">
        <f>+I214+J214</f>
        <v>830</v>
      </c>
      <c r="I214" s="33">
        <f>VLOOKUP($C214,[1]Hoja2!$B$5:$AB$217,26,0)</f>
        <v>830</v>
      </c>
      <c r="J214" s="33">
        <f>VLOOKUP($C214,[1]Hoja2!$B$5:$AB$217,27,0)</f>
        <v>0</v>
      </c>
      <c r="K214" s="93">
        <f>+I214-F214</f>
        <v>26</v>
      </c>
      <c r="L214" s="186">
        <f>+K214/F214</f>
        <v>3.2338308457711441E-2</v>
      </c>
      <c r="M214" s="93"/>
      <c r="N214" s="98"/>
      <c r="O214" s="102">
        <f>+H214-E214</f>
        <v>26</v>
      </c>
      <c r="P214" s="88">
        <f>+O214/E214</f>
        <v>3.2338308457711441E-2</v>
      </c>
      <c r="Q214" s="126"/>
      <c r="R214" s="10"/>
    </row>
    <row r="215" spans="1:20" ht="30.95" customHeight="1" x14ac:dyDescent="0.25">
      <c r="A215" s="131">
        <v>200</v>
      </c>
      <c r="B215" s="87" t="s">
        <v>98</v>
      </c>
      <c r="C215" s="176">
        <v>273283000326</v>
      </c>
      <c r="D215" s="168" t="s">
        <v>103</v>
      </c>
      <c r="E215" s="32">
        <f>+F215+G215</f>
        <v>295</v>
      </c>
      <c r="F215" s="33">
        <v>295</v>
      </c>
      <c r="G215" s="34">
        <v>0</v>
      </c>
      <c r="H215" s="32">
        <f>+I215+J215</f>
        <v>306</v>
      </c>
      <c r="I215" s="33">
        <f>VLOOKUP($C215,[1]Hoja2!$B$5:$AB$217,26,0)</f>
        <v>306</v>
      </c>
      <c r="J215" s="33">
        <f>VLOOKUP($C215,[1]Hoja2!$B$5:$AB$217,27,0)</f>
        <v>0</v>
      </c>
      <c r="K215" s="93">
        <f>+I215-F215</f>
        <v>11</v>
      </c>
      <c r="L215" s="186">
        <f>+K215/F215</f>
        <v>3.7288135593220341E-2</v>
      </c>
      <c r="M215" s="93"/>
      <c r="N215" s="98"/>
      <c r="O215" s="102">
        <f>+H215-E215</f>
        <v>11</v>
      </c>
      <c r="P215" s="88">
        <f>+O215/E215</f>
        <v>3.7288135593220341E-2</v>
      </c>
      <c r="Q215" s="126"/>
      <c r="R215" s="10"/>
    </row>
    <row r="216" spans="1:20" ht="30.95" customHeight="1" x14ac:dyDescent="0.25">
      <c r="A216" s="166">
        <v>201</v>
      </c>
      <c r="B216" s="87" t="s">
        <v>20</v>
      </c>
      <c r="C216" s="176">
        <v>273043000787</v>
      </c>
      <c r="D216" s="168" t="s">
        <v>23</v>
      </c>
      <c r="E216" s="32">
        <f>+F216+G216</f>
        <v>486</v>
      </c>
      <c r="F216" s="33">
        <v>486</v>
      </c>
      <c r="G216" s="34">
        <v>0</v>
      </c>
      <c r="H216" s="32">
        <f>+I216+J216</f>
        <v>505</v>
      </c>
      <c r="I216" s="33">
        <f>VLOOKUP($C216,[1]Hoja2!$B$5:$AB$217,26,0)</f>
        <v>505</v>
      </c>
      <c r="J216" s="33">
        <f>VLOOKUP($C216,[1]Hoja2!$B$5:$AB$217,27,0)</f>
        <v>0</v>
      </c>
      <c r="K216" s="93">
        <f>+I216-F216</f>
        <v>19</v>
      </c>
      <c r="L216" s="186">
        <f>+K216/F216</f>
        <v>3.9094650205761319E-2</v>
      </c>
      <c r="M216" s="93"/>
      <c r="N216" s="98"/>
      <c r="O216" s="102">
        <f>+H216-E216</f>
        <v>19</v>
      </c>
      <c r="P216" s="88">
        <f>+O216/E216</f>
        <v>3.9094650205761319E-2</v>
      </c>
      <c r="Q216" s="126"/>
      <c r="R216" s="10"/>
    </row>
    <row r="217" spans="1:20" ht="30.95" customHeight="1" x14ac:dyDescent="0.25">
      <c r="A217" s="131">
        <v>202</v>
      </c>
      <c r="B217" s="87" t="s">
        <v>114</v>
      </c>
      <c r="C217" s="176">
        <v>273347000384</v>
      </c>
      <c r="D217" s="168" t="s">
        <v>117</v>
      </c>
      <c r="E217" s="32">
        <f>+F217+G217</f>
        <v>509</v>
      </c>
      <c r="F217" s="33">
        <v>509</v>
      </c>
      <c r="G217" s="34">
        <v>0</v>
      </c>
      <c r="H217" s="32">
        <f>+I217+J217</f>
        <v>531</v>
      </c>
      <c r="I217" s="33">
        <f>VLOOKUP($C217,[1]Hoja2!$B$5:$AB$217,26,0)</f>
        <v>531</v>
      </c>
      <c r="J217" s="33">
        <f>VLOOKUP($C217,[1]Hoja2!$B$5:$AB$217,27,0)</f>
        <v>0</v>
      </c>
      <c r="K217" s="93">
        <f>+I217-F217</f>
        <v>22</v>
      </c>
      <c r="L217" s="186">
        <f>+K217/F217</f>
        <v>4.3222003929273084E-2</v>
      </c>
      <c r="M217" s="93"/>
      <c r="N217" s="142"/>
      <c r="O217" s="102">
        <f>+H217-E217</f>
        <v>22</v>
      </c>
      <c r="P217" s="88">
        <f>+O217/E217</f>
        <v>4.3222003929273084E-2</v>
      </c>
      <c r="Q217" s="126"/>
      <c r="R217" s="10"/>
    </row>
    <row r="218" spans="1:20" ht="30.95" customHeight="1" x14ac:dyDescent="0.25">
      <c r="A218" s="166">
        <v>203</v>
      </c>
      <c r="B218" s="87" t="s">
        <v>198</v>
      </c>
      <c r="C218" s="167">
        <v>173616000278</v>
      </c>
      <c r="D218" s="168" t="s">
        <v>120</v>
      </c>
      <c r="E218" s="32">
        <f>+F218+G218</f>
        <v>1002</v>
      </c>
      <c r="F218" s="33">
        <v>945</v>
      </c>
      <c r="G218" s="34">
        <v>57</v>
      </c>
      <c r="H218" s="32">
        <f>+I218+J218</f>
        <v>1028</v>
      </c>
      <c r="I218" s="33">
        <f>VLOOKUP($C218,[1]Hoja2!$B$5:$AB$217,26,0)</f>
        <v>987</v>
      </c>
      <c r="J218" s="33">
        <f>VLOOKUP($C218,[1]Hoja2!$B$5:$AB$217,27,0)</f>
        <v>41</v>
      </c>
      <c r="K218" s="93">
        <f>+I218-F218</f>
        <v>42</v>
      </c>
      <c r="L218" s="186">
        <f>+K218/F218</f>
        <v>4.4444444444444446E-2</v>
      </c>
      <c r="M218" s="93">
        <f>+J218-G218</f>
        <v>-16</v>
      </c>
      <c r="N218" s="181">
        <f>+M218/G218</f>
        <v>-0.2807017543859649</v>
      </c>
      <c r="O218" s="102">
        <f>+H218-E218</f>
        <v>26</v>
      </c>
      <c r="P218" s="88">
        <f>+O218/E218</f>
        <v>2.5948103792415168E-2</v>
      </c>
      <c r="Q218" s="126"/>
      <c r="R218" s="10"/>
    </row>
    <row r="219" spans="1:20" ht="30.95" customHeight="1" x14ac:dyDescent="0.25">
      <c r="A219" s="131">
        <v>204</v>
      </c>
      <c r="B219" s="87" t="s">
        <v>217</v>
      </c>
      <c r="C219" s="167">
        <v>273671000320</v>
      </c>
      <c r="D219" s="168" t="s">
        <v>220</v>
      </c>
      <c r="E219" s="32">
        <f>+F219+G219</f>
        <v>153</v>
      </c>
      <c r="F219" s="33">
        <v>153</v>
      </c>
      <c r="G219" s="34">
        <v>0</v>
      </c>
      <c r="H219" s="32">
        <f>+I219+J219</f>
        <v>160</v>
      </c>
      <c r="I219" s="33">
        <f>VLOOKUP($C219,[1]Hoja2!$B$5:$AB$217,26,0)</f>
        <v>160</v>
      </c>
      <c r="J219" s="33">
        <f>VLOOKUP($C219,[1]Hoja2!$B$5:$AB$217,27,0)</f>
        <v>0</v>
      </c>
      <c r="K219" s="93">
        <f>+I219-F219</f>
        <v>7</v>
      </c>
      <c r="L219" s="186">
        <f>+K219/F219</f>
        <v>4.5751633986928102E-2</v>
      </c>
      <c r="M219" s="93"/>
      <c r="N219" s="142"/>
      <c r="O219" s="102">
        <f>+H219-E219</f>
        <v>7</v>
      </c>
      <c r="P219" s="88">
        <f>+O219/E219</f>
        <v>4.5751633986928102E-2</v>
      </c>
      <c r="Q219" s="126"/>
      <c r="R219" s="10"/>
    </row>
    <row r="220" spans="1:20" ht="30.95" customHeight="1" x14ac:dyDescent="0.25">
      <c r="A220" s="166">
        <v>205</v>
      </c>
      <c r="B220" s="87" t="s">
        <v>29</v>
      </c>
      <c r="C220" s="167">
        <v>273067001482</v>
      </c>
      <c r="D220" s="168" t="s">
        <v>34</v>
      </c>
      <c r="E220" s="32">
        <f>+F220+G220</f>
        <v>594</v>
      </c>
      <c r="F220" s="33">
        <v>594</v>
      </c>
      <c r="G220" s="34">
        <v>0</v>
      </c>
      <c r="H220" s="32">
        <f>+I220+J220</f>
        <v>622</v>
      </c>
      <c r="I220" s="33">
        <f>VLOOKUP($C220,[1]Hoja2!$B$5:$AB$217,26,0)</f>
        <v>622</v>
      </c>
      <c r="J220" s="33">
        <f>VLOOKUP($C220,[1]Hoja2!$B$5:$AB$217,27,0)</f>
        <v>0</v>
      </c>
      <c r="K220" s="93">
        <f>+I220-F220</f>
        <v>28</v>
      </c>
      <c r="L220" s="186">
        <f>+K220/F220</f>
        <v>4.7138047138047139E-2</v>
      </c>
      <c r="M220" s="93"/>
      <c r="N220" s="98"/>
      <c r="O220" s="102">
        <f>+H220-E220</f>
        <v>28</v>
      </c>
      <c r="P220" s="134">
        <f>+O220/E220</f>
        <v>4.7138047138047139E-2</v>
      </c>
      <c r="Q220" s="126"/>
      <c r="R220" s="10"/>
    </row>
    <row r="221" spans="1:20" ht="30.95" customHeight="1" x14ac:dyDescent="0.25">
      <c r="A221" s="131">
        <v>206</v>
      </c>
      <c r="B221" s="87" t="s">
        <v>98</v>
      </c>
      <c r="C221" s="167">
        <v>173283000020</v>
      </c>
      <c r="D221" s="168" t="s">
        <v>100</v>
      </c>
      <c r="E221" s="32">
        <f>+F221+G221</f>
        <v>1144</v>
      </c>
      <c r="F221" s="33">
        <v>1144</v>
      </c>
      <c r="G221" s="34">
        <v>0</v>
      </c>
      <c r="H221" s="32">
        <f>+I221+J221</f>
        <v>1201</v>
      </c>
      <c r="I221" s="33">
        <f>VLOOKUP($C221,[1]Hoja2!$B$5:$AB$217,26,0)</f>
        <v>1201</v>
      </c>
      <c r="J221" s="33">
        <f>VLOOKUP($C221,[1]Hoja2!$B$5:$AB$217,27,0)</f>
        <v>0</v>
      </c>
      <c r="K221" s="93">
        <f>+I221-F221</f>
        <v>57</v>
      </c>
      <c r="L221" s="186">
        <f>+K221/F221</f>
        <v>4.9825174825174824E-2</v>
      </c>
      <c r="M221" s="93"/>
      <c r="N221" s="98"/>
      <c r="O221" s="102">
        <f>+H221-E221</f>
        <v>57</v>
      </c>
      <c r="P221" s="88">
        <f>+O221/E221</f>
        <v>4.9825174825174824E-2</v>
      </c>
      <c r="Q221" s="126"/>
      <c r="R221" s="10"/>
    </row>
    <row r="222" spans="1:20" ht="30.95" customHeight="1" x14ac:dyDescent="0.25">
      <c r="A222" s="166">
        <v>207</v>
      </c>
      <c r="B222" s="87" t="s">
        <v>134</v>
      </c>
      <c r="C222" s="167">
        <v>273411000466</v>
      </c>
      <c r="D222" s="168" t="s">
        <v>140</v>
      </c>
      <c r="E222" s="32">
        <f>+F222+G222</f>
        <v>250</v>
      </c>
      <c r="F222" s="33">
        <v>250</v>
      </c>
      <c r="G222" s="34">
        <v>0</v>
      </c>
      <c r="H222" s="32">
        <f>+I222+J222</f>
        <v>265</v>
      </c>
      <c r="I222" s="33">
        <f>VLOOKUP($C222,[1]Hoja2!$B$5:$AB$217,26,0)</f>
        <v>265</v>
      </c>
      <c r="J222" s="33">
        <f>VLOOKUP($C222,[1]Hoja2!$B$5:$AB$217,27,0)</f>
        <v>0</v>
      </c>
      <c r="K222" s="93">
        <f>+I222-F222</f>
        <v>15</v>
      </c>
      <c r="L222" s="186">
        <f>+K222/F222</f>
        <v>0.06</v>
      </c>
      <c r="M222" s="93"/>
      <c r="N222" s="142"/>
      <c r="O222" s="102">
        <f>+H222-E222</f>
        <v>15</v>
      </c>
      <c r="P222" s="88">
        <f>+O222/E222</f>
        <v>0.06</v>
      </c>
      <c r="Q222" s="126"/>
      <c r="R222" s="10"/>
    </row>
    <row r="223" spans="1:20" ht="30.95" customHeight="1" x14ac:dyDescent="0.25">
      <c r="A223" s="131">
        <v>208</v>
      </c>
      <c r="B223" s="190" t="s">
        <v>29</v>
      </c>
      <c r="C223" s="191">
        <v>273067001024</v>
      </c>
      <c r="D223" s="192" t="s">
        <v>31</v>
      </c>
      <c r="E223" s="32">
        <f>+F223+G223</f>
        <v>314</v>
      </c>
      <c r="F223" s="33">
        <v>268</v>
      </c>
      <c r="G223" s="34">
        <v>46</v>
      </c>
      <c r="H223" s="32">
        <f>+I223+J223</f>
        <v>285</v>
      </c>
      <c r="I223" s="33">
        <f>VLOOKUP($C223,[1]Hoja2!$B$5:$AB$217,26,0)</f>
        <v>285</v>
      </c>
      <c r="J223" s="33">
        <f>VLOOKUP($C223,[1]Hoja2!$B$5:$AB$217,27,0)</f>
        <v>0</v>
      </c>
      <c r="K223" s="93">
        <f>+I223-F223</f>
        <v>17</v>
      </c>
      <c r="L223" s="186">
        <f>+K223/F223</f>
        <v>6.3432835820895525E-2</v>
      </c>
      <c r="M223" s="93">
        <f>+J223-G223</f>
        <v>-46</v>
      </c>
      <c r="N223" s="180">
        <f>+M223/G223</f>
        <v>-1</v>
      </c>
      <c r="O223" s="102">
        <f>+H223-E223</f>
        <v>-29</v>
      </c>
      <c r="P223" s="38">
        <f>+O223/E223</f>
        <v>-9.2356687898089165E-2</v>
      </c>
      <c r="Q223" s="126"/>
      <c r="R223" s="10"/>
      <c r="T223" s="46"/>
    </row>
    <row r="224" spans="1:20" ht="30.95" customHeight="1" x14ac:dyDescent="0.25">
      <c r="A224" s="166">
        <v>209</v>
      </c>
      <c r="B224" s="87" t="s">
        <v>221</v>
      </c>
      <c r="C224" s="167">
        <v>273675000537</v>
      </c>
      <c r="D224" s="168" t="s">
        <v>223</v>
      </c>
      <c r="E224" s="32">
        <f>+F224+G224</f>
        <v>869</v>
      </c>
      <c r="F224" s="33">
        <v>710</v>
      </c>
      <c r="G224" s="34">
        <v>159</v>
      </c>
      <c r="H224" s="32">
        <f>+I224+J224</f>
        <v>917</v>
      </c>
      <c r="I224" s="33">
        <f>VLOOKUP($C224,[1]Hoja2!$B$5:$AB$217,26,0)</f>
        <v>762</v>
      </c>
      <c r="J224" s="33">
        <f>VLOOKUP($C224,[1]Hoja2!$B$5:$AB$217,27,0)</f>
        <v>155</v>
      </c>
      <c r="K224" s="93">
        <f>+I224-F224</f>
        <v>52</v>
      </c>
      <c r="L224" s="186">
        <f>+K224/F224</f>
        <v>7.3239436619718309E-2</v>
      </c>
      <c r="M224" s="93">
        <f>+J224-G224</f>
        <v>-4</v>
      </c>
      <c r="N224" s="184">
        <f>+M224/G224</f>
        <v>-2.5157232704402517E-2</v>
      </c>
      <c r="O224" s="102">
        <f>+H224-E224</f>
        <v>48</v>
      </c>
      <c r="P224" s="88">
        <f>+O224/E224</f>
        <v>5.5235903337169157E-2</v>
      </c>
      <c r="Q224" s="126"/>
      <c r="R224" s="10"/>
    </row>
    <row r="225" spans="1:18" ht="30.95" customHeight="1" x14ac:dyDescent="0.25">
      <c r="A225" s="131">
        <v>210</v>
      </c>
      <c r="B225" s="87" t="s">
        <v>221</v>
      </c>
      <c r="C225" s="167">
        <v>273675000847</v>
      </c>
      <c r="D225" s="168" t="s">
        <v>225</v>
      </c>
      <c r="E225" s="32">
        <f>+F225+G225</f>
        <v>301</v>
      </c>
      <c r="F225" s="33">
        <v>301</v>
      </c>
      <c r="G225" s="34">
        <v>0</v>
      </c>
      <c r="H225" s="32">
        <f>+I225+J225</f>
        <v>325</v>
      </c>
      <c r="I225" s="33">
        <f>VLOOKUP($C225,[1]Hoja2!$B$5:$AB$217,26,0)</f>
        <v>325</v>
      </c>
      <c r="J225" s="33">
        <f>VLOOKUP($C225,[1]Hoja2!$B$5:$AB$217,27,0)</f>
        <v>0</v>
      </c>
      <c r="K225" s="93">
        <f>+I225-F225</f>
        <v>24</v>
      </c>
      <c r="L225" s="186">
        <f>+K225/F225</f>
        <v>7.9734219269102985E-2</v>
      </c>
      <c r="M225" s="93"/>
      <c r="N225" s="142"/>
      <c r="O225" s="102">
        <f>+H225-E225</f>
        <v>24</v>
      </c>
      <c r="P225" s="88">
        <f>+O225/E225</f>
        <v>7.9734219269102985E-2</v>
      </c>
      <c r="Q225" s="126"/>
      <c r="R225" s="10"/>
    </row>
    <row r="226" spans="1:18" ht="30.95" customHeight="1" x14ac:dyDescent="0.25">
      <c r="A226" s="166">
        <v>211</v>
      </c>
      <c r="B226" s="87" t="s">
        <v>181</v>
      </c>
      <c r="C226" s="167">
        <v>273555000398</v>
      </c>
      <c r="D226" s="168" t="s">
        <v>266</v>
      </c>
      <c r="E226" s="32">
        <f>+F226+G226</f>
        <v>820</v>
      </c>
      <c r="F226" s="33">
        <v>820</v>
      </c>
      <c r="G226" s="34">
        <v>0</v>
      </c>
      <c r="H226" s="32">
        <f>+I226+J226</f>
        <v>890</v>
      </c>
      <c r="I226" s="33">
        <f>VLOOKUP($C226,[1]Hoja2!$B$5:$AB$217,26,0)</f>
        <v>890</v>
      </c>
      <c r="J226" s="33">
        <f>VLOOKUP($C226,[1]Hoja2!$B$5:$AB$217,27,0)</f>
        <v>0</v>
      </c>
      <c r="K226" s="93">
        <f>+I226-F226</f>
        <v>70</v>
      </c>
      <c r="L226" s="186">
        <f>+K226/F226</f>
        <v>8.5365853658536592E-2</v>
      </c>
      <c r="M226" s="93"/>
      <c r="N226" s="98"/>
      <c r="O226" s="102">
        <f>+H226-E226</f>
        <v>70</v>
      </c>
      <c r="P226" s="88">
        <f>+O226/E226</f>
        <v>8.5365853658536592E-2</v>
      </c>
      <c r="Q226" s="126"/>
      <c r="R226" s="10"/>
    </row>
    <row r="227" spans="1:18" ht="30.95" customHeight="1" thickBot="1" x14ac:dyDescent="0.3">
      <c r="A227" s="131">
        <v>212</v>
      </c>
      <c r="B227" s="169" t="s">
        <v>181</v>
      </c>
      <c r="C227" s="170">
        <v>273555000169</v>
      </c>
      <c r="D227" s="171" t="s">
        <v>185</v>
      </c>
      <c r="E227" s="47">
        <f>+F227+G227</f>
        <v>311</v>
      </c>
      <c r="F227" s="33">
        <v>270</v>
      </c>
      <c r="G227" s="34">
        <v>41</v>
      </c>
      <c r="H227" s="47">
        <f>+I227+J227</f>
        <v>333</v>
      </c>
      <c r="I227" s="33">
        <f>VLOOKUP($C227,[1]Hoja2!$B$5:$AB$217,26,0)</f>
        <v>295</v>
      </c>
      <c r="J227" s="33">
        <f>VLOOKUP($C227,[1]Hoja2!$B$5:$AB$217,27,0)</f>
        <v>38</v>
      </c>
      <c r="K227" s="94">
        <f>+I227-F227</f>
        <v>25</v>
      </c>
      <c r="L227" s="187">
        <f>+K227/F227</f>
        <v>9.2592592592592587E-2</v>
      </c>
      <c r="M227" s="94">
        <f>+J227-G227</f>
        <v>-3</v>
      </c>
      <c r="N227" s="207">
        <f>+M227/G227</f>
        <v>-7.3170731707317069E-2</v>
      </c>
      <c r="O227" s="103">
        <f>+H227-E227</f>
        <v>22</v>
      </c>
      <c r="P227" s="172">
        <f>+O227/E227</f>
        <v>7.0739549839228297E-2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260</v>
      </c>
      <c r="E228" s="53">
        <f>SUM(E16:E227)</f>
        <v>150387</v>
      </c>
      <c r="F228" s="53">
        <f>SUM(F16:F227)</f>
        <v>144705</v>
      </c>
      <c r="G228" s="53">
        <f>SUM(G16:G227)</f>
        <v>5682</v>
      </c>
      <c r="H228" s="52">
        <f t="shared" ref="H228:O228" si="0">SUM(H16:H227)</f>
        <v>142722</v>
      </c>
      <c r="I228" s="53">
        <f t="shared" si="0"/>
        <v>138351</v>
      </c>
      <c r="J228" s="53">
        <f t="shared" si="0"/>
        <v>4371</v>
      </c>
      <c r="K228" s="135">
        <f t="shared" si="0"/>
        <v>-6354</v>
      </c>
      <c r="L228" s="115">
        <f t="shared" ref="L228" si="1">+K228/F228</f>
        <v>-4.3910023841608789E-2</v>
      </c>
      <c r="M228" s="52">
        <f t="shared" si="0"/>
        <v>-1311</v>
      </c>
      <c r="N228" s="115">
        <f>+M228/G228</f>
        <v>-0.23072861668426611</v>
      </c>
      <c r="O228" s="52">
        <f t="shared" si="0"/>
        <v>-7665</v>
      </c>
      <c r="P228" s="136">
        <f t="shared" ref="P228" si="2">+O228/E228</f>
        <v>-5.096850126673183E-2</v>
      </c>
      <c r="Q228" s="126"/>
      <c r="R228" s="10"/>
    </row>
    <row r="229" spans="1:18" ht="15.75" thickBot="1" x14ac:dyDescent="0.3">
      <c r="A229" s="55" t="s">
        <v>252</v>
      </c>
      <c r="E229" s="107"/>
      <c r="F229" s="107"/>
      <c r="G229" s="108"/>
      <c r="H229" s="173">
        <f>+H228/E228</f>
        <v>0.9490314987332682</v>
      </c>
      <c r="I229" s="117">
        <f>+I228/F228</f>
        <v>0.9560899761583912</v>
      </c>
      <c r="J229" s="118">
        <f>+J228/G228</f>
        <v>0.76927138331573386</v>
      </c>
      <c r="K229" s="109"/>
      <c r="L229" s="116"/>
      <c r="M229" s="105"/>
      <c r="N229" s="105"/>
      <c r="O229" s="105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>
        <f>+I228-F228</f>
        <v>-6354</v>
      </c>
      <c r="M230" s="104">
        <f>+J228-G228</f>
        <v>-1311</v>
      </c>
      <c r="O230" s="104">
        <f>+H228-E228</f>
        <v>-7665</v>
      </c>
    </row>
    <row r="231" spans="1:18" x14ac:dyDescent="0.25">
      <c r="E231" s="127"/>
      <c r="F231" s="127"/>
      <c r="G231" s="127"/>
      <c r="H231" s="125"/>
      <c r="I231" s="56"/>
      <c r="J231" s="56"/>
      <c r="K231" s="104"/>
      <c r="M231" s="104">
        <f>+M228-M230</f>
        <v>0</v>
      </c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8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4"/>
  <sheetViews>
    <sheetView zoomScaleNormal="100" workbookViewId="0">
      <selection activeCell="H31" sqref="H31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3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62"/>
      <c r="N1" s="62"/>
      <c r="O1" s="62"/>
    </row>
    <row r="2" spans="1:15" ht="15" customHeight="1" x14ac:dyDescent="0.25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62"/>
      <c r="N2" s="62"/>
      <c r="O2" s="62"/>
    </row>
    <row r="3" spans="1:15" ht="15" customHeight="1" x14ac:dyDescent="0.25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62"/>
      <c r="N3" s="62"/>
      <c r="O3" s="62"/>
    </row>
    <row r="5" spans="1:15" ht="15.75" customHeight="1" x14ac:dyDescent="0.25">
      <c r="A5" s="3"/>
      <c r="B5" s="3" t="s">
        <v>290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3" t="s">
        <v>291</v>
      </c>
    </row>
    <row r="8" spans="1:15" ht="15.95" customHeight="1" x14ac:dyDescent="0.25">
      <c r="A8" s="3"/>
      <c r="B8" s="11" t="s">
        <v>281</v>
      </c>
      <c r="C8" s="64" t="s">
        <v>292</v>
      </c>
    </row>
    <row r="9" spans="1:15" ht="15.95" customHeight="1" x14ac:dyDescent="0.25">
      <c r="A9" s="3"/>
      <c r="B9" s="15" t="s">
        <v>4</v>
      </c>
      <c r="C9" s="16" t="s">
        <v>293</v>
      </c>
    </row>
    <row r="10" spans="1:15" ht="15.95" customHeight="1" x14ac:dyDescent="0.25">
      <c r="A10" s="3"/>
      <c r="B10" s="61" t="s">
        <v>253</v>
      </c>
      <c r="C10" s="16" t="s">
        <v>294</v>
      </c>
    </row>
    <row r="11" spans="1:15" ht="15.95" customHeight="1" x14ac:dyDescent="0.25">
      <c r="A11" s="3"/>
      <c r="B11" s="215" t="s">
        <v>295</v>
      </c>
      <c r="C11" s="200" t="s">
        <v>296</v>
      </c>
      <c r="D11" s="200"/>
      <c r="E11" s="200"/>
      <c r="F11" s="200"/>
      <c r="G11" s="200"/>
      <c r="H11" s="200"/>
      <c r="I11" s="200"/>
      <c r="J11" s="200"/>
      <c r="K11" s="200"/>
      <c r="L11" s="200"/>
    </row>
    <row r="12" spans="1:15" ht="15.75" thickBot="1" x14ac:dyDescent="0.3"/>
    <row r="13" spans="1:15" s="21" customFormat="1" ht="18.75" thickBot="1" x14ac:dyDescent="0.3">
      <c r="A13" s="18"/>
      <c r="B13" s="19"/>
      <c r="C13" s="194" t="s">
        <v>267</v>
      </c>
      <c r="D13" s="195"/>
      <c r="E13" s="196"/>
      <c r="F13" s="194" t="s">
        <v>271</v>
      </c>
      <c r="G13" s="195"/>
      <c r="H13" s="197"/>
      <c r="I13" s="201" t="s">
        <v>277</v>
      </c>
      <c r="J13" s="202"/>
      <c r="K13" s="202"/>
      <c r="L13" s="203"/>
    </row>
    <row r="14" spans="1:15" s="30" customFormat="1" ht="64.5" thickBot="1" x14ac:dyDescent="0.3">
      <c r="A14" s="65" t="s">
        <v>6</v>
      </c>
      <c r="B14" s="23" t="s">
        <v>7</v>
      </c>
      <c r="C14" s="25" t="s">
        <v>273</v>
      </c>
      <c r="D14" s="26" t="s">
        <v>268</v>
      </c>
      <c r="E14" s="27" t="s">
        <v>269</v>
      </c>
      <c r="F14" s="216" t="s">
        <v>283</v>
      </c>
      <c r="G14" s="28" t="s">
        <v>274</v>
      </c>
      <c r="H14" s="59" t="s">
        <v>275</v>
      </c>
      <c r="I14" s="66" t="s">
        <v>278</v>
      </c>
      <c r="J14" s="67" t="s">
        <v>279</v>
      </c>
      <c r="K14" s="67" t="s">
        <v>280</v>
      </c>
      <c r="L14" s="114" t="s">
        <v>276</v>
      </c>
    </row>
    <row r="15" spans="1:15" ht="15.75" x14ac:dyDescent="0.25">
      <c r="A15" s="140">
        <v>1</v>
      </c>
      <c r="B15" s="177" t="s">
        <v>10</v>
      </c>
      <c r="C15" s="69">
        <f t="shared" ref="C15:C60" si="0">+D15+E15</f>
        <v>786</v>
      </c>
      <c r="D15" s="70">
        <v>786</v>
      </c>
      <c r="E15" s="70">
        <v>0</v>
      </c>
      <c r="F15" s="69">
        <f t="shared" ref="F15:F60" si="1">+G15+H15</f>
        <v>725</v>
      </c>
      <c r="G15" s="70">
        <v>725</v>
      </c>
      <c r="H15" s="71">
        <v>0</v>
      </c>
      <c r="I15" s="72">
        <f t="shared" ref="I15:I60" si="2">+F15-C15</f>
        <v>-61</v>
      </c>
      <c r="J15" s="72">
        <f t="shared" ref="J15:J60" si="3">+G15-D15</f>
        <v>-61</v>
      </c>
      <c r="K15" s="72">
        <f t="shared" ref="K15:K60" si="4">+H15-E15</f>
        <v>0</v>
      </c>
      <c r="L15" s="139">
        <f t="shared" ref="L15:L60" si="5">+I15/C15</f>
        <v>-7.7608142493638677E-2</v>
      </c>
      <c r="M15" s="1"/>
      <c r="N15" s="1"/>
      <c r="O15" s="1"/>
    </row>
    <row r="16" spans="1:15" ht="15.75" x14ac:dyDescent="0.25">
      <c r="A16" s="35">
        <v>2</v>
      </c>
      <c r="B16" s="154" t="s">
        <v>13</v>
      </c>
      <c r="C16" s="69">
        <f t="shared" si="0"/>
        <v>1485</v>
      </c>
      <c r="D16" s="70">
        <v>1485</v>
      </c>
      <c r="E16" s="74">
        <v>0</v>
      </c>
      <c r="F16" s="69">
        <f t="shared" si="1"/>
        <v>1416</v>
      </c>
      <c r="G16" s="70">
        <v>1416</v>
      </c>
      <c r="H16" s="71">
        <v>0</v>
      </c>
      <c r="I16" s="72">
        <f t="shared" si="2"/>
        <v>-69</v>
      </c>
      <c r="J16" s="72">
        <f t="shared" si="3"/>
        <v>-69</v>
      </c>
      <c r="K16" s="73">
        <f t="shared" si="4"/>
        <v>0</v>
      </c>
      <c r="L16" s="38">
        <f t="shared" si="5"/>
        <v>-4.6464646464646465E-2</v>
      </c>
      <c r="M16" s="1"/>
      <c r="N16" s="1"/>
      <c r="O16" s="1"/>
    </row>
    <row r="17" spans="1:15" ht="15.75" x14ac:dyDescent="0.25">
      <c r="A17" s="35">
        <v>3</v>
      </c>
      <c r="B17" s="159" t="s">
        <v>17</v>
      </c>
      <c r="C17" s="69">
        <f t="shared" si="0"/>
        <v>958</v>
      </c>
      <c r="D17" s="70">
        <v>958</v>
      </c>
      <c r="E17" s="74">
        <v>0</v>
      </c>
      <c r="F17" s="69">
        <f t="shared" si="1"/>
        <v>942</v>
      </c>
      <c r="G17" s="70">
        <v>942</v>
      </c>
      <c r="H17" s="71">
        <v>0</v>
      </c>
      <c r="I17" s="72">
        <f t="shared" si="2"/>
        <v>-16</v>
      </c>
      <c r="J17" s="72">
        <f t="shared" si="3"/>
        <v>-16</v>
      </c>
      <c r="K17" s="73">
        <f t="shared" si="4"/>
        <v>0</v>
      </c>
      <c r="L17" s="156">
        <f t="shared" si="5"/>
        <v>-1.6701461377870562E-2</v>
      </c>
      <c r="M17" s="1"/>
      <c r="N17" s="1"/>
      <c r="O17" s="1"/>
    </row>
    <row r="18" spans="1:15" ht="15.75" x14ac:dyDescent="0.25">
      <c r="A18" s="35">
        <f>A17+1</f>
        <v>4</v>
      </c>
      <c r="B18" s="87" t="s">
        <v>20</v>
      </c>
      <c r="C18" s="69">
        <f t="shared" si="0"/>
        <v>1782</v>
      </c>
      <c r="D18" s="70">
        <v>1782</v>
      </c>
      <c r="E18" s="74">
        <v>0</v>
      </c>
      <c r="F18" s="69">
        <f t="shared" si="1"/>
        <v>1803</v>
      </c>
      <c r="G18" s="70">
        <v>1803</v>
      </c>
      <c r="H18" s="71">
        <v>0</v>
      </c>
      <c r="I18" s="72">
        <f t="shared" si="2"/>
        <v>21</v>
      </c>
      <c r="J18" s="72">
        <f t="shared" si="3"/>
        <v>21</v>
      </c>
      <c r="K18" s="73">
        <f t="shared" si="4"/>
        <v>0</v>
      </c>
      <c r="L18" s="134">
        <f t="shared" si="5"/>
        <v>1.1784511784511785E-2</v>
      </c>
      <c r="M18" s="1"/>
      <c r="N18" s="1"/>
      <c r="O18" s="1"/>
    </row>
    <row r="19" spans="1:15" ht="15.75" x14ac:dyDescent="0.25">
      <c r="A19" s="35">
        <f>A18+1</f>
        <v>5</v>
      </c>
      <c r="B19" s="39" t="s">
        <v>24</v>
      </c>
      <c r="C19" s="69">
        <f t="shared" si="0"/>
        <v>2352</v>
      </c>
      <c r="D19" s="70">
        <v>2268</v>
      </c>
      <c r="E19" s="74">
        <v>84</v>
      </c>
      <c r="F19" s="69">
        <f t="shared" si="1"/>
        <v>2262</v>
      </c>
      <c r="G19" s="70">
        <v>2170</v>
      </c>
      <c r="H19" s="71">
        <v>92</v>
      </c>
      <c r="I19" s="72">
        <f t="shared" si="2"/>
        <v>-90</v>
      </c>
      <c r="J19" s="72">
        <f t="shared" si="3"/>
        <v>-98</v>
      </c>
      <c r="K19" s="73">
        <f t="shared" si="4"/>
        <v>8</v>
      </c>
      <c r="L19" s="75">
        <f t="shared" si="5"/>
        <v>-3.826530612244898E-2</v>
      </c>
      <c r="M19" s="1"/>
      <c r="N19" s="1"/>
      <c r="O19" s="1"/>
    </row>
    <row r="20" spans="1:15" ht="15.75" x14ac:dyDescent="0.25">
      <c r="A20" s="35">
        <f>A19+1</f>
        <v>6</v>
      </c>
      <c r="B20" s="39" t="s">
        <v>29</v>
      </c>
      <c r="C20" s="69">
        <f t="shared" si="0"/>
        <v>4777</v>
      </c>
      <c r="D20" s="70">
        <v>4577</v>
      </c>
      <c r="E20" s="74">
        <v>200</v>
      </c>
      <c r="F20" s="69">
        <f t="shared" si="1"/>
        <v>4546</v>
      </c>
      <c r="G20" s="70">
        <v>4470</v>
      </c>
      <c r="H20" s="71">
        <v>76</v>
      </c>
      <c r="I20" s="72">
        <f t="shared" si="2"/>
        <v>-231</v>
      </c>
      <c r="J20" s="72">
        <f t="shared" si="3"/>
        <v>-107</v>
      </c>
      <c r="K20" s="73">
        <f t="shared" si="4"/>
        <v>-124</v>
      </c>
      <c r="L20" s="38">
        <f t="shared" si="5"/>
        <v>-4.8356709231735399E-2</v>
      </c>
      <c r="M20" s="1"/>
      <c r="N20" s="1"/>
      <c r="O20" s="1"/>
    </row>
    <row r="21" spans="1:15" ht="15.75" x14ac:dyDescent="0.25">
      <c r="A21" s="35">
        <f>A20+1</f>
        <v>7</v>
      </c>
      <c r="B21" s="42" t="s">
        <v>35</v>
      </c>
      <c r="C21" s="69">
        <f t="shared" si="0"/>
        <v>3405</v>
      </c>
      <c r="D21" s="70">
        <v>3405</v>
      </c>
      <c r="E21" s="74">
        <v>0</v>
      </c>
      <c r="F21" s="69">
        <f t="shared" si="1"/>
        <v>3217</v>
      </c>
      <c r="G21" s="70">
        <v>3217</v>
      </c>
      <c r="H21" s="71">
        <v>0</v>
      </c>
      <c r="I21" s="72">
        <f t="shared" si="2"/>
        <v>-188</v>
      </c>
      <c r="J21" s="72">
        <f t="shared" si="3"/>
        <v>-188</v>
      </c>
      <c r="K21" s="73">
        <f t="shared" si="4"/>
        <v>0</v>
      </c>
      <c r="L21" s="45">
        <f t="shared" si="5"/>
        <v>-5.5212922173274594E-2</v>
      </c>
      <c r="M21" s="1"/>
      <c r="N21" s="1"/>
      <c r="O21" s="1"/>
    </row>
    <row r="22" spans="1:15" ht="15.75" x14ac:dyDescent="0.25">
      <c r="A22" s="35">
        <f>A21+1</f>
        <v>8</v>
      </c>
      <c r="B22" s="87" t="s">
        <v>41</v>
      </c>
      <c r="C22" s="69">
        <f t="shared" si="0"/>
        <v>1821</v>
      </c>
      <c r="D22" s="70">
        <v>1674</v>
      </c>
      <c r="E22" s="74">
        <v>147</v>
      </c>
      <c r="F22" s="69">
        <f t="shared" si="1"/>
        <v>1855</v>
      </c>
      <c r="G22" s="70">
        <v>1711</v>
      </c>
      <c r="H22" s="71">
        <v>144</v>
      </c>
      <c r="I22" s="72">
        <f t="shared" si="2"/>
        <v>34</v>
      </c>
      <c r="J22" s="72">
        <f t="shared" si="3"/>
        <v>37</v>
      </c>
      <c r="K22" s="73">
        <f t="shared" si="4"/>
        <v>-3</v>
      </c>
      <c r="L22" s="88">
        <f t="shared" si="5"/>
        <v>1.8671059857221308E-2</v>
      </c>
      <c r="M22" s="1"/>
      <c r="N22" s="1"/>
      <c r="O22" s="1"/>
    </row>
    <row r="23" spans="1:15" ht="15.75" x14ac:dyDescent="0.25">
      <c r="A23" s="35">
        <v>9</v>
      </c>
      <c r="B23" s="87" t="s">
        <v>43</v>
      </c>
      <c r="C23" s="69">
        <f t="shared" si="0"/>
        <v>1136</v>
      </c>
      <c r="D23" s="70">
        <v>1136</v>
      </c>
      <c r="E23" s="74">
        <v>0</v>
      </c>
      <c r="F23" s="69">
        <f t="shared" si="1"/>
        <v>1136</v>
      </c>
      <c r="G23" s="70">
        <v>1136</v>
      </c>
      <c r="H23" s="71">
        <v>0</v>
      </c>
      <c r="I23" s="72">
        <f t="shared" si="2"/>
        <v>0</v>
      </c>
      <c r="J23" s="72">
        <f t="shared" si="3"/>
        <v>0</v>
      </c>
      <c r="K23" s="73">
        <f t="shared" si="4"/>
        <v>0</v>
      </c>
      <c r="L23" s="88">
        <f t="shared" si="5"/>
        <v>0</v>
      </c>
      <c r="M23" s="1"/>
      <c r="N23" s="1"/>
      <c r="O23" s="1"/>
    </row>
    <row r="24" spans="1:15" ht="15.75" x14ac:dyDescent="0.25">
      <c r="A24" s="35">
        <f t="shared" ref="A24:A33" si="6">A23+1</f>
        <v>10</v>
      </c>
      <c r="B24" s="42" t="s">
        <v>45</v>
      </c>
      <c r="C24" s="69">
        <f t="shared" si="0"/>
        <v>10600</v>
      </c>
      <c r="D24" s="70">
        <v>10067</v>
      </c>
      <c r="E24" s="74">
        <v>533</v>
      </c>
      <c r="F24" s="69">
        <f t="shared" si="1"/>
        <v>9924</v>
      </c>
      <c r="G24" s="70">
        <v>9462</v>
      </c>
      <c r="H24" s="71">
        <v>462</v>
      </c>
      <c r="I24" s="72">
        <f t="shared" si="2"/>
        <v>-676</v>
      </c>
      <c r="J24" s="72">
        <f t="shared" si="3"/>
        <v>-605</v>
      </c>
      <c r="K24" s="73">
        <f t="shared" si="4"/>
        <v>-71</v>
      </c>
      <c r="L24" s="178">
        <f t="shared" si="5"/>
        <v>-6.3773584905660374E-2</v>
      </c>
      <c r="M24" s="1"/>
      <c r="N24" s="1"/>
      <c r="O24" s="1"/>
    </row>
    <row r="25" spans="1:15" ht="15.75" x14ac:dyDescent="0.25">
      <c r="A25" s="35">
        <f t="shared" si="6"/>
        <v>11</v>
      </c>
      <c r="B25" s="159" t="s">
        <v>55</v>
      </c>
      <c r="C25" s="69">
        <f t="shared" si="0"/>
        <v>1438</v>
      </c>
      <c r="D25" s="70">
        <v>1438</v>
      </c>
      <c r="E25" s="74">
        <v>0</v>
      </c>
      <c r="F25" s="69">
        <f t="shared" si="1"/>
        <v>1414</v>
      </c>
      <c r="G25" s="70">
        <v>1370</v>
      </c>
      <c r="H25" s="71">
        <v>44</v>
      </c>
      <c r="I25" s="72">
        <f t="shared" si="2"/>
        <v>-24</v>
      </c>
      <c r="J25" s="72">
        <f t="shared" si="3"/>
        <v>-68</v>
      </c>
      <c r="K25" s="73">
        <f t="shared" si="4"/>
        <v>44</v>
      </c>
      <c r="L25" s="157">
        <f t="shared" si="5"/>
        <v>-1.6689847009735744E-2</v>
      </c>
      <c r="M25" s="1"/>
      <c r="N25" s="1"/>
      <c r="O25" s="1"/>
    </row>
    <row r="26" spans="1:15" ht="15.75" x14ac:dyDescent="0.25">
      <c r="A26" s="35">
        <f t="shared" si="6"/>
        <v>12</v>
      </c>
      <c r="B26" s="159" t="s">
        <v>58</v>
      </c>
      <c r="C26" s="69">
        <f t="shared" si="0"/>
        <v>5574</v>
      </c>
      <c r="D26" s="70">
        <v>5574</v>
      </c>
      <c r="E26" s="74">
        <v>0</v>
      </c>
      <c r="F26" s="69">
        <f t="shared" si="1"/>
        <v>5409</v>
      </c>
      <c r="G26" s="70">
        <v>5409</v>
      </c>
      <c r="H26" s="71">
        <v>0</v>
      </c>
      <c r="I26" s="72">
        <f t="shared" si="2"/>
        <v>-165</v>
      </c>
      <c r="J26" s="72">
        <f t="shared" si="3"/>
        <v>-165</v>
      </c>
      <c r="K26" s="73">
        <f t="shared" si="4"/>
        <v>0</v>
      </c>
      <c r="L26" s="156">
        <f t="shared" si="5"/>
        <v>-2.9601722282023683E-2</v>
      </c>
      <c r="M26" s="1"/>
      <c r="N26" s="1"/>
      <c r="O26" s="1"/>
    </row>
    <row r="27" spans="1:15" ht="15.75" x14ac:dyDescent="0.25">
      <c r="A27" s="35">
        <f t="shared" si="6"/>
        <v>13</v>
      </c>
      <c r="B27" s="42" t="s">
        <v>70</v>
      </c>
      <c r="C27" s="69">
        <f t="shared" si="0"/>
        <v>1854</v>
      </c>
      <c r="D27" s="70">
        <v>1735</v>
      </c>
      <c r="E27" s="74">
        <v>119</v>
      </c>
      <c r="F27" s="69">
        <f t="shared" si="1"/>
        <v>1698</v>
      </c>
      <c r="G27" s="70">
        <v>1587</v>
      </c>
      <c r="H27" s="71">
        <v>111</v>
      </c>
      <c r="I27" s="72">
        <f t="shared" si="2"/>
        <v>-156</v>
      </c>
      <c r="J27" s="72">
        <f t="shared" si="3"/>
        <v>-148</v>
      </c>
      <c r="K27" s="73">
        <f t="shared" si="4"/>
        <v>-8</v>
      </c>
      <c r="L27" s="139">
        <f t="shared" si="5"/>
        <v>-8.4142394822006472E-2</v>
      </c>
      <c r="M27" s="1"/>
      <c r="N27" s="1"/>
      <c r="O27" s="1"/>
    </row>
    <row r="28" spans="1:15" ht="15.75" x14ac:dyDescent="0.25">
      <c r="A28" s="35">
        <f t="shared" si="6"/>
        <v>14</v>
      </c>
      <c r="B28" s="42" t="s">
        <v>75</v>
      </c>
      <c r="C28" s="69">
        <f t="shared" si="0"/>
        <v>1619</v>
      </c>
      <c r="D28" s="70">
        <v>1519</v>
      </c>
      <c r="E28" s="74">
        <v>100</v>
      </c>
      <c r="F28" s="69">
        <f t="shared" si="1"/>
        <v>1490</v>
      </c>
      <c r="G28" s="70">
        <v>1434</v>
      </c>
      <c r="H28" s="71">
        <v>56</v>
      </c>
      <c r="I28" s="72">
        <f t="shared" si="2"/>
        <v>-129</v>
      </c>
      <c r="J28" s="72">
        <f t="shared" si="3"/>
        <v>-85</v>
      </c>
      <c r="K28" s="73">
        <f t="shared" si="4"/>
        <v>-44</v>
      </c>
      <c r="L28" s="45">
        <f t="shared" si="5"/>
        <v>-7.9678814082767141E-2</v>
      </c>
      <c r="M28" s="1"/>
      <c r="N28" s="1"/>
      <c r="O28" s="1"/>
    </row>
    <row r="29" spans="1:15" ht="15.75" x14ac:dyDescent="0.25">
      <c r="A29" s="35">
        <f t="shared" si="6"/>
        <v>15</v>
      </c>
      <c r="B29" s="39" t="s">
        <v>79</v>
      </c>
      <c r="C29" s="69">
        <f t="shared" si="0"/>
        <v>10306</v>
      </c>
      <c r="D29" s="70">
        <v>9992</v>
      </c>
      <c r="E29" s="74">
        <v>314</v>
      </c>
      <c r="F29" s="69">
        <f t="shared" si="1"/>
        <v>9895</v>
      </c>
      <c r="G29" s="70">
        <v>9574</v>
      </c>
      <c r="H29" s="71">
        <v>321</v>
      </c>
      <c r="I29" s="72">
        <f t="shared" si="2"/>
        <v>-411</v>
      </c>
      <c r="J29" s="72">
        <f t="shared" si="3"/>
        <v>-418</v>
      </c>
      <c r="K29" s="73">
        <f t="shared" si="4"/>
        <v>7</v>
      </c>
      <c r="L29" s="38">
        <f t="shared" si="5"/>
        <v>-3.9879681738792937E-2</v>
      </c>
      <c r="M29" s="1"/>
      <c r="N29" s="1"/>
      <c r="O29" s="1"/>
    </row>
    <row r="30" spans="1:15" ht="15.75" x14ac:dyDescent="0.25">
      <c r="A30" s="35">
        <f t="shared" si="6"/>
        <v>16</v>
      </c>
      <c r="B30" s="40" t="s">
        <v>89</v>
      </c>
      <c r="C30" s="69">
        <f t="shared" si="0"/>
        <v>1793</v>
      </c>
      <c r="D30" s="70">
        <v>1793</v>
      </c>
      <c r="E30" s="74">
        <v>0</v>
      </c>
      <c r="F30" s="69">
        <f t="shared" si="1"/>
        <v>1576</v>
      </c>
      <c r="G30" s="70">
        <v>1576</v>
      </c>
      <c r="H30" s="71">
        <v>0</v>
      </c>
      <c r="I30" s="72">
        <f t="shared" si="2"/>
        <v>-217</v>
      </c>
      <c r="J30" s="72">
        <f t="shared" si="3"/>
        <v>-217</v>
      </c>
      <c r="K30" s="73">
        <f t="shared" si="4"/>
        <v>0</v>
      </c>
      <c r="L30" s="41">
        <f t="shared" si="5"/>
        <v>-0.12102621305075292</v>
      </c>
      <c r="M30" s="1"/>
      <c r="N30" s="1"/>
      <c r="O30" s="1"/>
    </row>
    <row r="31" spans="1:15" ht="15.75" x14ac:dyDescent="0.25">
      <c r="A31" s="35">
        <f t="shared" si="6"/>
        <v>17</v>
      </c>
      <c r="B31" s="42" t="s">
        <v>93</v>
      </c>
      <c r="C31" s="69">
        <f t="shared" si="0"/>
        <v>3798</v>
      </c>
      <c r="D31" s="70">
        <v>3553</v>
      </c>
      <c r="E31" s="74">
        <v>245</v>
      </c>
      <c r="F31" s="69">
        <f t="shared" si="1"/>
        <v>3534</v>
      </c>
      <c r="G31" s="70">
        <v>3315</v>
      </c>
      <c r="H31" s="71">
        <v>219</v>
      </c>
      <c r="I31" s="72">
        <f t="shared" si="2"/>
        <v>-264</v>
      </c>
      <c r="J31" s="72">
        <f t="shared" si="3"/>
        <v>-238</v>
      </c>
      <c r="K31" s="73">
        <f t="shared" si="4"/>
        <v>-26</v>
      </c>
      <c r="L31" s="139">
        <f t="shared" si="5"/>
        <v>-6.9510268562401265E-2</v>
      </c>
      <c r="M31" s="1"/>
      <c r="N31" s="1"/>
      <c r="O31" s="1"/>
    </row>
    <row r="32" spans="1:15" ht="15.75" x14ac:dyDescent="0.25">
      <c r="A32" s="35">
        <f t="shared" si="6"/>
        <v>18</v>
      </c>
      <c r="B32" s="159" t="s">
        <v>98</v>
      </c>
      <c r="C32" s="69">
        <f t="shared" si="0"/>
        <v>5484</v>
      </c>
      <c r="D32" s="70">
        <v>5484</v>
      </c>
      <c r="E32" s="74">
        <v>0</v>
      </c>
      <c r="F32" s="69">
        <f t="shared" si="1"/>
        <v>5361</v>
      </c>
      <c r="G32" s="70">
        <v>5361</v>
      </c>
      <c r="H32" s="71">
        <v>0</v>
      </c>
      <c r="I32" s="72">
        <f t="shared" si="2"/>
        <v>-123</v>
      </c>
      <c r="J32" s="72">
        <f t="shared" si="3"/>
        <v>-123</v>
      </c>
      <c r="K32" s="73">
        <f t="shared" si="4"/>
        <v>0</v>
      </c>
      <c r="L32" s="156">
        <f t="shared" si="5"/>
        <v>-2.2428884026258207E-2</v>
      </c>
      <c r="M32" s="1"/>
      <c r="N32" s="1"/>
      <c r="O32" s="1"/>
    </row>
    <row r="33" spans="1:15" ht="15.75" x14ac:dyDescent="0.25">
      <c r="A33" s="35">
        <f t="shared" si="6"/>
        <v>19</v>
      </c>
      <c r="B33" s="159" t="s">
        <v>106</v>
      </c>
      <c r="C33" s="69">
        <f t="shared" si="0"/>
        <v>5351</v>
      </c>
      <c r="D33" s="70">
        <v>5172</v>
      </c>
      <c r="E33" s="74">
        <v>179</v>
      </c>
      <c r="F33" s="69">
        <f t="shared" si="1"/>
        <v>5196</v>
      </c>
      <c r="G33" s="70">
        <v>5032</v>
      </c>
      <c r="H33" s="71">
        <v>164</v>
      </c>
      <c r="I33" s="72">
        <f t="shared" si="2"/>
        <v>-155</v>
      </c>
      <c r="J33" s="72">
        <f t="shared" si="3"/>
        <v>-140</v>
      </c>
      <c r="K33" s="73">
        <f t="shared" si="4"/>
        <v>-15</v>
      </c>
      <c r="L33" s="156">
        <f t="shared" si="5"/>
        <v>-2.8966548308727341E-2</v>
      </c>
      <c r="M33" s="1"/>
      <c r="N33" s="1"/>
      <c r="O33" s="1"/>
    </row>
    <row r="34" spans="1:15" ht="15.75" x14ac:dyDescent="0.25">
      <c r="A34" s="35">
        <v>20</v>
      </c>
      <c r="B34" s="159" t="s">
        <v>114</v>
      </c>
      <c r="C34" s="69">
        <f t="shared" si="0"/>
        <v>1295</v>
      </c>
      <c r="D34" s="70">
        <v>1236</v>
      </c>
      <c r="E34" s="74">
        <v>59</v>
      </c>
      <c r="F34" s="69">
        <f t="shared" si="1"/>
        <v>1258</v>
      </c>
      <c r="G34" s="70">
        <v>1220</v>
      </c>
      <c r="H34" s="71">
        <v>38</v>
      </c>
      <c r="I34" s="72">
        <f t="shared" si="2"/>
        <v>-37</v>
      </c>
      <c r="J34" s="72">
        <f t="shared" si="3"/>
        <v>-16</v>
      </c>
      <c r="K34" s="73">
        <f t="shared" si="4"/>
        <v>-21</v>
      </c>
      <c r="L34" s="156">
        <f t="shared" si="5"/>
        <v>-2.8571428571428571E-2</v>
      </c>
      <c r="M34" s="1"/>
      <c r="N34" s="1"/>
      <c r="O34" s="1"/>
    </row>
    <row r="35" spans="1:15" ht="15.75" x14ac:dyDescent="0.25">
      <c r="A35" s="35">
        <f>A34+1</f>
        <v>21</v>
      </c>
      <c r="B35" s="40" t="s">
        <v>118</v>
      </c>
      <c r="C35" s="69">
        <f t="shared" si="0"/>
        <v>3844</v>
      </c>
      <c r="D35" s="70">
        <v>3312</v>
      </c>
      <c r="E35" s="74">
        <v>532</v>
      </c>
      <c r="F35" s="69">
        <f t="shared" si="1"/>
        <v>3380</v>
      </c>
      <c r="G35" s="70">
        <v>3047</v>
      </c>
      <c r="H35" s="71">
        <v>333</v>
      </c>
      <c r="I35" s="72">
        <f t="shared" si="2"/>
        <v>-464</v>
      </c>
      <c r="J35" s="72">
        <f t="shared" si="3"/>
        <v>-265</v>
      </c>
      <c r="K35" s="73">
        <f t="shared" si="4"/>
        <v>-199</v>
      </c>
      <c r="L35" s="124">
        <f t="shared" si="5"/>
        <v>-0.12070759625390219</v>
      </c>
      <c r="M35" s="1"/>
      <c r="N35" s="1"/>
      <c r="O35" s="1"/>
    </row>
    <row r="36" spans="1:15" ht="15.75" x14ac:dyDescent="0.25">
      <c r="A36" s="35">
        <f>A35+1</f>
        <v>22</v>
      </c>
      <c r="B36" s="42" t="s">
        <v>123</v>
      </c>
      <c r="C36" s="69">
        <f t="shared" si="0"/>
        <v>2359</v>
      </c>
      <c r="D36" s="70">
        <v>2299</v>
      </c>
      <c r="E36" s="74">
        <v>60</v>
      </c>
      <c r="F36" s="69">
        <f t="shared" si="1"/>
        <v>2151</v>
      </c>
      <c r="G36" s="70">
        <v>2151</v>
      </c>
      <c r="H36" s="71">
        <v>0</v>
      </c>
      <c r="I36" s="72">
        <f t="shared" si="2"/>
        <v>-208</v>
      </c>
      <c r="J36" s="72">
        <f t="shared" si="3"/>
        <v>-148</v>
      </c>
      <c r="K36" s="73">
        <f t="shared" si="4"/>
        <v>-60</v>
      </c>
      <c r="L36" s="45">
        <f t="shared" si="5"/>
        <v>-8.8172954641797377E-2</v>
      </c>
      <c r="M36" s="1"/>
      <c r="N36" s="1"/>
      <c r="O36" s="1"/>
    </row>
    <row r="37" spans="1:15" ht="15.75" x14ac:dyDescent="0.25">
      <c r="A37" s="35">
        <f>A36+1</f>
        <v>23</v>
      </c>
      <c r="B37" s="42" t="s">
        <v>130</v>
      </c>
      <c r="C37" s="69">
        <f t="shared" si="0"/>
        <v>3214</v>
      </c>
      <c r="D37" s="70">
        <v>2963</v>
      </c>
      <c r="E37" s="74">
        <v>251</v>
      </c>
      <c r="F37" s="69">
        <f t="shared" si="1"/>
        <v>2968</v>
      </c>
      <c r="G37" s="70">
        <v>2811</v>
      </c>
      <c r="H37" s="71">
        <v>157</v>
      </c>
      <c r="I37" s="72">
        <f t="shared" si="2"/>
        <v>-246</v>
      </c>
      <c r="J37" s="72">
        <f t="shared" si="3"/>
        <v>-152</v>
      </c>
      <c r="K37" s="73">
        <f t="shared" si="4"/>
        <v>-94</v>
      </c>
      <c r="L37" s="45">
        <f t="shared" si="5"/>
        <v>-7.6540136901057876E-2</v>
      </c>
      <c r="M37" s="1"/>
      <c r="N37" s="1"/>
      <c r="O37" s="1"/>
    </row>
    <row r="38" spans="1:15" ht="15.75" x14ac:dyDescent="0.25">
      <c r="A38" s="35">
        <v>24</v>
      </c>
      <c r="B38" s="42" t="s">
        <v>134</v>
      </c>
      <c r="C38" s="69">
        <f t="shared" si="0"/>
        <v>7011</v>
      </c>
      <c r="D38" s="70">
        <v>6662</v>
      </c>
      <c r="E38" s="74">
        <v>349</v>
      </c>
      <c r="F38" s="69">
        <f t="shared" si="1"/>
        <v>6583</v>
      </c>
      <c r="G38" s="70">
        <v>6294</v>
      </c>
      <c r="H38" s="71">
        <v>289</v>
      </c>
      <c r="I38" s="72">
        <f t="shared" si="2"/>
        <v>-428</v>
      </c>
      <c r="J38" s="72">
        <f t="shared" si="3"/>
        <v>-368</v>
      </c>
      <c r="K38" s="73">
        <f t="shared" si="4"/>
        <v>-60</v>
      </c>
      <c r="L38" s="139">
        <f t="shared" si="5"/>
        <v>-6.104692625873627E-2</v>
      </c>
      <c r="M38" s="1"/>
      <c r="N38" s="1"/>
      <c r="O38" s="1"/>
    </row>
    <row r="39" spans="1:15" ht="15.75" x14ac:dyDescent="0.25">
      <c r="A39" s="35">
        <f t="shared" ref="A39:A47" si="7">A38+1</f>
        <v>25</v>
      </c>
      <c r="B39" s="214" t="s">
        <v>147</v>
      </c>
      <c r="C39" s="69">
        <f t="shared" si="0"/>
        <v>6409</v>
      </c>
      <c r="D39" s="70">
        <v>6240</v>
      </c>
      <c r="E39" s="74">
        <v>169</v>
      </c>
      <c r="F39" s="69">
        <f t="shared" si="1"/>
        <v>6114</v>
      </c>
      <c r="G39" s="70">
        <v>5952</v>
      </c>
      <c r="H39" s="71">
        <v>162</v>
      </c>
      <c r="I39" s="72">
        <f t="shared" si="2"/>
        <v>-295</v>
      </c>
      <c r="J39" s="72">
        <f t="shared" si="3"/>
        <v>-288</v>
      </c>
      <c r="K39" s="73">
        <f t="shared" si="4"/>
        <v>-7</v>
      </c>
      <c r="L39" s="75">
        <f t="shared" si="5"/>
        <v>-4.6029021688250897E-2</v>
      </c>
      <c r="M39" s="1"/>
      <c r="N39" s="1"/>
      <c r="O39" s="1"/>
    </row>
    <row r="40" spans="1:15" ht="15.75" x14ac:dyDescent="0.25">
      <c r="A40" s="35">
        <f t="shared" si="7"/>
        <v>26</v>
      </c>
      <c r="B40" s="39" t="s">
        <v>153</v>
      </c>
      <c r="C40" s="69">
        <f t="shared" si="0"/>
        <v>7199</v>
      </c>
      <c r="D40" s="70">
        <v>6761</v>
      </c>
      <c r="E40" s="74">
        <v>438</v>
      </c>
      <c r="F40" s="69">
        <f t="shared" si="1"/>
        <v>6971</v>
      </c>
      <c r="G40" s="70">
        <v>6618</v>
      </c>
      <c r="H40" s="71">
        <v>353</v>
      </c>
      <c r="I40" s="72">
        <f t="shared" si="2"/>
        <v>-228</v>
      </c>
      <c r="J40" s="72">
        <f t="shared" si="3"/>
        <v>-143</v>
      </c>
      <c r="K40" s="73">
        <f t="shared" si="4"/>
        <v>-85</v>
      </c>
      <c r="L40" s="38">
        <f t="shared" si="5"/>
        <v>-3.1671065425753576E-2</v>
      </c>
      <c r="M40" s="1"/>
      <c r="N40" s="1"/>
      <c r="O40" s="1"/>
    </row>
    <row r="41" spans="1:15" ht="15.75" x14ac:dyDescent="0.25">
      <c r="A41" s="35">
        <f t="shared" si="7"/>
        <v>27</v>
      </c>
      <c r="B41" s="42" t="s">
        <v>157</v>
      </c>
      <c r="C41" s="69">
        <f t="shared" si="0"/>
        <v>725</v>
      </c>
      <c r="D41" s="70">
        <v>725</v>
      </c>
      <c r="E41" s="74">
        <v>0</v>
      </c>
      <c r="F41" s="69">
        <f t="shared" si="1"/>
        <v>674</v>
      </c>
      <c r="G41" s="70">
        <v>674</v>
      </c>
      <c r="H41" s="71">
        <v>0</v>
      </c>
      <c r="I41" s="72">
        <f t="shared" si="2"/>
        <v>-51</v>
      </c>
      <c r="J41" s="72">
        <f t="shared" si="3"/>
        <v>-51</v>
      </c>
      <c r="K41" s="73">
        <f t="shared" si="4"/>
        <v>0</v>
      </c>
      <c r="L41" s="139">
        <f t="shared" si="5"/>
        <v>-7.0344827586206901E-2</v>
      </c>
      <c r="M41" s="1"/>
      <c r="N41" s="1"/>
      <c r="O41" s="1"/>
    </row>
    <row r="42" spans="1:15" ht="15.75" x14ac:dyDescent="0.25">
      <c r="A42" s="35">
        <f t="shared" si="7"/>
        <v>28</v>
      </c>
      <c r="B42" s="42" t="s">
        <v>160</v>
      </c>
      <c r="C42" s="69">
        <f t="shared" si="0"/>
        <v>2624</v>
      </c>
      <c r="D42" s="70">
        <v>2550</v>
      </c>
      <c r="E42" s="74">
        <v>74</v>
      </c>
      <c r="F42" s="69">
        <f t="shared" si="1"/>
        <v>2461</v>
      </c>
      <c r="G42" s="70">
        <v>2432</v>
      </c>
      <c r="H42" s="71">
        <v>29</v>
      </c>
      <c r="I42" s="72">
        <f t="shared" si="2"/>
        <v>-163</v>
      </c>
      <c r="J42" s="72">
        <f t="shared" si="3"/>
        <v>-118</v>
      </c>
      <c r="K42" s="73">
        <f t="shared" si="4"/>
        <v>-45</v>
      </c>
      <c r="L42" s="45">
        <f t="shared" si="5"/>
        <v>-6.211890243902439E-2</v>
      </c>
      <c r="M42" s="1"/>
      <c r="N42" s="1"/>
      <c r="O42" s="1"/>
    </row>
    <row r="43" spans="1:15" ht="15.75" x14ac:dyDescent="0.25">
      <c r="A43" s="35">
        <f t="shared" si="7"/>
        <v>29</v>
      </c>
      <c r="B43" s="42" t="s">
        <v>166</v>
      </c>
      <c r="C43" s="69">
        <f t="shared" si="0"/>
        <v>6508</v>
      </c>
      <c r="D43" s="70">
        <v>6426</v>
      </c>
      <c r="E43" s="74">
        <v>82</v>
      </c>
      <c r="F43" s="69">
        <f t="shared" si="1"/>
        <v>6039</v>
      </c>
      <c r="G43" s="70">
        <v>5967</v>
      </c>
      <c r="H43" s="71">
        <v>72</v>
      </c>
      <c r="I43" s="72">
        <f t="shared" si="2"/>
        <v>-469</v>
      </c>
      <c r="J43" s="72">
        <f t="shared" si="3"/>
        <v>-459</v>
      </c>
      <c r="K43" s="73">
        <f t="shared" si="4"/>
        <v>-10</v>
      </c>
      <c r="L43" s="45">
        <f t="shared" si="5"/>
        <v>-7.2065150583896745E-2</v>
      </c>
      <c r="M43" s="1"/>
      <c r="N43" s="1"/>
      <c r="O43" s="1"/>
    </row>
    <row r="44" spans="1:15" ht="15.75" x14ac:dyDescent="0.25">
      <c r="A44" s="35">
        <f t="shared" si="7"/>
        <v>30</v>
      </c>
      <c r="B44" s="42" t="s">
        <v>175</v>
      </c>
      <c r="C44" s="69">
        <f t="shared" si="0"/>
        <v>1730</v>
      </c>
      <c r="D44" s="70">
        <v>1616</v>
      </c>
      <c r="E44" s="74">
        <v>114</v>
      </c>
      <c r="F44" s="69">
        <f t="shared" si="1"/>
        <v>1625</v>
      </c>
      <c r="G44" s="70">
        <v>1558</v>
      </c>
      <c r="H44" s="71">
        <v>67</v>
      </c>
      <c r="I44" s="72">
        <f t="shared" si="2"/>
        <v>-105</v>
      </c>
      <c r="J44" s="72">
        <f t="shared" si="3"/>
        <v>-58</v>
      </c>
      <c r="K44" s="73">
        <f t="shared" si="4"/>
        <v>-47</v>
      </c>
      <c r="L44" s="45">
        <f t="shared" si="5"/>
        <v>-6.0693641618497107E-2</v>
      </c>
      <c r="M44" s="1"/>
      <c r="N44" s="1"/>
      <c r="O44" s="1"/>
    </row>
    <row r="45" spans="1:15" ht="15.75" x14ac:dyDescent="0.25">
      <c r="A45" s="35">
        <f t="shared" si="7"/>
        <v>31</v>
      </c>
      <c r="B45" s="39" t="s">
        <v>178</v>
      </c>
      <c r="C45" s="69">
        <f t="shared" si="0"/>
        <v>943</v>
      </c>
      <c r="D45" s="70">
        <v>943</v>
      </c>
      <c r="E45" s="74">
        <v>0</v>
      </c>
      <c r="F45" s="69">
        <f t="shared" si="1"/>
        <v>907</v>
      </c>
      <c r="G45" s="70">
        <v>907</v>
      </c>
      <c r="H45" s="71">
        <v>0</v>
      </c>
      <c r="I45" s="72">
        <f t="shared" si="2"/>
        <v>-36</v>
      </c>
      <c r="J45" s="72">
        <f t="shared" si="3"/>
        <v>-36</v>
      </c>
      <c r="K45" s="73">
        <f t="shared" si="4"/>
        <v>0</v>
      </c>
      <c r="L45" s="38">
        <f t="shared" si="5"/>
        <v>-3.8176033934252389E-2</v>
      </c>
      <c r="M45" s="1"/>
      <c r="N45" s="1"/>
      <c r="O45" s="1"/>
    </row>
    <row r="46" spans="1:15" ht="15.75" x14ac:dyDescent="0.25">
      <c r="A46" s="35">
        <f t="shared" si="7"/>
        <v>32</v>
      </c>
      <c r="B46" s="39" t="s">
        <v>181</v>
      </c>
      <c r="C46" s="69">
        <f t="shared" si="0"/>
        <v>7119</v>
      </c>
      <c r="D46" s="70">
        <v>6806</v>
      </c>
      <c r="E46" s="74">
        <v>313</v>
      </c>
      <c r="F46" s="69">
        <f t="shared" si="1"/>
        <v>6885</v>
      </c>
      <c r="G46" s="70">
        <v>6721</v>
      </c>
      <c r="H46" s="71">
        <v>164</v>
      </c>
      <c r="I46" s="72">
        <f t="shared" si="2"/>
        <v>-234</v>
      </c>
      <c r="J46" s="72">
        <f t="shared" si="3"/>
        <v>-85</v>
      </c>
      <c r="K46" s="73">
        <f t="shared" si="4"/>
        <v>-149</v>
      </c>
      <c r="L46" s="38">
        <f t="shared" si="5"/>
        <v>-3.286978508217446E-2</v>
      </c>
      <c r="M46" s="1"/>
      <c r="N46" s="1"/>
      <c r="O46" s="1"/>
    </row>
    <row r="47" spans="1:15" ht="15.75" x14ac:dyDescent="0.25">
      <c r="A47" s="35">
        <f t="shared" si="7"/>
        <v>33</v>
      </c>
      <c r="B47" s="159" t="s">
        <v>188</v>
      </c>
      <c r="C47" s="69">
        <f t="shared" si="0"/>
        <v>1680</v>
      </c>
      <c r="D47" s="70">
        <v>1634</v>
      </c>
      <c r="E47" s="74">
        <v>46</v>
      </c>
      <c r="F47" s="69">
        <f t="shared" si="1"/>
        <v>1639</v>
      </c>
      <c r="G47" s="70">
        <v>1586</v>
      </c>
      <c r="H47" s="71">
        <v>53</v>
      </c>
      <c r="I47" s="72">
        <f t="shared" si="2"/>
        <v>-41</v>
      </c>
      <c r="J47" s="72">
        <f t="shared" si="3"/>
        <v>-48</v>
      </c>
      <c r="K47" s="73">
        <f t="shared" si="4"/>
        <v>7</v>
      </c>
      <c r="L47" s="156">
        <f t="shared" si="5"/>
        <v>-2.4404761904761905E-2</v>
      </c>
      <c r="M47" s="1"/>
      <c r="N47" s="1"/>
      <c r="O47" s="1"/>
    </row>
    <row r="48" spans="1:15" ht="15.75" x14ac:dyDescent="0.25">
      <c r="A48" s="35">
        <v>34</v>
      </c>
      <c r="B48" s="40" t="s">
        <v>192</v>
      </c>
      <c r="C48" s="69">
        <f t="shared" si="0"/>
        <v>3716</v>
      </c>
      <c r="D48" s="70">
        <v>3588</v>
      </c>
      <c r="E48" s="74">
        <v>128</v>
      </c>
      <c r="F48" s="69">
        <f t="shared" si="1"/>
        <v>3155</v>
      </c>
      <c r="G48" s="70">
        <v>3155</v>
      </c>
      <c r="H48" s="71">
        <v>0</v>
      </c>
      <c r="I48" s="72">
        <f t="shared" si="2"/>
        <v>-561</v>
      </c>
      <c r="J48" s="72">
        <f t="shared" si="3"/>
        <v>-433</v>
      </c>
      <c r="K48" s="73">
        <f t="shared" si="4"/>
        <v>-128</v>
      </c>
      <c r="L48" s="124">
        <f t="shared" si="5"/>
        <v>-0.15096878363832078</v>
      </c>
      <c r="M48" s="1"/>
      <c r="N48" s="1"/>
      <c r="O48" s="1"/>
    </row>
    <row r="49" spans="1:15" ht="15.75" x14ac:dyDescent="0.25">
      <c r="A49" s="35">
        <f t="shared" ref="A49:A60" si="8">A48+1</f>
        <v>35</v>
      </c>
      <c r="B49" s="42" t="s">
        <v>198</v>
      </c>
      <c r="C49" s="69">
        <f t="shared" si="0"/>
        <v>5133</v>
      </c>
      <c r="D49" s="70">
        <v>4887</v>
      </c>
      <c r="E49" s="74">
        <v>246</v>
      </c>
      <c r="F49" s="69">
        <f t="shared" si="1"/>
        <v>4864</v>
      </c>
      <c r="G49" s="70">
        <v>4745</v>
      </c>
      <c r="H49" s="71">
        <v>119</v>
      </c>
      <c r="I49" s="72">
        <f t="shared" si="2"/>
        <v>-269</v>
      </c>
      <c r="J49" s="72">
        <f t="shared" si="3"/>
        <v>-142</v>
      </c>
      <c r="K49" s="73">
        <f t="shared" si="4"/>
        <v>-127</v>
      </c>
      <c r="L49" s="139">
        <f t="shared" si="5"/>
        <v>-5.2406000389635693E-2</v>
      </c>
      <c r="M49" s="1"/>
      <c r="N49" s="1"/>
      <c r="O49" s="1"/>
    </row>
    <row r="50" spans="1:15" ht="15.75" x14ac:dyDescent="0.25">
      <c r="A50" s="35">
        <f t="shared" si="8"/>
        <v>36</v>
      </c>
      <c r="B50" s="42" t="s">
        <v>205</v>
      </c>
      <c r="C50" s="69">
        <f t="shared" si="0"/>
        <v>1076</v>
      </c>
      <c r="D50" s="70">
        <v>1068</v>
      </c>
      <c r="E50" s="74">
        <v>8</v>
      </c>
      <c r="F50" s="69">
        <f t="shared" si="1"/>
        <v>975</v>
      </c>
      <c r="G50" s="70">
        <v>975</v>
      </c>
      <c r="H50" s="71">
        <v>0</v>
      </c>
      <c r="I50" s="72">
        <f t="shared" si="2"/>
        <v>-101</v>
      </c>
      <c r="J50" s="72">
        <f t="shared" si="3"/>
        <v>-93</v>
      </c>
      <c r="K50" s="73">
        <f t="shared" si="4"/>
        <v>-8</v>
      </c>
      <c r="L50" s="139">
        <f t="shared" si="5"/>
        <v>-9.3866171003717469E-2</v>
      </c>
      <c r="M50" s="1"/>
      <c r="N50" s="1"/>
      <c r="O50" s="1"/>
    </row>
    <row r="51" spans="1:15" ht="15.75" x14ac:dyDescent="0.25">
      <c r="A51" s="35">
        <f t="shared" si="8"/>
        <v>37</v>
      </c>
      <c r="B51" s="39" t="s">
        <v>208</v>
      </c>
      <c r="C51" s="69">
        <f t="shared" si="0"/>
        <v>5028</v>
      </c>
      <c r="D51" s="70">
        <v>4803</v>
      </c>
      <c r="E51" s="74">
        <v>225</v>
      </c>
      <c r="F51" s="69">
        <f t="shared" si="1"/>
        <v>4835</v>
      </c>
      <c r="G51" s="70">
        <v>4598</v>
      </c>
      <c r="H51" s="71">
        <v>237</v>
      </c>
      <c r="I51" s="72">
        <f t="shared" si="2"/>
        <v>-193</v>
      </c>
      <c r="J51" s="72">
        <f t="shared" si="3"/>
        <v>-205</v>
      </c>
      <c r="K51" s="73">
        <f t="shared" si="4"/>
        <v>12</v>
      </c>
      <c r="L51" s="38">
        <f t="shared" si="5"/>
        <v>-3.8385043754972155E-2</v>
      </c>
      <c r="M51" s="1"/>
      <c r="N51" s="1"/>
      <c r="O51" s="1"/>
    </row>
    <row r="52" spans="1:15" ht="15.75" x14ac:dyDescent="0.25">
      <c r="A52" s="35">
        <f t="shared" si="8"/>
        <v>38</v>
      </c>
      <c r="B52" s="159" t="s">
        <v>217</v>
      </c>
      <c r="C52" s="69">
        <f t="shared" si="0"/>
        <v>2409</v>
      </c>
      <c r="D52" s="70">
        <v>2370</v>
      </c>
      <c r="E52" s="74">
        <v>39</v>
      </c>
      <c r="F52" s="69">
        <f t="shared" si="1"/>
        <v>2351</v>
      </c>
      <c r="G52" s="70">
        <v>2298</v>
      </c>
      <c r="H52" s="71">
        <v>53</v>
      </c>
      <c r="I52" s="72">
        <f t="shared" si="2"/>
        <v>-58</v>
      </c>
      <c r="J52" s="72">
        <f t="shared" si="3"/>
        <v>-72</v>
      </c>
      <c r="K52" s="73">
        <f t="shared" si="4"/>
        <v>14</v>
      </c>
      <c r="L52" s="156">
        <f t="shared" si="5"/>
        <v>-2.4076380240763803E-2</v>
      </c>
      <c r="M52" s="1"/>
      <c r="N52" s="1"/>
      <c r="O52" s="1"/>
    </row>
    <row r="53" spans="1:15" ht="15.75" x14ac:dyDescent="0.25">
      <c r="A53" s="35">
        <f t="shared" si="8"/>
        <v>39</v>
      </c>
      <c r="B53" s="87" t="s">
        <v>221</v>
      </c>
      <c r="C53" s="69">
        <f t="shared" si="0"/>
        <v>3091</v>
      </c>
      <c r="D53" s="70">
        <v>2866</v>
      </c>
      <c r="E53" s="74">
        <v>225</v>
      </c>
      <c r="F53" s="69">
        <f t="shared" si="1"/>
        <v>3092</v>
      </c>
      <c r="G53" s="70">
        <v>2873</v>
      </c>
      <c r="H53" s="71">
        <v>219</v>
      </c>
      <c r="I53" s="72">
        <f t="shared" si="2"/>
        <v>1</v>
      </c>
      <c r="J53" s="72">
        <f t="shared" si="3"/>
        <v>7</v>
      </c>
      <c r="K53" s="73">
        <f t="shared" si="4"/>
        <v>-6</v>
      </c>
      <c r="L53" s="88">
        <f t="shared" si="5"/>
        <v>3.2351989647363315E-4</v>
      </c>
      <c r="M53" s="1"/>
      <c r="N53" s="1"/>
      <c r="O53" s="1"/>
    </row>
    <row r="54" spans="1:15" ht="15.75" x14ac:dyDescent="0.25">
      <c r="A54" s="35">
        <f t="shared" si="8"/>
        <v>40</v>
      </c>
      <c r="B54" s="39" t="s">
        <v>226</v>
      </c>
      <c r="C54" s="69">
        <f t="shared" si="0"/>
        <v>2568</v>
      </c>
      <c r="D54" s="70">
        <v>2535</v>
      </c>
      <c r="E54" s="74">
        <v>33</v>
      </c>
      <c r="F54" s="69">
        <f t="shared" si="1"/>
        <v>2466</v>
      </c>
      <c r="G54" s="70">
        <v>2422</v>
      </c>
      <c r="H54" s="71">
        <v>44</v>
      </c>
      <c r="I54" s="72">
        <f t="shared" si="2"/>
        <v>-102</v>
      </c>
      <c r="J54" s="72">
        <f t="shared" si="3"/>
        <v>-113</v>
      </c>
      <c r="K54" s="73">
        <f t="shared" si="4"/>
        <v>11</v>
      </c>
      <c r="L54" s="38">
        <f t="shared" si="5"/>
        <v>-3.9719626168224297E-2</v>
      </c>
      <c r="M54" s="1"/>
      <c r="N54" s="1"/>
      <c r="O54" s="1"/>
    </row>
    <row r="55" spans="1:15" ht="15.75" x14ac:dyDescent="0.25">
      <c r="A55" s="35">
        <f t="shared" si="8"/>
        <v>41</v>
      </c>
      <c r="B55" s="40" t="s">
        <v>231</v>
      </c>
      <c r="C55" s="69">
        <f t="shared" si="0"/>
        <v>1351</v>
      </c>
      <c r="D55" s="70">
        <v>1192</v>
      </c>
      <c r="E55" s="74">
        <v>159</v>
      </c>
      <c r="F55" s="69">
        <f t="shared" si="1"/>
        <v>1153</v>
      </c>
      <c r="G55" s="70">
        <v>1073</v>
      </c>
      <c r="H55" s="71">
        <v>80</v>
      </c>
      <c r="I55" s="72">
        <f t="shared" si="2"/>
        <v>-198</v>
      </c>
      <c r="J55" s="72">
        <f t="shared" si="3"/>
        <v>-119</v>
      </c>
      <c r="K55" s="73">
        <f t="shared" si="4"/>
        <v>-79</v>
      </c>
      <c r="L55" s="124">
        <f t="shared" si="5"/>
        <v>-0.14655810510732792</v>
      </c>
      <c r="M55" s="1"/>
      <c r="N55" s="1"/>
      <c r="O55" s="1"/>
    </row>
    <row r="56" spans="1:15" ht="15.75" x14ac:dyDescent="0.25">
      <c r="A56" s="35">
        <f t="shared" si="8"/>
        <v>42</v>
      </c>
      <c r="B56" s="39" t="s">
        <v>235</v>
      </c>
      <c r="C56" s="69">
        <f t="shared" si="0"/>
        <v>571</v>
      </c>
      <c r="D56" s="70">
        <v>571</v>
      </c>
      <c r="E56" s="74">
        <v>0</v>
      </c>
      <c r="F56" s="69">
        <f t="shared" si="1"/>
        <v>552</v>
      </c>
      <c r="G56" s="70">
        <v>552</v>
      </c>
      <c r="H56" s="71">
        <v>0</v>
      </c>
      <c r="I56" s="72">
        <f t="shared" si="2"/>
        <v>-19</v>
      </c>
      <c r="J56" s="72">
        <f t="shared" si="3"/>
        <v>-19</v>
      </c>
      <c r="K56" s="73">
        <f t="shared" si="4"/>
        <v>0</v>
      </c>
      <c r="L56" s="38">
        <f t="shared" si="5"/>
        <v>-3.3274956217162872E-2</v>
      </c>
      <c r="M56" s="1"/>
      <c r="N56" s="1"/>
      <c r="O56" s="1"/>
    </row>
    <row r="57" spans="1:15" ht="15.75" x14ac:dyDescent="0.25">
      <c r="A57" s="35">
        <f t="shared" si="8"/>
        <v>43</v>
      </c>
      <c r="B57" s="40" t="s">
        <v>237</v>
      </c>
      <c r="C57" s="69">
        <f t="shared" si="0"/>
        <v>991</v>
      </c>
      <c r="D57" s="70">
        <v>991</v>
      </c>
      <c r="E57" s="74">
        <v>0</v>
      </c>
      <c r="F57" s="69">
        <f t="shared" si="1"/>
        <v>881</v>
      </c>
      <c r="G57" s="70">
        <v>881</v>
      </c>
      <c r="H57" s="71">
        <v>0</v>
      </c>
      <c r="I57" s="72">
        <f t="shared" si="2"/>
        <v>-110</v>
      </c>
      <c r="J57" s="72">
        <f t="shared" si="3"/>
        <v>-110</v>
      </c>
      <c r="K57" s="73">
        <f t="shared" si="4"/>
        <v>0</v>
      </c>
      <c r="L57" s="41">
        <f t="shared" si="5"/>
        <v>-0.11099899091826437</v>
      </c>
      <c r="M57" s="1"/>
      <c r="N57" s="1"/>
      <c r="O57" s="1"/>
    </row>
    <row r="58" spans="1:15" ht="15.75" x14ac:dyDescent="0.25">
      <c r="A58" s="35">
        <f t="shared" si="8"/>
        <v>44</v>
      </c>
      <c r="B58" s="39" t="s">
        <v>240</v>
      </c>
      <c r="C58" s="69">
        <f t="shared" si="0"/>
        <v>2654</v>
      </c>
      <c r="D58" s="70">
        <v>2443</v>
      </c>
      <c r="E58" s="74">
        <v>211</v>
      </c>
      <c r="F58" s="69">
        <f t="shared" si="1"/>
        <v>2558</v>
      </c>
      <c r="G58" s="70">
        <v>2345</v>
      </c>
      <c r="H58" s="71">
        <v>213</v>
      </c>
      <c r="I58" s="72">
        <f t="shared" si="2"/>
        <v>-96</v>
      </c>
      <c r="J58" s="72">
        <f t="shared" si="3"/>
        <v>-98</v>
      </c>
      <c r="K58" s="73">
        <f t="shared" si="4"/>
        <v>2</v>
      </c>
      <c r="L58" s="38">
        <f t="shared" si="5"/>
        <v>-3.6171816126601357E-2</v>
      </c>
      <c r="M58" s="1"/>
      <c r="N58" s="1"/>
      <c r="O58" s="1"/>
    </row>
    <row r="59" spans="1:15" ht="15.75" x14ac:dyDescent="0.25">
      <c r="A59" s="35">
        <f t="shared" si="8"/>
        <v>45</v>
      </c>
      <c r="B59" s="159" t="s">
        <v>245</v>
      </c>
      <c r="C59" s="69">
        <f t="shared" si="0"/>
        <v>1866</v>
      </c>
      <c r="D59" s="70">
        <v>1866</v>
      </c>
      <c r="E59" s="74">
        <v>0</v>
      </c>
      <c r="F59" s="69">
        <f t="shared" si="1"/>
        <v>1842</v>
      </c>
      <c r="G59" s="70">
        <v>1842</v>
      </c>
      <c r="H59" s="71">
        <v>0</v>
      </c>
      <c r="I59" s="72">
        <f t="shared" si="2"/>
        <v>-24</v>
      </c>
      <c r="J59" s="72">
        <f t="shared" si="3"/>
        <v>-24</v>
      </c>
      <c r="K59" s="73">
        <f t="shared" si="4"/>
        <v>0</v>
      </c>
      <c r="L59" s="156">
        <f t="shared" si="5"/>
        <v>-1.2861736334405145E-2</v>
      </c>
      <c r="M59" s="1"/>
      <c r="N59" s="1"/>
      <c r="O59" s="1"/>
    </row>
    <row r="60" spans="1:15" ht="16.5" thickBot="1" x14ac:dyDescent="0.3">
      <c r="A60" s="35">
        <f t="shared" si="8"/>
        <v>46</v>
      </c>
      <c r="B60" s="159" t="s">
        <v>249</v>
      </c>
      <c r="C60" s="69">
        <f t="shared" si="0"/>
        <v>954</v>
      </c>
      <c r="D60" s="70">
        <v>954</v>
      </c>
      <c r="E60" s="74">
        <v>0</v>
      </c>
      <c r="F60" s="76">
        <f t="shared" si="1"/>
        <v>944</v>
      </c>
      <c r="G60" s="77">
        <v>944</v>
      </c>
      <c r="H60" s="78">
        <v>0</v>
      </c>
      <c r="I60" s="79">
        <f t="shared" si="2"/>
        <v>-10</v>
      </c>
      <c r="J60" s="79">
        <f t="shared" si="3"/>
        <v>-10</v>
      </c>
      <c r="K60" s="80">
        <f t="shared" si="4"/>
        <v>0</v>
      </c>
      <c r="L60" s="179">
        <f t="shared" si="5"/>
        <v>-1.0482180293501049E-2</v>
      </c>
      <c r="M60" s="1"/>
      <c r="N60" s="1"/>
      <c r="O60" s="1"/>
    </row>
    <row r="61" spans="1:15" s="54" customFormat="1" ht="16.5" thickBot="1" x14ac:dyDescent="0.3">
      <c r="A61" s="35"/>
      <c r="B61" s="50"/>
      <c r="C61" s="81">
        <f t="shared" ref="C61:H61" si="9">SUM(C15:C60)</f>
        <v>150387</v>
      </c>
      <c r="D61" s="82">
        <f t="shared" si="9"/>
        <v>144705</v>
      </c>
      <c r="E61" s="82">
        <f t="shared" si="9"/>
        <v>5682</v>
      </c>
      <c r="F61" s="91">
        <f t="shared" si="9"/>
        <v>142722</v>
      </c>
      <c r="G61" s="92">
        <f t="shared" si="9"/>
        <v>138351</v>
      </c>
      <c r="H61" s="83">
        <f t="shared" si="9"/>
        <v>4371</v>
      </c>
      <c r="I61" s="81">
        <f>SUM(I15:I60)</f>
        <v>-7665</v>
      </c>
      <c r="J61" s="84">
        <f>SUM(J15:J60)</f>
        <v>-6354</v>
      </c>
      <c r="K61" s="84">
        <f>SUM(K15:K60)</f>
        <v>-1311</v>
      </c>
      <c r="L61" s="85">
        <f t="shared" ref="L61" si="10">+I61/C61</f>
        <v>-5.096850126673183E-2</v>
      </c>
    </row>
    <row r="62" spans="1:15" ht="15.75" thickBot="1" x14ac:dyDescent="0.3">
      <c r="F62" s="137">
        <f>+F61/C61</f>
        <v>0.9490314987332682</v>
      </c>
      <c r="G62" s="119">
        <f>+G61/D61</f>
        <v>0.9560899761583912</v>
      </c>
      <c r="H62" s="120">
        <f>+H61/E61</f>
        <v>0.76927138331573386</v>
      </c>
      <c r="I62" s="128">
        <f>+I61/C61</f>
        <v>-5.096850126673183E-2</v>
      </c>
      <c r="J62" s="121">
        <f>+J61/D61</f>
        <v>-4.3910023841608789E-2</v>
      </c>
      <c r="K62" s="122">
        <f>+K61/E61</f>
        <v>-0.23072861668426611</v>
      </c>
      <c r="L62" s="85"/>
      <c r="N62" s="1"/>
    </row>
    <row r="63" spans="1:15" x14ac:dyDescent="0.25">
      <c r="A63" s="55" t="s">
        <v>297</v>
      </c>
    </row>
    <row r="64" spans="1:15" x14ac:dyDescent="0.25">
      <c r="A64" s="55"/>
    </row>
  </sheetData>
  <sortState xmlns:xlrd2="http://schemas.microsoft.com/office/spreadsheetml/2017/richdata2" ref="A15:L60">
    <sortCondition ref="B15:B60"/>
  </sortState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2022-03-02T14:36:36Z</dcterms:modified>
</cp:coreProperties>
</file>