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0.xml" ContentType="application/vnd.openxmlformats-officedocument.themeOverride+xml"/>
  <Override PartName="/xl/drawings/drawing9.xml" ContentType="application/vnd.openxmlformats-officedocument.drawing+xml"/>
  <Override PartName="/xl/comments4.xml" ContentType="application/vnd.openxmlformats-officedocument.spreadsheetml.comment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omments5.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1.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2.xml" ContentType="application/vnd.openxmlformats-officedocument.themeOverride+xml"/>
  <Override PartName="/xl/drawings/drawing11.xml" ContentType="application/vnd.openxmlformats-officedocument.drawing+xml"/>
  <Override PartName="/xl/comments6.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3.xml" ContentType="application/vnd.openxmlformats-officedocument.themeOverride+xml"/>
  <Override PartName="/xl/drawings/drawing12.xml" ContentType="application/vnd.openxmlformats-officedocument.drawing+xml"/>
  <Override PartName="/xl/comments7.xml" ContentType="application/vnd.openxmlformats-officedocument.spreadsheetml.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4.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5.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6.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7.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18.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9.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0.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1.xml" ContentType="application/vnd.openxmlformats-officedocument.themeOverride+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edtolimagovco-my.sharepoint.com/personal/edwin_florez_sedtolima_gov_co/Documents/2025/CALIDAD/AUTOEVALUACION INSTITUCIONAL/"/>
    </mc:Choice>
  </mc:AlternateContent>
  <xr:revisionPtr revIDLastSave="0" documentId="8_{EAA05932-E6D5-4C0E-B0F9-BA953B025CC5}" xr6:coauthVersionLast="47" xr6:coauthVersionMax="47" xr10:uidLastSave="{00000000-0000-0000-0000-000000000000}"/>
  <bookViews>
    <workbookView xWindow="-120" yWindow="-120" windowWidth="20730" windowHeight="11040" firstSheet="14" activeTab="16" xr2:uid="{33C00CA0-985B-4434-A774-3038B59A3A1E}"/>
  </bookViews>
  <sheets>
    <sheet name="Portada" sheetId="1" r:id="rId1"/>
    <sheet name="Indice" sheetId="2" r:id="rId2"/>
    <sheet name="1. Introducción" sheetId="3" r:id="rId3"/>
    <sheet name="2. Generalidades " sheetId="4" r:id="rId4"/>
    <sheet name="3. Seguimiento al proceso" sheetId="5" r:id="rId5"/>
    <sheet name="4. Áreas de Gestión" sheetId="6" r:id="rId6"/>
    <sheet name="5. Gestión Directiva" sheetId="7" r:id="rId7"/>
    <sheet name="5.1. G.D. Componentes" sheetId="8" r:id="rId8"/>
    <sheet name="6. Gestión Académica" sheetId="9" r:id="rId9"/>
    <sheet name="6.1. G.A. Componentes" sheetId="10" r:id="rId10"/>
    <sheet name="7. Gestión Administrativa" sheetId="11" r:id="rId11"/>
    <sheet name="7.1. G.A. Componentes" sheetId="12" r:id="rId12"/>
    <sheet name="8. Gestión Comunitaria" sheetId="13" r:id="rId13"/>
    <sheet name="8.1. G.C. Componentes" sheetId="14" r:id="rId14"/>
    <sheet name="9. IE en existencia" sheetId="16" r:id="rId15"/>
    <sheet name="10. Consolidado x Municipios" sheetId="20" r:id="rId16"/>
    <sheet name="11. Conclusiones" sheetId="18" r:id="rId17"/>
    <sheet name="12. Bibliografia" sheetId="19" r:id="rId18"/>
  </sheets>
  <externalReferences>
    <externalReference r:id="rId19"/>
    <externalReference r:id="rId2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5" l="1"/>
  <c r="D38" i="5"/>
  <c r="E1236" i="20" l="1"/>
  <c r="D1236" i="20"/>
  <c r="C1236" i="20"/>
  <c r="B1236" i="20"/>
  <c r="E1209" i="20"/>
  <c r="D1209" i="20"/>
  <c r="C1209" i="20"/>
  <c r="B1209" i="20"/>
  <c r="E1181" i="20"/>
  <c r="D1181" i="20"/>
  <c r="C1181" i="20"/>
  <c r="B1181" i="20"/>
  <c r="E1156" i="20"/>
  <c r="D1156" i="20"/>
  <c r="C1156" i="20"/>
  <c r="B1156" i="20"/>
  <c r="E1133" i="20"/>
  <c r="D1133" i="20"/>
  <c r="C1133" i="20"/>
  <c r="B1133" i="20"/>
  <c r="E1103" i="20"/>
  <c r="D1103" i="20"/>
  <c r="C1103" i="20"/>
  <c r="B1103" i="20"/>
  <c r="E1072" i="20"/>
  <c r="D1072" i="20"/>
  <c r="C1072" i="20"/>
  <c r="B1072" i="20"/>
  <c r="E1044" i="20"/>
  <c r="D1044" i="20"/>
  <c r="C1044" i="20"/>
  <c r="B1044" i="20"/>
  <c r="E1016" i="20"/>
  <c r="D1016" i="20"/>
  <c r="C1016" i="20"/>
  <c r="B1016" i="20"/>
  <c r="E982" i="20"/>
  <c r="D982" i="20"/>
  <c r="C982" i="20"/>
  <c r="B982" i="20"/>
  <c r="E957" i="20"/>
  <c r="D957" i="20"/>
  <c r="C957" i="20"/>
  <c r="B957" i="20"/>
  <c r="E929" i="20"/>
  <c r="D929" i="20"/>
  <c r="C929" i="20"/>
  <c r="B929" i="20"/>
  <c r="E900" i="20"/>
  <c r="D900" i="20"/>
  <c r="C900" i="20"/>
  <c r="B900" i="20"/>
  <c r="E872" i="20"/>
  <c r="D872" i="20"/>
  <c r="C872" i="20"/>
  <c r="B872" i="20"/>
  <c r="E843" i="20"/>
  <c r="D843" i="20"/>
  <c r="C843" i="20"/>
  <c r="B843" i="20"/>
  <c r="E819" i="20"/>
  <c r="D819" i="20"/>
  <c r="C819" i="20"/>
  <c r="B819" i="20"/>
  <c r="E793" i="20"/>
  <c r="D793" i="20"/>
  <c r="C793" i="20"/>
  <c r="B793" i="20"/>
  <c r="E763" i="20"/>
  <c r="D763" i="20"/>
  <c r="C763" i="20"/>
  <c r="B763" i="20"/>
  <c r="E735" i="20"/>
  <c r="D735" i="20"/>
  <c r="C735" i="20"/>
  <c r="B735" i="20"/>
  <c r="E707" i="20"/>
  <c r="D707" i="20"/>
  <c r="C707" i="20"/>
  <c r="B707" i="20"/>
  <c r="E678" i="20"/>
  <c r="D678" i="20"/>
  <c r="C678" i="20"/>
  <c r="B678" i="20"/>
  <c r="E650" i="20"/>
  <c r="D650" i="20"/>
  <c r="C650" i="20"/>
  <c r="B650" i="20"/>
  <c r="E616" i="20"/>
  <c r="D616" i="20"/>
  <c r="C616" i="20"/>
  <c r="B616" i="20"/>
  <c r="E587" i="20"/>
  <c r="D587" i="20"/>
  <c r="C587" i="20"/>
  <c r="B587" i="20"/>
  <c r="E557" i="20"/>
  <c r="D557" i="20"/>
  <c r="C557" i="20"/>
  <c r="B557" i="20"/>
  <c r="E527" i="20"/>
  <c r="D527" i="20"/>
  <c r="C527" i="20"/>
  <c r="B527" i="20"/>
  <c r="E499" i="20"/>
  <c r="D499" i="20"/>
  <c r="C499" i="20"/>
  <c r="B499" i="20"/>
  <c r="E467" i="20"/>
  <c r="D467" i="20"/>
  <c r="C467" i="20"/>
  <c r="B467" i="20"/>
  <c r="E434" i="20"/>
  <c r="D434" i="20"/>
  <c r="C434" i="20"/>
  <c r="B434" i="20"/>
  <c r="E404" i="20"/>
  <c r="D404" i="20"/>
  <c r="C404" i="20"/>
  <c r="B404" i="20"/>
  <c r="E377" i="20"/>
  <c r="D377" i="20"/>
  <c r="C377" i="20"/>
  <c r="B377" i="20"/>
  <c r="E344" i="20"/>
  <c r="D344" i="20"/>
  <c r="C344" i="20"/>
  <c r="B344" i="20"/>
  <c r="E318" i="20"/>
  <c r="D318" i="20"/>
  <c r="C318" i="20"/>
  <c r="B318" i="20"/>
  <c r="E293" i="20"/>
  <c r="D293" i="20"/>
  <c r="C293" i="20"/>
  <c r="B293" i="20"/>
  <c r="E259" i="20"/>
  <c r="D259" i="20"/>
  <c r="C259" i="20"/>
  <c r="B259" i="20"/>
  <c r="E234" i="20"/>
  <c r="D234" i="20"/>
  <c r="C234" i="20"/>
  <c r="B234" i="20"/>
  <c r="E205" i="20"/>
  <c r="D205" i="20"/>
  <c r="C205" i="20"/>
  <c r="B205" i="20"/>
  <c r="E183" i="20"/>
  <c r="D183" i="20"/>
  <c r="C183" i="20"/>
  <c r="B183" i="20"/>
  <c r="E162" i="20"/>
  <c r="D162" i="20"/>
  <c r="C162" i="20"/>
  <c r="B162" i="20"/>
  <c r="E138" i="20"/>
  <c r="D138" i="20"/>
  <c r="C138" i="20"/>
  <c r="B138" i="20"/>
  <c r="E114" i="20"/>
  <c r="D114" i="20"/>
  <c r="C114" i="20"/>
  <c r="B114" i="20"/>
  <c r="E93" i="20"/>
  <c r="D93" i="20"/>
  <c r="C93" i="20"/>
  <c r="B93" i="20"/>
  <c r="E72" i="20"/>
  <c r="D72" i="20"/>
  <c r="C72" i="20"/>
  <c r="B72" i="20"/>
  <c r="E32" i="20"/>
  <c r="D32" i="20"/>
  <c r="C32" i="20"/>
  <c r="B32" i="20"/>
  <c r="E15" i="20"/>
  <c r="D15" i="20"/>
  <c r="C15" i="20"/>
  <c r="B15" i="20"/>
  <c r="M21" i="12" l="1"/>
  <c r="N21" i="12" s="1"/>
  <c r="C36" i="5" l="1"/>
  <c r="D35" i="5" l="1"/>
  <c r="C35" i="5" s="1"/>
  <c r="D34" i="5" l="1"/>
  <c r="C34" i="5" s="1"/>
  <c r="C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F14" authorId="0" shapeId="0" xr:uid="{30394075-102C-4C9B-9DAF-A64BA269D137}">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F15" authorId="0" shapeId="0" xr:uid="{4AD11E37-BA17-4998-9ACD-65401A4E9F86}">
      <text>
        <r>
          <rPr>
            <b/>
            <sz val="9"/>
            <color indexed="81"/>
            <rFont val="Tahoma"/>
            <family val="2"/>
          </rPr>
          <t>• Pertinencia: Hay principios de planeación y articulación de los esfuerzos y acciones del establecimiento para cumplir sus metas y objetivos</t>
        </r>
      </text>
    </comment>
    <comment ref="F16" authorId="0" shapeId="0" xr:uid="{6973DDBE-4B69-4AAF-BF45-66668EEDD61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F17" authorId="0" shapeId="0" xr:uid="{2B94966D-747A-415B-9AD4-02BD890B4F5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R11" authorId="0" shapeId="0" xr:uid="{B85CE0AB-3C46-4FC3-AA80-2670C2FBC9EB}">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R12" authorId="0" shapeId="0" xr:uid="{C9B19F91-39D6-4106-85D5-CC65AF43BE62}">
      <text>
        <r>
          <rPr>
            <b/>
            <sz val="9"/>
            <color indexed="81"/>
            <rFont val="Tahoma"/>
            <family val="2"/>
          </rPr>
          <t>• Pertinencia: Hay principios de planeación y articulación de los esfuerzos y acciones del establecimiento para cumplir sus metas y objetivos</t>
        </r>
      </text>
    </comment>
    <comment ref="R13" authorId="0" shapeId="0" xr:uid="{0F400CB5-3F54-4195-8AED-BA150AF8271B}">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R14" authorId="0" shapeId="0" xr:uid="{FF6DC999-83A8-4089-8433-C860BEDCD5A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71F7BCFB-283D-4A0F-B670-8884253BD538}">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EC65AFB0-FBF6-425B-933F-5A33004F3DF2}">
      <text>
        <r>
          <rPr>
            <b/>
            <sz val="9"/>
            <color indexed="81"/>
            <rFont val="Tahoma"/>
            <family val="2"/>
          </rPr>
          <t>• Pertinencia: Hay principios de planeación y articulación de los esfuerzos y acciones del establecimiento para cumplir sus metas y objetivos</t>
        </r>
      </text>
    </comment>
    <comment ref="H15" authorId="0" shapeId="0" xr:uid="{7422A3A5-5EFD-4CE2-95E3-9B4EC02CC120}">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CA56657B-77B7-439C-AD3B-B19ABA1C59E0}">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0" authorId="0" shapeId="0" xr:uid="{78E57B22-54A4-460D-BB0C-6049BB35E105}">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 authorId="0" shapeId="0" xr:uid="{09F9FF85-A679-4BB4-82D0-6863B716C007}">
      <text>
        <r>
          <rPr>
            <b/>
            <sz val="9"/>
            <color indexed="81"/>
            <rFont val="Tahoma"/>
            <family val="2"/>
          </rPr>
          <t>• Pertinencia: Hay principios de planeación y articulación de los esfuerzos y acciones del establecimiento para cumplir sus metas y objetivos</t>
        </r>
      </text>
    </comment>
    <comment ref="H12" authorId="0" shapeId="0" xr:uid="{6BEEE4A1-E383-4428-BBBD-C1CBB2D0928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3" authorId="0" shapeId="0" xr:uid="{FC279F59-C051-4764-9F2A-0771D90CC956}">
      <text>
        <r>
          <rPr>
            <b/>
            <sz val="9"/>
            <color indexed="81"/>
            <rFont val="Tahoma"/>
            <family val="2"/>
          </rPr>
          <t xml:space="preserve">• Mejoramiento Continuo: El establecimiento involucra la lógica del mejoramiento continuo: evalúa sus procesos y resultados y, en consecuencia, los ajusta y mejora.
</t>
        </r>
      </text>
    </comment>
    <comment ref="H23" authorId="0" shapeId="0" xr:uid="{9CB13425-FB1E-4247-AAE4-2253FF9E180D}">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24" authorId="0" shapeId="0" xr:uid="{F7833974-D505-4F20-BF99-4871A1DF1F7F}">
      <text>
        <r>
          <rPr>
            <b/>
            <sz val="9"/>
            <color indexed="81"/>
            <rFont val="Tahoma"/>
            <family val="2"/>
          </rPr>
          <t>• Pertinencia: Hay principios de planeación y articulación de los esfuerzos y acciones del establecimiento para cumplir sus metas y objetivos</t>
        </r>
      </text>
    </comment>
    <comment ref="H25" authorId="0" shapeId="0" xr:uid="{7E41EA25-0E41-474A-84BE-64ACC691B6AA}">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26" authorId="0" shapeId="0" xr:uid="{9DCAE1C0-8DBA-4B3B-88E1-65048FC09352}">
      <text>
        <r>
          <rPr>
            <b/>
            <sz val="9"/>
            <color indexed="81"/>
            <rFont val="Tahoma"/>
            <family val="2"/>
          </rPr>
          <t xml:space="preserve">• Mejoramiento Continuo: El establecimiento involucra la lógica del mejoramiento continuo: evalúa sus procesos y resultados y, en consecuencia, los ajusta y mejora.
</t>
        </r>
      </text>
    </comment>
    <comment ref="H47" authorId="0" shapeId="0" xr:uid="{C7D0783A-6FE6-4E45-8178-75BA3C066076}">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48" authorId="0" shapeId="0" xr:uid="{A34D990B-03E0-4A21-B144-52B1F9748352}">
      <text>
        <r>
          <rPr>
            <b/>
            <sz val="9"/>
            <color indexed="81"/>
            <rFont val="Tahoma"/>
            <family val="2"/>
          </rPr>
          <t>• Pertinencia: Hay principios de planeación y articulación de los esfuerzos y acciones del establecimiento para cumplir sus metas y objetivos</t>
        </r>
      </text>
    </comment>
    <comment ref="H49" authorId="0" shapeId="0" xr:uid="{486F691C-9CF7-4696-8A7B-545AE99E67D8}">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50" authorId="0" shapeId="0" xr:uid="{EA70B706-19DA-4C67-B719-F2CCDBA6D4FC}">
      <text>
        <r>
          <rPr>
            <b/>
            <sz val="9"/>
            <color indexed="81"/>
            <rFont val="Tahoma"/>
            <family val="2"/>
          </rPr>
          <t xml:space="preserve">• Mejoramiento Continuo: El establecimiento involucra la lógica del mejoramiento continuo: evalúa sus procesos y resultados y, en consecuencia, los ajusta y mejora.
</t>
        </r>
      </text>
    </comment>
    <comment ref="H69" authorId="0" shapeId="0" xr:uid="{409B3DAD-F4AB-41CF-9C4F-5009D79F2FC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70" authorId="0" shapeId="0" xr:uid="{D1A24761-30A4-41DE-BE86-CEB147FEF033}">
      <text>
        <r>
          <rPr>
            <b/>
            <sz val="9"/>
            <color indexed="81"/>
            <rFont val="Tahoma"/>
            <family val="2"/>
          </rPr>
          <t>• Pertinencia: Hay principios de planeación y articulación de los esfuerzos y acciones del establecimiento para cumplir sus metas y objetivos</t>
        </r>
      </text>
    </comment>
    <comment ref="H71" authorId="0" shapeId="0" xr:uid="{0AA4DEE2-13C0-4160-BA8B-CD35108F5BE9}">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72" authorId="0" shapeId="0" xr:uid="{2B0DDA06-C790-46A6-8AFD-1504A05822BA}">
      <text>
        <r>
          <rPr>
            <b/>
            <sz val="9"/>
            <color indexed="81"/>
            <rFont val="Tahoma"/>
            <family val="2"/>
          </rPr>
          <t xml:space="preserve">• Mejoramiento Continuo: El establecimiento involucra la lógica del mejoramiento continuo: evalúa sus procesos y resultados y, en consecuencia, los ajusta y mejora.
</t>
        </r>
      </text>
    </comment>
    <comment ref="H91" authorId="0" shapeId="0" xr:uid="{885CD00A-6ECB-4539-829A-FB31216F80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92" authorId="0" shapeId="0" xr:uid="{537A881A-6C35-4CD0-8EA7-E7B80718A43C}">
      <text>
        <r>
          <rPr>
            <b/>
            <sz val="9"/>
            <color indexed="81"/>
            <rFont val="Tahoma"/>
            <family val="2"/>
          </rPr>
          <t>• Pertinencia: Hay principios de planeación y articulación de los esfuerzos y acciones del establecimiento para cumplir sus metas y objetivos</t>
        </r>
      </text>
    </comment>
    <comment ref="H93" authorId="0" shapeId="0" xr:uid="{949F80BF-A4D8-4539-8F9F-FE5AE7F431D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94" authorId="0" shapeId="0" xr:uid="{2FF9B9C8-6ED4-453B-AED8-93A4199FA3B1}">
      <text>
        <r>
          <rPr>
            <b/>
            <sz val="9"/>
            <color indexed="81"/>
            <rFont val="Tahoma"/>
            <family val="2"/>
          </rPr>
          <t xml:space="preserve">• Mejoramiento Continuo: El establecimiento involucra la lógica del mejoramiento continuo: evalúa sus procesos y resultados y, en consecuencia, los ajusta y mejora.
</t>
        </r>
      </text>
    </comment>
    <comment ref="H111" authorId="0" shapeId="0" xr:uid="{C998C5C8-D2C1-456A-9910-802B80C5E6B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2" authorId="0" shapeId="0" xr:uid="{482061A0-0B8D-466F-9323-B912B048757D}">
      <text>
        <r>
          <rPr>
            <b/>
            <sz val="9"/>
            <color indexed="81"/>
            <rFont val="Tahoma"/>
            <family val="2"/>
          </rPr>
          <t>• Pertinencia: Hay principios de planeación y articulación de los esfuerzos y acciones del establecimiento para cumplir sus metas y objetivos</t>
        </r>
      </text>
    </comment>
    <comment ref="H113" authorId="0" shapeId="0" xr:uid="{8271C642-5C3D-40FF-B431-6C132202AF6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14" authorId="0" shapeId="0" xr:uid="{DD0F8216-6D2E-4161-B9B5-096134144F3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81947E81-ADAC-4DE5-9BFC-E65A5EB3BF6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5AEF83A8-30A3-4F2B-9C13-DDF18EA6A2FA}">
      <text>
        <r>
          <rPr>
            <b/>
            <sz val="9"/>
            <color indexed="81"/>
            <rFont val="Tahoma"/>
            <family val="2"/>
          </rPr>
          <t>• Pertinencia: Hay principios de planeación y articulación de los esfuerzos y acciones del establecimiento para cumplir sus metas y objetivos</t>
        </r>
      </text>
    </comment>
    <comment ref="G15" authorId="0" shapeId="0" xr:uid="{40A4D7BD-A078-43B4-8193-786DE776E126}">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9CAD42D2-8DC6-4702-8997-7598FE95D756}">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I12" authorId="0" shapeId="0" xr:uid="{01764F95-4715-4954-97DF-08BC456FBE1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13" authorId="0" shapeId="0" xr:uid="{43CFE882-FC40-4D11-A06A-76E415488DC5}">
      <text>
        <r>
          <rPr>
            <b/>
            <sz val="9"/>
            <color indexed="81"/>
            <rFont val="Tahoma"/>
            <family val="2"/>
          </rPr>
          <t>• Pertinencia: Hay principios de planeación y articulación de los esfuerzos y acciones del establecimiento para cumplir sus metas y objetivos</t>
        </r>
      </text>
    </comment>
    <comment ref="I14" authorId="0" shapeId="0" xr:uid="{B5486F19-62CA-48CE-8F52-8E7A5CA5C15F}">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15" authorId="0" shapeId="0" xr:uid="{57E59FE2-ED16-40E8-9B3E-8694D8C7256A}">
      <text>
        <r>
          <rPr>
            <b/>
            <sz val="9"/>
            <color indexed="81"/>
            <rFont val="Tahoma"/>
            <family val="2"/>
          </rPr>
          <t xml:space="preserve">• Mejoramiento Continuo: El establecimiento involucra la lógica del mejoramiento continuo: evalúa sus procesos y resultados y, en consecuencia, los ajusta y mejora.
</t>
        </r>
      </text>
    </comment>
    <comment ref="I28" authorId="0" shapeId="0" xr:uid="{03B6077E-1069-4855-BEF5-94AD4F24C2F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29" authorId="0" shapeId="0" xr:uid="{83AFFDB6-A248-4D12-90A7-A83D6E9B4F16}">
      <text>
        <r>
          <rPr>
            <b/>
            <sz val="9"/>
            <color indexed="81"/>
            <rFont val="Tahoma"/>
            <family val="2"/>
          </rPr>
          <t>• Pertinencia: Hay principios de planeación y articulación de los esfuerzos y acciones del establecimiento para cumplir sus metas y objetivos</t>
        </r>
      </text>
    </comment>
    <comment ref="I30" authorId="0" shapeId="0" xr:uid="{5C72F6D6-21B7-415C-AC27-89DAB747E7A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31" authorId="0" shapeId="0" xr:uid="{13901AC6-95DF-4829-923D-074EA329687C}">
      <text>
        <r>
          <rPr>
            <b/>
            <sz val="9"/>
            <color indexed="81"/>
            <rFont val="Tahoma"/>
            <family val="2"/>
          </rPr>
          <t xml:space="preserve">• Mejoramiento Continuo: El establecimiento involucra la lógica del mejoramiento continuo: evalúa sus procesos y resultados y, en consecuencia, los ajusta y mejora.
</t>
        </r>
      </text>
    </comment>
    <comment ref="I53" authorId="0" shapeId="0" xr:uid="{31A2CF48-D6B0-4DEB-8517-E9202959957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54" authorId="0" shapeId="0" xr:uid="{C1C64FAA-8F2D-464F-B7E7-8F8462AF718D}">
      <text>
        <r>
          <rPr>
            <b/>
            <sz val="9"/>
            <color indexed="81"/>
            <rFont val="Tahoma"/>
            <family val="2"/>
          </rPr>
          <t>• Pertinencia: Hay principios de planeación y articulación de los esfuerzos y acciones del establecimiento para cumplir sus metas y objetivos</t>
        </r>
      </text>
    </comment>
    <comment ref="I55" authorId="0" shapeId="0" xr:uid="{950DACA6-375F-4F2B-B14C-4F44FE0E68E5}">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58" authorId="0" shapeId="0" xr:uid="{4119F420-FB24-4044-9488-CB76FD3EC001}">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DFAD3FF5-5BBC-4812-8662-3BC90E2563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6DA2C275-1E0D-4C02-95D7-4200A5EE4043}">
      <text>
        <r>
          <rPr>
            <b/>
            <sz val="9"/>
            <color indexed="81"/>
            <rFont val="Tahoma"/>
            <family val="2"/>
          </rPr>
          <t>• Pertinencia: Hay principios de planeación y articulación de los esfuerzos y acciones del establecimiento para cumplir sus metas y objetivos</t>
        </r>
      </text>
    </comment>
    <comment ref="H15" authorId="0" shapeId="0" xr:uid="{1F6A58BA-B98F-4509-9661-2E68934C43B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1971186F-CEDB-456F-9889-4D2B8E62A4AD}">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2" authorId="0" shapeId="0" xr:uid="{A7AEBEA5-32B9-463B-A20A-08FAB5EC509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12" authorId="0" shapeId="0" xr:uid="{DD174CB7-BC27-4A38-97A3-97C3415E3524}">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3" authorId="0" shapeId="0" xr:uid="{63D53535-0854-4C39-BAE1-E7F3E10E21CD}">
      <text>
        <r>
          <rPr>
            <b/>
            <sz val="9"/>
            <color indexed="81"/>
            <rFont val="Tahoma"/>
            <family val="2"/>
          </rPr>
          <t>• Pertinencia: Hay principios de planeación y articulación de los esfuerzos y acciones del establecimiento para cumplir sus metas y objetivos</t>
        </r>
      </text>
    </comment>
    <comment ref="J13" authorId="0" shapeId="0" xr:uid="{CA15A093-B591-459A-9407-A8A4DE8556E1}">
      <text>
        <r>
          <rPr>
            <b/>
            <sz val="9"/>
            <color indexed="81"/>
            <rFont val="Tahoma"/>
            <family val="2"/>
          </rPr>
          <t>• Pertinencia: Hay principios de planeación y articulación de los esfuerzos y acciones del establecimiento para cumplir sus metas y objetivos</t>
        </r>
      </text>
    </comment>
    <comment ref="H14" authorId="0" shapeId="0" xr:uid="{776FF24E-FA45-46FD-9694-17D3CCD034C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14" authorId="0" shapeId="0" xr:uid="{FD36919A-B2A5-4A37-8103-0EF7E470A5E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5" authorId="0" shapeId="0" xr:uid="{1751F629-D6A4-4CA5-B9D8-A5DFF0E145AA}">
      <text>
        <r>
          <rPr>
            <b/>
            <sz val="9"/>
            <color indexed="81"/>
            <rFont val="Tahoma"/>
            <family val="2"/>
          </rPr>
          <t xml:space="preserve">• Mejoramiento Continuo: El establecimiento involucra la lógica del mejoramiento continuo: evalúa sus procesos y resultados y, en consecuencia, los ajusta y mejora.
</t>
        </r>
      </text>
    </comment>
    <comment ref="J15" authorId="0" shapeId="0" xr:uid="{FB5F967F-F288-4F52-8AA2-A10050AE5A06}">
      <text>
        <r>
          <rPr>
            <b/>
            <sz val="9"/>
            <color indexed="81"/>
            <rFont val="Tahoma"/>
            <family val="2"/>
          </rPr>
          <t xml:space="preserve">• Mejoramiento Continuo: El establecimiento involucra la lógica del mejoramiento continuo: evalúa sus procesos y resultados y, en consecuencia, los ajusta y mejora.
</t>
        </r>
      </text>
    </comment>
    <comment ref="J22" authorId="0" shapeId="0" xr:uid="{C9218A66-5CBC-4ABE-ADBF-34F71BD9D1D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23" authorId="0" shapeId="0" xr:uid="{5CC1F224-F8F8-41C4-A0FD-EC96C42EBDA7}">
      <text>
        <r>
          <rPr>
            <b/>
            <sz val="9"/>
            <color indexed="81"/>
            <rFont val="Tahoma"/>
            <family val="2"/>
          </rPr>
          <t>• Pertinencia: Hay principios de planeación y articulación de los esfuerzos y acciones del establecimiento para cumplir sus metas y objetivos</t>
        </r>
      </text>
    </comment>
    <comment ref="J24" authorId="0" shapeId="0" xr:uid="{265B6C87-F2C9-49EC-A8BE-CDC7CD38B15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25" authorId="0" shapeId="0" xr:uid="{A537DF64-9150-4EC4-842C-DC5F0DC6F89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2631E621-E85E-4A69-A943-CE0473FC6C0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E1C6E23E-BB91-42BD-8F5B-5BFC18B15204}">
      <text>
        <r>
          <rPr>
            <b/>
            <sz val="9"/>
            <color indexed="81"/>
            <rFont val="Tahoma"/>
            <family val="2"/>
          </rPr>
          <t>• Pertinencia: Hay principios de planeación y articulación de los esfuerzos y acciones del establecimiento para cumplir sus metas y objetivos</t>
        </r>
      </text>
    </comment>
    <comment ref="G15" authorId="0" shapeId="0" xr:uid="{869FFF23-FFD3-407D-B143-DF1B4255A61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6E49599E-AB94-4DE0-9BEF-E85B215C946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1" authorId="0" shapeId="0" xr:uid="{AB46C4F1-A52E-441E-B39F-16B2C3242FF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2" authorId="0" shapeId="0" xr:uid="{CC58DF3F-141D-4A6A-87AE-0CFA8C5B127E}">
      <text>
        <r>
          <rPr>
            <b/>
            <sz val="9"/>
            <color indexed="81"/>
            <rFont val="Tahoma"/>
            <family val="2"/>
          </rPr>
          <t>• Pertinencia: Hay principios de planeación y articulación de los esfuerzos y acciones del establecimiento para cumplir sus metas y objetivos</t>
        </r>
      </text>
    </comment>
    <comment ref="G13" authorId="0" shapeId="0" xr:uid="{AA11646E-0B71-4F0A-A9BC-DB1A3416A37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4" authorId="0" shapeId="0" xr:uid="{F5AB5752-E698-46F7-9F20-70C16FE264E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<sst xmlns="http://schemas.openxmlformats.org/spreadsheetml/2006/main" count="1328" uniqueCount="492">
  <si>
    <t>GOBERNACIÓN DEL TOLIMA</t>
  </si>
  <si>
    <t>DIRECCIÓN GESTIÓN CALIDAD EDUCATIVA</t>
  </si>
  <si>
    <t>ÁREA EVALUACIÓN</t>
  </si>
  <si>
    <t>TABLA DE CONTENIDO</t>
  </si>
  <si>
    <t>Columna1</t>
  </si>
  <si>
    <t>Columna2</t>
  </si>
  <si>
    <t>Columna3</t>
  </si>
  <si>
    <t>Columna4</t>
  </si>
  <si>
    <t>ITEM</t>
  </si>
  <si>
    <t>EJE TEMÁTICO</t>
  </si>
  <si>
    <t xml:space="preserve">HOJA No. </t>
  </si>
  <si>
    <t>VINCULO</t>
  </si>
  <si>
    <t>INTRODUCCIÓN</t>
  </si>
  <si>
    <t xml:space="preserve">2. GENERALIDADES DE LA AUTOEVALAUCIÓN </t>
  </si>
  <si>
    <t xml:space="preserve">3. SEGUIMIENTO A LA AUTOEVALUACIÓN INSTITUCIONAL </t>
  </si>
  <si>
    <t>4. RESULTADOS ÁREAS DE GESTIÓN TOLIMA</t>
  </si>
  <si>
    <t>5. GESTIÓN DIRECTIVA</t>
  </si>
  <si>
    <t>5. 1 COMPONENTES GESTIÓN DIRECTIVA</t>
  </si>
  <si>
    <t>6. GESTIÓN ACADÉMICA</t>
  </si>
  <si>
    <t>6. 1 COMPONENTES GESTIÓN ACADÉMICA</t>
  </si>
  <si>
    <t>7. GESTIÓN ADMINISTRATIVA</t>
  </si>
  <si>
    <t xml:space="preserve">7.1.COMPONENTES GESTIÓN ADMINISTRATIVA </t>
  </si>
  <si>
    <t>8. GESTIÓN COMUNITARIA</t>
  </si>
  <si>
    <t xml:space="preserve">8.1.COMPONENTES GESTIÓN COMUNITARIA  </t>
  </si>
  <si>
    <t>10. CONSOLIDADO POR MUNICIPIO</t>
  </si>
  <si>
    <t>1. INTRODUCCIÓN</t>
  </si>
  <si>
    <r>
      <t>2. GENERALIDADES DE LA AUTOEVA</t>
    </r>
    <r>
      <rPr>
        <b/>
        <sz val="12"/>
        <rFont val="Arial"/>
        <family val="2"/>
      </rPr>
      <t>LUA</t>
    </r>
    <r>
      <rPr>
        <b/>
        <sz val="12"/>
        <color theme="1"/>
        <rFont val="Arial"/>
        <family val="2"/>
      </rPr>
      <t xml:space="preserve">CIÓN </t>
    </r>
  </si>
  <si>
    <t>2.1. Pasos para Ruta de Mejoramiento Institucional.</t>
  </si>
  <si>
    <t>Fuente: Guía 34 – MEN</t>
  </si>
  <si>
    <t>2.2. Categorías de Desempeño</t>
  </si>
  <si>
    <t>AÑO</t>
  </si>
  <si>
    <t>PORCENTAJE</t>
  </si>
  <si>
    <t>No. IE.</t>
  </si>
  <si>
    <t>Fuente: Área de Evaluación - Proceso D01-03</t>
  </si>
  <si>
    <t>MUNICIPIO</t>
  </si>
  <si>
    <t>INSTITUCIÓN EDUCATIVA.</t>
  </si>
  <si>
    <t>2016 (7)</t>
  </si>
  <si>
    <t>ANZOATEGUI</t>
  </si>
  <si>
    <t xml:space="preserve">IET. CARLOS BLANCO NASSAR </t>
  </si>
  <si>
    <t>IET. AGROPECUARIA JUAN CARLOS BARRAGAN TRONCOO</t>
  </si>
  <si>
    <t xml:space="preserve">CHAPARRAL  </t>
  </si>
  <si>
    <t>IET. ALVARO MOLINA</t>
  </si>
  <si>
    <t>HERVEO</t>
  </si>
  <si>
    <t>IET. MARCO FIDEL SUAREZ</t>
  </si>
  <si>
    <t>HONDA</t>
  </si>
  <si>
    <t>IE. ALFONSO LÓPEZ PUMAREJO</t>
  </si>
  <si>
    <t>ICONONZO</t>
  </si>
  <si>
    <t>IE.NORMAL SUPERIOR</t>
  </si>
  <si>
    <t>NATAGAIMA</t>
  </si>
  <si>
    <t>IE.MARIANO OSPINA PEREZ</t>
  </si>
  <si>
    <t>2017 (9)</t>
  </si>
  <si>
    <t>IET. CARLOS BLANCO NASSAR</t>
  </si>
  <si>
    <t>CAJAMARCA</t>
  </si>
  <si>
    <t>IET. NUESTRA SEÑORA DEL ROSARIO</t>
  </si>
  <si>
    <t>COYAIMA</t>
  </si>
  <si>
    <t>IE.GUILLERMO ANGULO GOMEZ</t>
  </si>
  <si>
    <t>IE. COYARCO</t>
  </si>
  <si>
    <t>FLANDES</t>
  </si>
  <si>
    <t>IE.JORGE ELIECER GAITAN</t>
  </si>
  <si>
    <t>GUAMO</t>
  </si>
  <si>
    <t>IET. LA CHAMBA</t>
  </si>
  <si>
    <t>PURIFICACION</t>
  </si>
  <si>
    <t>IET. SANTA LUCIA</t>
  </si>
  <si>
    <t>2018 (13)</t>
  </si>
  <si>
    <t>I.E.GUILLERMO ANGULO GOMEZ</t>
  </si>
  <si>
    <t>ESPINAL</t>
  </si>
  <si>
    <t>I.E.RAFAEL URIBE URIBE</t>
  </si>
  <si>
    <t>I.E.DINDALITO CENTRO</t>
  </si>
  <si>
    <t>I.E.TEC. COMERCIAL ALFONSO LOPEZ PUMAREJO</t>
  </si>
  <si>
    <t>I.E.LA FILA</t>
  </si>
  <si>
    <t>LERIDA</t>
  </si>
  <si>
    <t>I.E.TEC. ARTURO MEJIA JARAMILLO</t>
  </si>
  <si>
    <t>LIBANO</t>
  </si>
  <si>
    <t>I.E.SAN FERNANDO</t>
  </si>
  <si>
    <t>I.E.PATIO BONITO</t>
  </si>
  <si>
    <t>PLANADAS</t>
  </si>
  <si>
    <t>I.E.EL RUBI</t>
  </si>
  <si>
    <t>RIOBLANCO</t>
  </si>
  <si>
    <t>I.E.LUIS ERNESTO VANEGAS NEIRA</t>
  </si>
  <si>
    <t>SALDAÑA</t>
  </si>
  <si>
    <t>I.E.TEC. PAPAGALA</t>
  </si>
  <si>
    <t>SAN TA ISABEL</t>
  </si>
  <si>
    <t>I.E.TEC. SANTA ISABEL</t>
  </si>
  <si>
    <t>SUAREZ</t>
  </si>
  <si>
    <t>I.E.SANTA ROSA DE LIMA</t>
  </si>
  <si>
    <t>2019 (22)</t>
  </si>
  <si>
    <t>I.E.TEC. TECNICA CARLOS BLANCO NASSAR</t>
  </si>
  <si>
    <t>ATACO</t>
  </si>
  <si>
    <t>I.T. ANTONIO NARIÑO</t>
  </si>
  <si>
    <t xml:space="preserve">I.E.TEC. NUESTRA SEÑORA DEL ROSARIO    </t>
  </si>
  <si>
    <t>CASABIANCA</t>
  </si>
  <si>
    <t>I.E.TEC. GENERAL JOSE JOAQUIN GARCIA</t>
  </si>
  <si>
    <t>FALAN </t>
  </si>
  <si>
    <t>I.E.DIEGO FALLON</t>
  </si>
  <si>
    <t>I.E.TEC. JUAN MANUEL RUDAS</t>
  </si>
  <si>
    <t>I.E.TEC.  PANAMERICANA</t>
  </si>
  <si>
    <t>I.E ARTURO MEJIA JARAMILLO</t>
  </si>
  <si>
    <t>I.E. SAN FERNANDO</t>
  </si>
  <si>
    <t>MELGAR</t>
  </si>
  <si>
    <t>I.E.TEC. GABRIELA MISTRAL</t>
  </si>
  <si>
    <t>I.E.MARIANO OSPINA PEREZ</t>
  </si>
  <si>
    <t>PALOCABILDO</t>
  </si>
  <si>
    <t xml:space="preserve">I.E. PLAYA RICA                                 </t>
  </si>
  <si>
    <t>I.E EL RUBI</t>
  </si>
  <si>
    <t>I.E. BILBAO</t>
  </si>
  <si>
    <t>PRADO</t>
  </si>
  <si>
    <t>I.E.ISLA DEL SOL</t>
  </si>
  <si>
    <t>PURIFICACION </t>
  </si>
  <si>
    <t>I.E.SAN JORGE</t>
  </si>
  <si>
    <t>I.E.T. SANTA LUCIA</t>
  </si>
  <si>
    <t>I.E.TEC.  GENERAL ROBERTO LEYVA</t>
  </si>
  <si>
    <t>SAN ANTONIO</t>
  </si>
  <si>
    <t>I.E.PABLO VI</t>
  </si>
  <si>
    <t>SAN TA ISABEL </t>
  </si>
  <si>
    <t>I.E.TEC. SANTA ISABEL </t>
  </si>
  <si>
    <t>VILLA HERMOSA</t>
  </si>
  <si>
    <t xml:space="preserve">I.E NORMAL SUPERIOR </t>
  </si>
  <si>
    <t>2020 (16)</t>
  </si>
  <si>
    <t>CHAPARRAL</t>
  </si>
  <si>
    <t>I.E TECNICA ALVARO MOLINA</t>
  </si>
  <si>
    <t>I.E TECN MARIANO SANCHEZ ANDRADE</t>
  </si>
  <si>
    <t>I.E  ALFONSO LOPEZ PUMAREJO</t>
  </si>
  <si>
    <t>I.E PANAMERICANA</t>
  </si>
  <si>
    <t>I.E TECN MINUTO DE DIOS FE Y ALEGRIA</t>
  </si>
  <si>
    <t>I.E SAN FERNANDO</t>
  </si>
  <si>
    <t>I.E SANTA TERESA</t>
  </si>
  <si>
    <t>I.E TECNICA LOS ANDES</t>
  </si>
  <si>
    <t>I.E TECNICA SANTA LUCIA</t>
  </si>
  <si>
    <t>I.E TECNICA GENERAL SANTANDER</t>
  </si>
  <si>
    <t>ROVIRA</t>
  </si>
  <si>
    <t>I.E LA FLORIDA</t>
  </si>
  <si>
    <t>I.E TECNICA FELIPE SALAME</t>
  </si>
  <si>
    <t>I.E SAN JOSE DE TETUAN</t>
  </si>
  <si>
    <t>SANTA ISABEL</t>
  </si>
  <si>
    <t>I.E TECNICA SANTA ISABEL</t>
  </si>
  <si>
    <t>I.E SAN RAFAEL</t>
  </si>
  <si>
    <t>2021 (15)</t>
  </si>
  <si>
    <t>I.E TECNICA CARLOS BLANCO NASSAR</t>
  </si>
  <si>
    <t>I.E ISMAEL PERDOMO</t>
  </si>
  <si>
    <t>I.E TECNICA NUESTRA SEÑORA DEL ROSARIO</t>
  </si>
  <si>
    <t>I.E SANTA MARTA</t>
  </si>
  <si>
    <t>FRESNO</t>
  </si>
  <si>
    <t>I.E FERNANDO GONZALES MESA</t>
  </si>
  <si>
    <t>I.E LA AGUADITA</t>
  </si>
  <si>
    <t>"GIMNASIO MILITAR FUERZA AEREA COLOMBIANA ""TC. LUIS F. PINTO"""</t>
  </si>
  <si>
    <t>I.E CENTRAL</t>
  </si>
  <si>
    <t>VALLE DE SAN JUAN</t>
  </si>
  <si>
    <t>I.E VALLECITOS</t>
  </si>
  <si>
    <t>2022 (36)</t>
  </si>
  <si>
    <t>I.E  TECNICA GENERAL JOSE JOAQUIN GARCIA</t>
  </si>
  <si>
    <t>I.E NUESTRA SEÑORA DEL ROSARIO</t>
  </si>
  <si>
    <t>I.E TOTARCO DINDE</t>
  </si>
  <si>
    <t>I.E CHENCHE BALSILLAS</t>
  </si>
  <si>
    <t>CUNDAY</t>
  </si>
  <si>
    <t>I.E VARSOVIA LA FLORIDA</t>
  </si>
  <si>
    <t>I.E TECNICA FELIX TIBERIO GUZMAN</t>
  </si>
  <si>
    <t>I.E RAFAEL URIBE URIBE</t>
  </si>
  <si>
    <t>FALAN</t>
  </si>
  <si>
    <t>I.E ALTO DEL ROMPE</t>
  </si>
  <si>
    <t>I.E DIEGO FALLON</t>
  </si>
  <si>
    <t>I.E TECNICA NIÑA MARIA</t>
  </si>
  <si>
    <t>I.E TECNICA SAN JOSE</t>
  </si>
  <si>
    <t>I.E TECNICA MARCO FIDEL SUAREZ</t>
  </si>
  <si>
    <t>I.E FRANCISCO SAENZ</t>
  </si>
  <si>
    <t>I.E LUIS FLOREZ</t>
  </si>
  <si>
    <t>I.E TECNICA GABRIELA MISTRAL</t>
  </si>
  <si>
    <t>ORTEGA</t>
  </si>
  <si>
    <t>I.E ALTOZANO</t>
  </si>
  <si>
    <t>I.E TECNICA AGROPECUARIA SAN RAFAEL</t>
  </si>
  <si>
    <t>I.E LUIS ERNESTO VANEGAS NEIRA</t>
  </si>
  <si>
    <t>I.E PAPAGALA</t>
  </si>
  <si>
    <t>I.E PABLO VI</t>
  </si>
  <si>
    <t>VENADILLO</t>
  </si>
  <si>
    <t>I.E OTONIEL GUZMAN</t>
  </si>
  <si>
    <t>VILLAHERMOSA</t>
  </si>
  <si>
    <t>I.E TECNICA FRANCISCO JOSE DE CALDAS</t>
  </si>
  <si>
    <t>I.E LAS PAVAS</t>
  </si>
  <si>
    <t>Consolidado Áreas de Gestión:</t>
  </si>
  <si>
    <r>
      <t xml:space="preserve">5.1.1. Direccionamiento Estratégico y Horizonte Institucional </t>
    </r>
    <r>
      <rPr>
        <sz val="11"/>
        <rFont val="Arial"/>
        <family val="2"/>
      </rPr>
      <t xml:space="preserve"> Este proceso es el que hace referencia a establecer los lineamientos que orientan la acción institucional en todos y cada uno de sus ámbitos de trabajo. </t>
    </r>
  </si>
  <si>
    <r>
      <rPr>
        <b/>
        <sz val="11"/>
        <color theme="1"/>
        <rFont val="Arial"/>
        <family val="2"/>
      </rPr>
      <t>5.1.2.</t>
    </r>
    <r>
      <rPr>
        <sz val="11"/>
        <color theme="1"/>
        <rFont val="Arial"/>
        <family val="2"/>
      </rPr>
      <t xml:space="preserve"> </t>
    </r>
    <r>
      <rPr>
        <b/>
        <sz val="11"/>
        <color theme="1"/>
        <rFont val="Arial"/>
        <family val="2"/>
      </rPr>
      <t>Gestión Estratégica</t>
    </r>
    <r>
      <rPr>
        <sz val="11"/>
        <color theme="1"/>
        <rFont val="Arial"/>
        <family val="2"/>
      </rPr>
      <t xml:space="preserve"> : La Gestión Estratégica, hace referencia a tener las herramientas esenciales para liderar, articular y coordinar todas las acciones institucionales.</t>
    </r>
  </si>
  <si>
    <r>
      <t>5.1.3 Gobierno Escolar:</t>
    </r>
    <r>
      <rPr>
        <sz val="11"/>
        <color theme="1"/>
        <rFont val="Arial"/>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</si>
  <si>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 xml:space="preserve">5.1.4. Cultura Institucional;  </t>
    </r>
    <r>
      <rPr>
        <sz val="11"/>
        <color theme="1"/>
        <rFont val="Arial"/>
        <family val="2"/>
      </rPr>
      <t xml:space="preserve">Hace referencia a dar el sentido, reconocimiento y legitimidad a las acciones institucionales </t>
    </r>
  </si>
  <si>
    <r>
      <rPr>
        <b/>
        <sz val="11"/>
        <color theme="1"/>
        <rFont val="Arial"/>
        <family val="2"/>
      </rPr>
      <t>5.1.5. Clima Escolar:</t>
    </r>
    <r>
      <rPr>
        <sz val="11"/>
        <color theme="1"/>
        <rFont val="Arial"/>
        <family val="2"/>
      </rPr>
      <t xml:space="preserve"> Este proceso implica generar un ambiente sano y agradable que se propicie el desarrollo de los estudiantes, así como los aprendizajes y la convivencia entre todos los integrantes de la institución. </t>
    </r>
  </si>
  <si>
    <r>
      <t xml:space="preserve">5.1.6.  Relaciones con el Entorno;  </t>
    </r>
    <r>
      <rPr>
        <sz val="11"/>
        <color theme="1"/>
        <rFont val="Arial"/>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</si>
  <si>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r>
      <t>6. GESTIÓN</t>
    </r>
    <r>
      <rPr>
        <b/>
        <sz val="12"/>
        <color rgb="FFFF0000"/>
        <rFont val="Arial"/>
        <family val="2"/>
      </rPr>
      <t xml:space="preserve"> </t>
    </r>
    <r>
      <rPr>
        <b/>
        <sz val="12"/>
        <color theme="1"/>
        <rFont val="Arial"/>
        <family val="2"/>
      </rPr>
      <t>ACADÉMICA</t>
    </r>
  </si>
  <si>
    <t xml:space="preserve">La 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</si>
  <si>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 </t>
  </si>
  <si>
    <r>
      <rPr>
        <b/>
        <sz val="12"/>
        <color theme="1"/>
        <rFont val="Arial"/>
        <family val="2"/>
      </rPr>
      <t>6.1.1. El Proceso de Diseño Pedagógico;</t>
    </r>
    <r>
      <rPr>
        <sz val="12"/>
        <color theme="1"/>
        <rFont val="Arial"/>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</si>
  <si>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t xml:space="preserve">
</t>
  </si>
  <si>
    <r>
      <t xml:space="preserve">6.1.2. </t>
    </r>
    <r>
      <rPr>
        <b/>
        <sz val="11"/>
        <color theme="1"/>
        <rFont val="Arial"/>
        <family val="2"/>
      </rPr>
      <t>Proceso Prácticas Pedagógicas ;</t>
    </r>
    <r>
      <rPr>
        <sz val="11"/>
        <color theme="1"/>
        <rFont val="Arial"/>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</si>
  <si>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6.1.3.. Proceso Gestión de Aula: </t>
    </r>
    <r>
      <rPr>
        <sz val="11"/>
        <color theme="1"/>
        <rFont val="Arial"/>
        <family val="2"/>
      </rPr>
      <t>Este proceso comprende la concreción de los actos de enseñanza y aprendizaje en el aula de clase y se encuentra integrado por la relación y estilo pedagógico, planeación de clases y evaluación en el aula. (Ministerio de Educación Nacional, 2008)</t>
    </r>
  </si>
  <si>
    <r>
      <t xml:space="preserve">6.1.4.Seguimiento Académico: </t>
    </r>
    <r>
      <rPr>
        <sz val="11"/>
        <color theme="1"/>
        <rFont val="Arial"/>
        <family val="2"/>
      </rPr>
      <t>Hace referencia a definir los resultados de las actividades en términos de asistencia de los estudiantes, calificaciones, pertinencia de la formación recibida, promoción y recuperación de problemas de aprendizaje</t>
    </r>
    <r>
      <rPr>
        <b/>
        <sz val="11"/>
        <color theme="1"/>
        <rFont val="Arial"/>
        <family val="2"/>
      </rPr>
      <t>.</t>
    </r>
  </si>
  <si>
    <t>Esta área da soporte al trabajo institucional. Tiene a su cargo todos los procesos de apoyo a la gestión académica, la administración de la planta física, los recursos y los servicios, el manejo del talento humano, y el apoyo financiero y contable.</t>
  </si>
  <si>
    <r>
      <rPr>
        <b/>
        <sz val="12"/>
        <rFont val="Arial"/>
        <family val="2"/>
      </rPr>
      <t xml:space="preserve">7.1.1. Proceso Apoyo a la Gestión Académica: </t>
    </r>
    <r>
      <rPr>
        <sz val="12"/>
        <rFont val="Arial"/>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</si>
  <si>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r>
      <rPr>
        <b/>
        <sz val="11"/>
        <color theme="1"/>
        <rFont val="Arial"/>
        <family val="2"/>
      </rPr>
      <t xml:space="preserve">7.1.2. Proceso Administración de la Planta Física y de los Recursos: </t>
    </r>
    <r>
      <rPr>
        <sz val="11"/>
        <color theme="1"/>
        <rFont val="Arial"/>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</si>
  <si>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1"/>
        <color theme="1"/>
        <rFont val="Arial"/>
        <family val="2"/>
      </rPr>
      <t>7.1.4.  . Proceso Talento Humano</t>
    </r>
    <r>
      <rPr>
        <sz val="11"/>
        <color theme="1"/>
        <rFont val="Arial"/>
        <family val="2"/>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</si>
  <si>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r>
      <rPr>
        <b/>
        <sz val="11"/>
        <color theme="1"/>
        <rFont val="Arial"/>
        <family val="2"/>
      </rPr>
      <t xml:space="preserve">7.1.5.  Proceso Apoyo Financiero y Contable: </t>
    </r>
    <r>
      <rPr>
        <sz val="11"/>
        <color theme="1"/>
        <rFont val="Arial"/>
        <family val="2"/>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</si>
  <si>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</si>
  <si>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r>
      <t xml:space="preserve">8.1.1.  Proceso Accesibilidad: </t>
    </r>
    <r>
      <rPr>
        <sz val="12"/>
        <color theme="1"/>
        <rFont val="Arial"/>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family val="2"/>
      </rPr>
      <t>.</t>
    </r>
  </si>
  <si>
    <r>
      <rPr>
        <b/>
        <sz val="11"/>
        <color theme="1"/>
        <rFont val="Arial"/>
        <family val="2"/>
      </rPr>
      <t xml:space="preserve">8.1.2. Proceso Proyección a la Comunidad: </t>
    </r>
    <r>
      <rPr>
        <sz val="11"/>
        <color theme="1"/>
        <rFont val="Arial"/>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</si>
  <si>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family val="2"/>
      </rPr>
      <t xml:space="preserve">8.1.3. Proceso Participación y Convivencia: </t>
    </r>
    <r>
      <rPr>
        <sz val="12"/>
        <rFont val="Arial"/>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</si>
  <si>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family val="2"/>
      </rPr>
      <t>8.1.4. . Proceso  Prevención de Riesgos:</t>
    </r>
    <r>
      <rPr>
        <sz val="11"/>
        <color theme="1"/>
        <rFont val="Arial"/>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</si>
  <si>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t>GESTION DIRECTIVA</t>
  </si>
  <si>
    <t>INSTITUCION EDUCATIVA</t>
  </si>
  <si>
    <t>Promedio</t>
  </si>
  <si>
    <t>I.E PLAYA RICA</t>
  </si>
  <si>
    <t>I.E JOSÉ MARÍA CÓRDOBA</t>
  </si>
  <si>
    <t>I.E ANTONIO NARIÑO</t>
  </si>
  <si>
    <t>GESTION ACADEMICA</t>
  </si>
  <si>
    <t>I.E MARCO FIDEL SUAREZ</t>
  </si>
  <si>
    <t>I.E BILBAO</t>
  </si>
  <si>
    <t>DOLORES</t>
  </si>
  <si>
    <t>I.E ANTONIA SANTOS</t>
  </si>
  <si>
    <t>I.E JULIO ERNESTO ANDRADE</t>
  </si>
  <si>
    <t>I.E TERESA CAMACHO DE SUAREZ</t>
  </si>
  <si>
    <t>GESTION ADMINISTRATIVA</t>
  </si>
  <si>
    <t>I.E NICANOR VELASQUEZ ORTIZ</t>
  </si>
  <si>
    <t>I.E EL PALMAR</t>
  </si>
  <si>
    <t>I.E MANUELA OMAÑA</t>
  </si>
  <si>
    <t>I.E ISLA DEL SOL</t>
  </si>
  <si>
    <t xml:space="preserve">GESTION DE LA COMUNIDAD </t>
  </si>
  <si>
    <t>I.E SANTIAGO PEREZ</t>
  </si>
  <si>
    <t>I.E TECNICA LA AURORA</t>
  </si>
  <si>
    <t>I.E TECNICA CAÑADA RODEO</t>
  </si>
  <si>
    <t>I.E CAMPOALEGRE  EUCLIDES BARRAGAN MENDEZ</t>
  </si>
  <si>
    <t>RONCESVALLES</t>
  </si>
  <si>
    <t>I.E MANUEL ELKIN PATARROYO</t>
  </si>
  <si>
    <t>I.E NUESTRA SEÑORA DEL CARMEN</t>
  </si>
  <si>
    <t>I.E BOLIVAR</t>
  </si>
  <si>
    <t>I.E TECNICA LA VOZ DE LA TIERRA</t>
  </si>
  <si>
    <t>I.E TECNICA CAMACHO ANGARITA</t>
  </si>
  <si>
    <t>I.E TECNICA OLAYA HERRERA</t>
  </si>
  <si>
    <t xml:space="preserve">ESTABLECIMIENTO EDUCATIVO </t>
  </si>
  <si>
    <t>GESTIÓN DIRECTIVA</t>
  </si>
  <si>
    <t>GESTIÓN ACADÉMICA</t>
  </si>
  <si>
    <t>GESTIÓN ADMINISTRATIVA</t>
  </si>
  <si>
    <t>GESTIÓN COMUNITARIA</t>
  </si>
  <si>
    <t>ALPUJARRA</t>
  </si>
  <si>
    <t>I.E TECNICA FELISA SUAREZ DE ORTIZ</t>
  </si>
  <si>
    <t>I.E TECNICA LA ARADA</t>
  </si>
  <si>
    <t xml:space="preserve">ALVARADO </t>
  </si>
  <si>
    <t>I.E GENERAL ENRIQUE CAICEDO</t>
  </si>
  <si>
    <t>I.E LA TIGRERA</t>
  </si>
  <si>
    <t>I.E LUIS CARLOS GALAN SARMIENTO</t>
  </si>
  <si>
    <t xml:space="preserve">AMBALEMA </t>
  </si>
  <si>
    <t>I.E TECNICA EL DANUBIO</t>
  </si>
  <si>
    <t>I.E GENERAL ANZOATEGUI</t>
  </si>
  <si>
    <t>I.E TEC AGROPECUARIA JUAN CARLOS BARRAGAN TRONCOSO</t>
  </si>
  <si>
    <t>ARMERO GUAYBAL</t>
  </si>
  <si>
    <t>I.E TECNICA INSTITUTO ARMERO</t>
  </si>
  <si>
    <t>I.E TECNICA JIMENEZ DE QUESADA</t>
  </si>
  <si>
    <t>I.E FE Y ALEGRIA</t>
  </si>
  <si>
    <t>I.E SAN PEDRO</t>
  </si>
  <si>
    <t xml:space="preserve">ATACO </t>
  </si>
  <si>
    <t>I.E TECNICA MARTIN POMALA</t>
  </si>
  <si>
    <t>I.E BERLIN</t>
  </si>
  <si>
    <t>I.E JORGE ELICER GAITAN</t>
  </si>
  <si>
    <t xml:space="preserve">I.E TECNICA NUESTRA SEÑORA DEL ROSARIO </t>
  </si>
  <si>
    <t>I.E LA LEONA</t>
  </si>
  <si>
    <t>I.E TECNICA AGROINDUSTRIAL CAJAMARCA</t>
  </si>
  <si>
    <t>I.E ANAIME</t>
  </si>
  <si>
    <t xml:space="preserve">CARMEN DE APICALA </t>
  </si>
  <si>
    <t>I.E PEDRO PABON PARGA</t>
  </si>
  <si>
    <t xml:space="preserve">CHAPARRAL  </t>
  </si>
  <si>
    <t>I.E TECNICA MEDALLA MILAGROSA</t>
  </si>
  <si>
    <t>I.E TECNICA SOLEDAD MEDINA</t>
  </si>
  <si>
    <t>I.E MANUEL MURILLO TORO</t>
  </si>
  <si>
    <t>I.E LAGUNILLA</t>
  </si>
  <si>
    <t>I.E SIMON BOLIVAR</t>
  </si>
  <si>
    <t>I.E LA RISALDA</t>
  </si>
  <si>
    <t>COELLO</t>
  </si>
  <si>
    <t>I.E TECNICA LA VEGA DE LOS PADRES</t>
  </si>
  <si>
    <t>I.E CARLOS LLERAS RESTREPO</t>
  </si>
  <si>
    <t>I.E TECNICA AGROINDUSTRIAL JUAN XXIII</t>
  </si>
  <si>
    <t>I.E COYARCÓ</t>
  </si>
  <si>
    <t>I.E GUILLERMO ANGULO GOMEZ</t>
  </si>
  <si>
    <t>I.E ZARAGOZA TAMARINDO</t>
  </si>
  <si>
    <t>I.E JUAN LOZANO SANCHEZ</t>
  </si>
  <si>
    <t>I.E TECNICA SAN MIGUEL</t>
  </si>
  <si>
    <t>I.ESAN ANTONIO</t>
  </si>
  <si>
    <t>I.E SAN AGUSTIN</t>
  </si>
  <si>
    <t>I.E SAN ANDRES</t>
  </si>
  <si>
    <t>I.E SAN ISIDORO</t>
  </si>
  <si>
    <t>I.E TECNICA NUESTRA SEÑORA DE FATIMA</t>
  </si>
  <si>
    <t>I.E PATIO BONITO</t>
  </si>
  <si>
    <t>I.E DINDALITO CENTRO</t>
  </si>
  <si>
    <t>I.E TECNICA GUASIMAL</t>
  </si>
  <si>
    <t>I.E TECNICA SAN LUIS GONZAGA</t>
  </si>
  <si>
    <t xml:space="preserve">FALAN </t>
  </si>
  <si>
    <t>I.E NORMAL SUPERIOR FABIO LOZANO TORRIJOS</t>
  </si>
  <si>
    <t>I.E EDUCATIVA LA PAZ NO 1</t>
  </si>
  <si>
    <t>I.E TECNICA JORGE ELIECER GAITAN</t>
  </si>
  <si>
    <t>I.E MARIA INMACULADA</t>
  </si>
  <si>
    <t>I.E TECNICA MARIA AUXILIADORA</t>
  </si>
  <si>
    <t>I.E TECNICA AGROPECUARIA EL GUAYABO</t>
  </si>
  <si>
    <t>I.E REAL CAMPESTRE LA SAGRADA FAMILIA</t>
  </si>
  <si>
    <t>I.E TECN AGROP NUESTRA SEÑORA DE LA ASUNCION</t>
  </si>
  <si>
    <t>I.E TECNICA COMERCIAL CALDAS</t>
  </si>
  <si>
    <t>I.E SOR JOSEFA DEL CASTILLO</t>
  </si>
  <si>
    <t>I.E TECNICA INDUSTRIAL SIMON BOLIVAR</t>
  </si>
  <si>
    <t>I.E LAS MERCEDES CAPILLA</t>
  </si>
  <si>
    <t>I.E TECNICA ALBERTO CASTILLA</t>
  </si>
  <si>
    <t>I.E TECNICA LA CHAMBA</t>
  </si>
  <si>
    <t>I.E ALFONSO DAZA AGUIRRE</t>
  </si>
  <si>
    <t>I.E JUAN XXIII</t>
  </si>
  <si>
    <t>I.E TECNICA ALFONSO PALACIO RUDAS</t>
  </si>
  <si>
    <t>I.E TECNICA JUAN MANUEL RUDAS</t>
  </si>
  <si>
    <t>I.E ANTONIO HERRAN ZALDUA</t>
  </si>
  <si>
    <t>I.E NORMAL SUPERIOR</t>
  </si>
  <si>
    <t>I.E TECN NUESTRA SEÑORA DE LAS MERCEDES</t>
  </si>
  <si>
    <t>I.E LA FILA</t>
  </si>
  <si>
    <t>I.E EL TRIUNFO</t>
  </si>
  <si>
    <t>I.E TECN COLOMBO ALEMAN SCALAS</t>
  </si>
  <si>
    <t>I.E SAN FRANCISCO DE LA SIERRA</t>
  </si>
  <si>
    <t>I.E TECN NUESTRA SEÑORA DEL CARMEN</t>
  </si>
  <si>
    <t>I.E TECN ALFONSO ARANGO TORO</t>
  </si>
  <si>
    <t>I.E TECNICA ISIDRO PARRA</t>
  </si>
  <si>
    <t>I.E TECN NUESTRA SEÑORA DE LOURDES</t>
  </si>
  <si>
    <t>I.E TECN JORGE ELIECER GAITAN AYALA</t>
  </si>
  <si>
    <t>I.E  EL TESORO</t>
  </si>
  <si>
    <t>I.E PATIOBONITO</t>
  </si>
  <si>
    <t>I.E INMACULADA CONCEPCION</t>
  </si>
  <si>
    <t>MARIQUITA</t>
  </si>
  <si>
    <t>I.E SANTA ANA</t>
  </si>
  <si>
    <t>I.E TECN FRANCISCO NUÑEZ PEDROZO</t>
  </si>
  <si>
    <t>I.E TECN MORENO Y ESCANDON</t>
  </si>
  <si>
    <t>I.E GONZALO JIMENEZ DE QUESADA</t>
  </si>
  <si>
    <t>I.E LAS CAMELIAS</t>
  </si>
  <si>
    <t>I.E TECNICA SUMAPAZ</t>
  </si>
  <si>
    <t>I.E TECNICA CUALAMANA</t>
  </si>
  <si>
    <t>MURILLO</t>
  </si>
  <si>
    <t>I.E EL BOSQUE</t>
  </si>
  <si>
    <t>I.E TECNICA LEPANTO</t>
  </si>
  <si>
    <t>I.E GUSTAVO PERDOMO AVILA</t>
  </si>
  <si>
    <t>I.E POLICARPA SALAVARRIETA</t>
  </si>
  <si>
    <t>I.E MARIANO OSPINA PEREZ</t>
  </si>
  <si>
    <t>I.E ANCHIQUE</t>
  </si>
  <si>
    <t>I.E TECNICA NICOLAS RAMIREZ</t>
  </si>
  <si>
    <t>I.E JHON F KENNEDY</t>
  </si>
  <si>
    <t>I.E PUENTE CUCUANA</t>
  </si>
  <si>
    <t>I.E GUATAVITA TUA</t>
  </si>
  <si>
    <t>I.E SAMARIA</t>
  </si>
  <si>
    <t>I.E EL VERGEL</t>
  </si>
  <si>
    <t>I.E TECNICA AGROINDUSTRIAL LEOPOLDO GARCIA</t>
  </si>
  <si>
    <t>PIEDRAS</t>
  </si>
  <si>
    <t>I.E TECNICA FABIO LOZANO Y LOZANO</t>
  </si>
  <si>
    <t>I.E DOIMA</t>
  </si>
  <si>
    <t>I.E TECNICA PABLO SEXTO</t>
  </si>
  <si>
    <t>I.E SANTO DOMINGO SAVIO</t>
  </si>
  <si>
    <t>I.E LA PRIMAVERA</t>
  </si>
  <si>
    <t>I.E NASAWE´SX FI´ZÑI</t>
  </si>
  <si>
    <t>I.E LUIS FELIPE PINTO</t>
  </si>
  <si>
    <t>I.E JOSE CELESTINO MUTIS</t>
  </si>
  <si>
    <t xml:space="preserve">PURIFICACION </t>
  </si>
  <si>
    <t>I.E TECNICA PEREZ Y ALDANA</t>
  </si>
  <si>
    <t>I.E SAN JORGE</t>
  </si>
  <si>
    <t>I.E CAIRO SOCORRO</t>
  </si>
  <si>
    <t>I.E TECNICA TULIO VARON</t>
  </si>
  <si>
    <t>I.E TECNICA FRANCISCO JULIAN OLAYA</t>
  </si>
  <si>
    <t>I.E EL QUEBRADON</t>
  </si>
  <si>
    <t>I.E JESUS ANTONIO AMEZQUITA</t>
  </si>
  <si>
    <t>I.E FRANCISCO DE MIRANDA</t>
  </si>
  <si>
    <t>I.E TECNICA LA CEIBA</t>
  </si>
  <si>
    <t>I.E LA LUISA</t>
  </si>
  <si>
    <t>I.E LA REFORMA</t>
  </si>
  <si>
    <t>I.E RIOMANSO</t>
  </si>
  <si>
    <t>I.E LA LIBERTAD</t>
  </si>
  <si>
    <t>I.E TECNICA GENERAL ROBERTO LEYVA</t>
  </si>
  <si>
    <t>I.E JOSE MARIA CARBONELL</t>
  </si>
  <si>
    <t>I.E DOMINGO SAVIO</t>
  </si>
  <si>
    <t xml:space="preserve">SAN LUIS </t>
  </si>
  <si>
    <t>I.E SAN LUIS GONZAGA</t>
  </si>
  <si>
    <t>I.E SAN MIGUEL</t>
  </si>
  <si>
    <t>I.E CARACOLI</t>
  </si>
  <si>
    <t>I.E TECNICA COMERCIAL SAN JUAN BOSCO</t>
  </si>
  <si>
    <t>I.E SANTA ROSA DE LIMA</t>
  </si>
  <si>
    <t xml:space="preserve">VALLE DE SAN JUAN </t>
  </si>
  <si>
    <t>I.E JUAN LASSO DE LA VEGA</t>
  </si>
  <si>
    <t xml:space="preserve">VENADILLO </t>
  </si>
  <si>
    <t>I.E FRANCISCO HURTADO</t>
  </si>
  <si>
    <t>I.E TECNICA COMERCIAL CAMILA MOLANO</t>
  </si>
  <si>
    <t>I.E ESCUELA NORMAL SUPERIOR DE VILLAHERMOSA</t>
  </si>
  <si>
    <t>I.E YARUMAL</t>
  </si>
  <si>
    <t>VILLARRICA</t>
  </si>
  <si>
    <t>I.E TECNICA FRANCISCO PINEDA LOPEZ</t>
  </si>
  <si>
    <t>I.E TECNICA LOS ALPES</t>
  </si>
  <si>
    <t>11. CONCLUSIONES</t>
  </si>
  <si>
    <t>12. BIBLIOGRAFÍA</t>
  </si>
  <si>
    <r>
      <t xml:space="preserve">7.1.3. Proceso Administración de los Servicios Complementarios: </t>
    </r>
    <r>
      <rPr>
        <sz val="11"/>
        <color theme="1"/>
        <rFont val="Arial"/>
        <family val="2"/>
      </rPr>
      <t>Asegurar la adecuada prestación de los servicios complementarios disponibles en la institución educativa para facilitar la asistencia de los estudiantes, mejorar sus procesos de aprendizaje y desarrollar sus competencias</t>
    </r>
  </si>
  <si>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</si>
  <si>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SECRETARÍA DE EDUCACIÓN DEL TOLIMA</t>
  </si>
  <si>
    <t>DIRECCIÓN CALIDAD EDUCATIVA</t>
  </si>
  <si>
    <t>11. CONCLUSONES</t>
  </si>
  <si>
    <t>2023 (39)</t>
  </si>
  <si>
    <t>ARMERO</t>
  </si>
  <si>
    <t xml:space="preserve">DOLORES </t>
  </si>
  <si>
    <t xml:space="preserve">Nota: El año 2023, es el año en el que se registra mayor número de EE sin reportar información. </t>
  </si>
  <si>
    <t>Fuente: Consolidado Autoevaluación Institucional 2023.</t>
  </si>
  <si>
    <t xml:space="preserve">
, </t>
  </si>
  <si>
    <t>Fuente: Archivo consolidado Calidad Educativa</t>
  </si>
  <si>
    <t>Gobernación del Tolima
Secretaría de Educación del Tolima
Dirección Calidad Educativa - Área de Evaluación</t>
  </si>
  <si>
    <t>Gobernación del Tolima
Secretaría de Educación 
Dirección Calidad Educativa - Área de Evaluación</t>
  </si>
  <si>
    <t>Gobernación del Tolima
Secretaría de Educación
Dirección Calidad Educativa - Área de Evaluación</t>
  </si>
  <si>
    <t>12. BIBLIOGRAFIA</t>
  </si>
  <si>
    <t>N/A</t>
  </si>
  <si>
    <r>
      <rPr>
        <b/>
        <sz val="12"/>
        <rFont val="Arial"/>
        <family val="2"/>
      </rPr>
      <t xml:space="preserve">La Autoevaluación Institucional </t>
    </r>
    <r>
      <rPr>
        <sz val="12"/>
        <rFont val="Arial"/>
        <family val="2"/>
      </rPr>
      <t>se concibe como un proceso sistemático, participativo y continuo de reflexión, análisis crítico y toma de decisiones estratégicas, liderado por el rector y el equipo directivo, en articulación con toda la comunidad educativa. Este proceso, que se desarrolla de manera autónoma y colectiva, tiene como propósito fundamental examinar y valorar el grado de avance de la institución educativa frente a las metas y objetivos definidos en su Proyecto Educativo Institucional (PEI). A través de esta evaluación interna, se identifican tanto las fortalezas que pueden ser potenciadas como las debilidades que requieren atención prioritaria, con el fin de orientar acciones concretas que permitan el cumplimiento de la misión institucional y la mejora continua de la calidad educativa.
La Guía 34 del MEN estructura este proceso en tres etapas fundamentales: la autoevaluación institucional, la formulación del plan de mejoramiento y el seguimiento permanente a su implementación. Esta metodología busca consolidar una cultura de la evaluación como herramienta de gestión, promoviendo la corresponsabilidad, la transparencia y la participación activa de todos los actores educativos. Además, se reconoce la autoevaluación como un ejercicio que fortalece la identidad institucional, fomenta la inclusión y permite tomar decisiones informadas para transformar la práctica pedagógica y administrativa.
Este ejercicio se enmarca en lo dispuesto en el Artículo 84 de la Ley 115 de 1994, que establece la obligación de las instituciones educativas de realizar procesos de evaluación institucional como parte de su gestión educativa, garantizando así la calidad, pertinencia y equidad del servicio educativo ofrecido.</t>
    </r>
  </si>
  <si>
    <r>
      <t xml:space="preserve">La Entidad Territorial Certificada (ETC) realiza el informe de la Autoevaluación Institucional anual teniedno en cuenta los reportes de las Instituciones Educativas oficiales, desarrollando el proceso en los siguientes momentos:
</t>
    </r>
    <r>
      <rPr>
        <b/>
        <sz val="12"/>
        <color theme="1"/>
        <rFont val="Arial"/>
        <family val="2"/>
      </rPr>
      <t>1. Información y orientaciones</t>
    </r>
    <r>
      <rPr>
        <sz val="12"/>
        <color theme="1"/>
        <rFont val="Arial"/>
        <family val="2"/>
      </rPr>
      <t xml:space="preserve">
Durante le 2024, se llevó a cabo un taller virtual con las Instituciones Educativas para:
* Socialización de los resultados del informe de Autoevaluación Institucional 2023.
* Retroalimentación para la formulación de la DOFA, en el marco proceso de Autoevaluación Institucional.
* Gestión de expedientes "ofimáticos" y "correos-e" estructurados con apoyo 
de las TR 
</t>
    </r>
    <r>
      <rPr>
        <b/>
        <sz val="12"/>
        <color theme="1"/>
        <rFont val="Arial"/>
        <family val="2"/>
      </rPr>
      <t>2. Seguimiento a la entrega de información</t>
    </r>
    <r>
      <rPr>
        <sz val="12"/>
        <color theme="1"/>
        <rFont val="Arial"/>
        <family val="2"/>
      </rPr>
      <t xml:space="preserve">
El seguimiento a la entrega de la información de la autoevaluación se realiza mediante:
*Consolidación de reportes de entrega.
*Comunicación vía correos electrónicos y llamadas para resolver dudas.
*Habilitación de un enlace (link) para el reporte de la información.
</t>
    </r>
    <r>
      <rPr>
        <b/>
        <sz val="12"/>
        <color theme="1"/>
        <rFont val="Arial"/>
        <family val="2"/>
      </rPr>
      <t>3. Consolidación de resultados</t>
    </r>
    <r>
      <rPr>
        <sz val="12"/>
        <color theme="1"/>
        <rFont val="Arial"/>
        <family val="2"/>
      </rPr>
      <t xml:space="preserve">
Una vez recopilada la información, se procede a consolidar los resultados en un informe general de la ETC, organizado por cada área de gestión. Este informe tiene como objetivo orientar la toma de decisiones institucionales y territoriales.
</t>
    </r>
    <r>
      <rPr>
        <b/>
        <sz val="12"/>
        <color theme="1"/>
        <rFont val="Arial"/>
        <family val="2"/>
      </rPr>
      <t>4. Acompañamiento</t>
    </r>
    <r>
      <rPr>
        <sz val="12"/>
        <color theme="1"/>
        <rFont val="Arial"/>
        <family val="2"/>
      </rPr>
      <t xml:space="preserve">
Con base en el diagnóstico, se identifican las Instituciones Educativas que presentan una o varias áreas de gestión en la categoría de “Existencia”. Estas instituciones son priorizadas por el área de Mejoramiento para recibir acompañamiento técnico y pedagógico, con el fin de fortalecer la Ruta de Mejoramiento Institucional.</t>
    </r>
  </si>
  <si>
    <t>5. Reporte histórico de Instituciones Educativas Oficiales que realizan la entrega oportuna de la Autoevaluación.</t>
  </si>
  <si>
    <t>6. Reporte Histórico de Instituciones Educativas Oficiales que No  realizaron la entrega  de la Información a la Secretaría</t>
  </si>
  <si>
    <t>Desde el año 2012, la Entidad Territorial Certificada (ETC), a través de la Dirección de Calidad, ha venido realizando el análisis de los resultados del proceso de Autoevaluación Institucional, en cumplimiento de lo establecido en la Guía 34 del Ministerio de Educación Nacional (MEN). Este ejercicio tiene como propósito identificar avances, desafíos y oportunidades de mejora en la gestión institucional de las Instituciones Educativas oficiales.
A continuación, se presenta la relación de Instituciones Educativas que no reportaron la información dentro de los plazos establecidos, así como un análisis visual y descriptivo del comportamiento anual del reporte de autoevaluaciones institucionales realizadas por las IE y entregadas a la Secretaría de Educación.</t>
  </si>
  <si>
    <r>
      <rPr>
        <b/>
        <sz val="12"/>
        <color theme="1"/>
        <rFont val="Arial"/>
        <family val="2"/>
      </rPr>
      <t>4.1 Áreas de Gestión Institucional</t>
    </r>
    <r>
      <rPr>
        <sz val="12"/>
        <color theme="1"/>
        <rFont val="Arial"/>
        <family val="2"/>
      </rPr>
      <t xml:space="preserve">
En el marco de la Guía 34 del MEN, se reconoce que los Establecimientos Educativos (EE) han evolucionado hacia organizaciones abiertas, autónomas y complejas. Esta transformación exige nuevas formas de gestión que les permitan cumplir con sus propósitos institucionales, desarrollar capacidades organizativas, articular sus procesos internos y consolidar su Proyecto Educativo Institucional (PEI).
La gestión institucional se estructura en torno a cuatro áreas fundamentales, que permiten una visión integral del funcionamiento escolar y orientan el proceso de autoevaluación y mejoramiento continuo:
</t>
    </r>
    <r>
      <rPr>
        <b/>
        <sz val="12"/>
        <color theme="1"/>
        <rFont val="Arial"/>
        <family val="2"/>
      </rPr>
      <t>1. Gestión Directiva</t>
    </r>
    <r>
      <rPr>
        <sz val="12"/>
        <color theme="1"/>
        <rFont val="Arial"/>
        <family val="2"/>
      </rPr>
      <t xml:space="preserve">
Hace referencia al direccionamiento estratégico del establecimiento educativo. Comprende la formulación de la visión institucional, el fortalecimiento de la cultura organizacional, el clima escolar, el funcionamiento del Gobierno Escolar y las relaciones con el entorno. Esta área permite que el rector o director, junto con su equipo de gestión, planifique, organice, ejecute y evalúe el desarrollo institucional de manera coherente y participativa.
</t>
    </r>
    <r>
      <rPr>
        <b/>
        <sz val="12"/>
        <color theme="1"/>
        <rFont val="Arial"/>
        <family val="2"/>
      </rPr>
      <t>2. Gestión Académica</t>
    </r>
    <r>
      <rPr>
        <sz val="12"/>
        <color theme="1"/>
        <rFont val="Arial"/>
        <family val="2"/>
      </rPr>
      <t xml:space="preserve">
Constituye el núcleo del quehacer educativo. Se enfoca en garantizar que los estudiantes desarrollen aprendizajes significativos y competencias para su vida personal, social y profesional. Esta área abarca el diseño curricular, las prácticas pedagógicas, la gestión de aula, la evaluación de los aprendizajes y el seguimiento académico, asegurando la calidad del proceso formativo.
</t>
    </r>
    <r>
      <rPr>
        <b/>
        <sz val="12"/>
        <color theme="1"/>
        <rFont val="Arial"/>
        <family val="2"/>
      </rPr>
      <t>3. Gestión Administrativa y Financiera</t>
    </r>
    <r>
      <rPr>
        <sz val="12"/>
        <color theme="1"/>
        <rFont val="Arial"/>
        <family val="2"/>
      </rPr>
      <t xml:space="preserve">
Proporciona el soporte operativo a la gestión institucional. Incluye la administración de los recursos físicos, financieros y humanos, así como la provisión de servicios y el mantenimiento de la infraestructura. Esta área asegura que los recursos disponibles se utilicen de manera eficiente y transparente para apoyar los procesos pedagógicos.
</t>
    </r>
    <r>
      <rPr>
        <b/>
        <sz val="12"/>
        <color theme="1"/>
        <rFont val="Arial"/>
        <family val="2"/>
      </rPr>
      <t xml:space="preserve">
4. Gestión de la Comunidad
</t>
    </r>
    <r>
      <rPr>
        <sz val="12"/>
        <color theme="1"/>
        <rFont val="Arial"/>
        <family val="2"/>
      </rPr>
      <t xml:space="preserve">Se orienta a fortalecer las relaciones entre la institución educativa y su entorno social. Promueve la participación activa de la comunidad educativa, la convivencia escolar, la atención a poblaciones con necesidades educativas especiales desde un enfoque inclusivo, y la gestión del riesgo. Esta área busca consolidar una escuela abierta, participativa y comprometida con su contexto.
</t>
    </r>
  </si>
  <si>
    <t>•	Las cuatro áreas han mostrado mejoras sostenidas, lo que evidencia un proceso de fortalecimiento institucional.
•	Gestión Directiva y Administrativa lideran en desempeño, mientras que Gestión Comunitaria requiere estrategias más focalizadas para alcanzar niveles similares</t>
  </si>
  <si>
    <r>
      <rPr>
        <b/>
        <sz val="11"/>
        <color theme="1"/>
        <rFont val="Arial"/>
        <family val="2"/>
      </rPr>
      <t xml:space="preserve">Análisis por Área de Gestión
1. Gestión Directiva
</t>
    </r>
    <r>
      <rPr>
        <sz val="11"/>
        <color theme="1"/>
        <rFont val="Arial"/>
        <family val="2"/>
      </rPr>
      <t xml:space="preserve">•	Muestra una tendencia general de mejora, pasando de 2.99 en 2014 a 3.20 en 2024.
•	El punto más alto se registra en 2020 (3.28), posiblemente asociado a esfuerzos de reorganización institucional durante la pandemia.
•	Se mantiene como una de las áreas más sólidas en términos de desempeño.
</t>
    </r>
    <r>
      <rPr>
        <b/>
        <sz val="11"/>
        <color theme="1"/>
        <rFont val="Arial"/>
        <family val="2"/>
      </rPr>
      <t>2. Gestión Académica</t>
    </r>
    <r>
      <rPr>
        <sz val="11"/>
        <color theme="1"/>
        <rFont val="Arial"/>
        <family val="2"/>
      </rPr>
      <t xml:space="preserve">
•	Evoluciona de manera más irregular. Aunque mejora de 2.92 (2014) a 3.09 (2024), presenta una caída significativa en 2019 (2.89).
•	La recuperación posterior sugiere esfuerzos por fortalecer el currículo, las prácticas pedagógicas y el seguimiento académico.
</t>
    </r>
    <r>
      <rPr>
        <b/>
        <sz val="11"/>
        <color theme="1"/>
        <rFont val="Arial"/>
        <family val="2"/>
      </rPr>
      <t>3. Gestión Administrativa</t>
    </r>
    <r>
      <rPr>
        <sz val="11"/>
        <color theme="1"/>
        <rFont val="Arial"/>
        <family val="2"/>
      </rPr>
      <t xml:space="preserve">
•	Presenta una evolución estable y positiva, con un crecimiento sostenido desde 2.97 (2014) hasta 3.15 (2024).
•	Refleja mejoras en el manejo de recursos, infraestructura y apoyo logístico a la gestión académica.
</t>
    </r>
    <r>
      <rPr>
        <b/>
        <sz val="11"/>
        <color theme="1"/>
        <rFont val="Arial"/>
        <family val="2"/>
      </rPr>
      <t>4. Gestión Comunitaria</t>
    </r>
    <r>
      <rPr>
        <sz val="11"/>
        <color theme="1"/>
        <rFont val="Arial"/>
        <family val="2"/>
      </rPr>
      <t xml:space="preserve">
•	Aunque es el área con los valores más bajos, muestra una mejora progresiva de 2.81 (2014) a 3.01 (2024).
•	Esto indica avances en participación, convivencia, inclusión y relaciones con el entorno, aunque sigue siendo un foco de atención prioritaria.</t>
    </r>
  </si>
  <si>
    <r>
      <t xml:space="preserve"> </t>
    </r>
    <r>
      <rPr>
        <b/>
        <sz val="11"/>
        <color theme="1"/>
        <rFont val="Arial"/>
        <family val="2"/>
      </rPr>
      <t xml:space="preserve">Direccionamiento Estratégico y Horizonte Institucional; </t>
    </r>
    <r>
      <rPr>
        <sz val="11"/>
        <color theme="1"/>
        <rFont val="Arial"/>
        <family val="2"/>
      </rPr>
      <t xml:space="preserve">Comienza en 2.94 (2015), alcanza su punto más alto en 2020 (3.30) y se estabiliza en 3.17 (2024). La caída en 2019 (2.87) sugiere un momento crítico que fue superado con acciones de mejora. 
</t>
    </r>
    <r>
      <rPr>
        <b/>
        <sz val="11"/>
        <color theme="1"/>
        <rFont val="Arial"/>
        <family val="2"/>
      </rPr>
      <t xml:space="preserve">Gestión Estratégica; </t>
    </r>
    <r>
      <rPr>
        <sz val="11"/>
        <color theme="1"/>
        <rFont val="Arial"/>
        <family val="2"/>
      </rPr>
      <t xml:space="preserve">Muestra una tendencia ascendente, pasando de 3.00 (2015) a 3.21 (2024). Se destaca la consistencia en los últimos cinco años, lo que refleja una planificación más efectiva.
</t>
    </r>
    <r>
      <rPr>
        <b/>
        <sz val="11"/>
        <color theme="1"/>
        <rFont val="Arial"/>
        <family val="2"/>
      </rPr>
      <t xml:space="preserve">Gobierno Escolar; </t>
    </r>
    <r>
      <rPr>
        <sz val="11"/>
        <color theme="1"/>
        <rFont val="Arial"/>
        <family val="2"/>
      </rPr>
      <t xml:space="preserve">Evoluciona de 3.01 (2015) a 3.21 (2024), con estabilidad en los últimos años. Indica fortalecimiento en la participación democrática y la organización institucional.
</t>
    </r>
    <r>
      <rPr>
        <b/>
        <sz val="11"/>
        <color theme="1"/>
        <rFont val="Arial"/>
        <family val="2"/>
      </rPr>
      <t xml:space="preserve">Cultura Institucional; </t>
    </r>
    <r>
      <rPr>
        <sz val="11"/>
        <color theme="1"/>
        <rFont val="Arial"/>
        <family val="2"/>
      </rPr>
      <t xml:space="preserve">Mejora de 2.93 (2015) a 3.20 (2024), con un pico en 2020 y 2021 (3.30). Refleja avances en identidad institucional, valores compartidos y sentido de pertenencia.
</t>
    </r>
    <r>
      <rPr>
        <b/>
        <sz val="11"/>
        <color theme="1"/>
        <rFont val="Arial"/>
        <family val="2"/>
      </rPr>
      <t xml:space="preserve">Clima Escolar: </t>
    </r>
    <r>
      <rPr>
        <sz val="11"/>
        <color theme="1"/>
        <rFont val="Arial"/>
        <family val="2"/>
      </rPr>
      <t xml:space="preserve">Uno de los subcomponentes más fuertes, con un máximo en 2019 (3.37). Aunque ha descendido ligeramente, se mantiene en niveles altos (3.19 en 2024), lo que sugiere un ambiente escolar saludable.
</t>
    </r>
    <r>
      <rPr>
        <b/>
        <sz val="11"/>
        <color theme="1"/>
        <rFont val="Arial"/>
        <family val="2"/>
      </rPr>
      <t xml:space="preserve">Relaciones con el Entorno; </t>
    </r>
    <r>
      <rPr>
        <sz val="11"/>
        <color theme="1"/>
        <rFont val="Arial"/>
        <family val="2"/>
      </rPr>
      <t>Evoluciona de 2.96 (2015) a 3.15 (2024). Presenta una caída significativa en 2019 (2.69), pero se recupera de forma sostenida, lo que indica esfuerzos por fortalecer los vínculos con la comunidad y el sector externo.</t>
    </r>
  </si>
  <si>
    <t>Con base en los resultados del año 2024 y en concordancia con los lineamientos de la Guía 34 del Ministerio de Educación Nacional (MEN), se observa que la Gestión Directiva alcanzó un promedio general de 3.20, lo que refleja un nivel de consolidación alto en los procesos de liderazgo institucional. Todos los subcomponentes evaluados presentan valores superiores a 3.10, destacándose la Gestión Estratégica y el Gobierno Escolar con puntajes de 3.21, seguidos por la Cultura Institucional (3.20) y el Clima Escolar (3.19), lo que evidencia un ambiente organizacional favorable y una estructura de gobierno participativa. Aunque el subcomponente de Relaciones con el Entorno obtuvo el valor más bajo (3.15), este sigue siendo positivo y sugiere avances en la articulación con actores externos. En conjunto, estos resultados indican que las instituciones educativas han fortalecido su capacidad de direccionamiento, planificación y gestión institucional, en línea con los principios de autonomía, participación y mejora continua promovidos por la Guía 34.</t>
  </si>
  <si>
    <t>Fuente: Consolidado autoevaluación institucional 2024.</t>
  </si>
  <si>
    <r>
      <rPr>
        <b/>
        <sz val="11"/>
        <rFont val="Arial"/>
        <family val="2"/>
      </rPr>
      <t xml:space="preserve">Fortalezas destacadas:
</t>
    </r>
    <r>
      <rPr>
        <sz val="11"/>
        <rFont val="Arial"/>
        <family val="2"/>
      </rPr>
      <t xml:space="preserve">Liderazgo (3.48): Es el componente mejor valorado, lo que refleja una dirección institucional clara, participativa y orientada al logro de metas comunes.
Articulación de Planes (3.32) y Proyectos y Acciones (3.28): Indican una adecuada integración entre los diferentes instrumentos de planificación institucional y la ejecución de acciones concretas alineadas con el PEI.
Seguimiento y Autoevaluaciones (3.25): Muestra un compromiso con la mejora continua mediante procesos de evaluación interna.
</t>
    </r>
    <r>
      <rPr>
        <b/>
        <sz val="11"/>
        <rFont val="Arial"/>
        <family val="2"/>
      </rPr>
      <t>Oportunidad de mejora:</t>
    </r>
    <r>
      <rPr>
        <sz val="11"/>
        <rFont val="Arial"/>
        <family val="2"/>
      </rPr>
      <t xml:space="preserve">
Uso de Información para la Toma de Decisiones (2.75): Es el subcomponente con menor valoración, lo que sugiere la necesidad de fortalecer los sistemas de información institucional, el análisis de datos y su aplicación en la planeación y gestión educativa.</t>
    </r>
  </si>
  <si>
    <t>Fuente: Consolidado Autoevaluación Institucional 2024.</t>
  </si>
  <si>
    <t xml:space="preserve"> Rectoría (3.7), Este resultado refleja un liderazgo institucional fuerte, con una gestión directiva consolidada y una alta capacidad de orientación estratégica y operativa.
Consejo de Padres de Familia (2.7): Es el componente con menor valoración, lo que sugiere una baja participación o efectividad en su funcionamiento. Esto puede estar relacionado con limitaciones en la vinculación de las familias a los procesos institucionales o con la necesidad de fortalecer los canales de comunicación y formación para los padres.</t>
  </si>
  <si>
    <t>Mecanismo de Comunicación (3.40): Este resultado refleja una buena implementación de canales y estrategias de comunicación interna, lo cual es fundamental para la transparencia, la coordinación institucional y el fortalecimiento del sentido de pertenencia.
Identificación y Divulgación de Buenas Prácticas (2.98): Aunque se encuentra cerca del umbral de desempeño aceptable, este valor sugiere que aún hay oportunidades para sistematizar, visibilizar y replicar experiencias exitosas dentro de la comunidad educativa.</t>
  </si>
  <si>
    <t>Manejo de Conflictos y Casos Difíciles (3.37): Este resultado refleja una capacidad institucional sólida para abordar situaciones complejas de convivencia, lo que sugiere la existencia de protocolos claros, personal capacitado y una cultura de resolución pacífica de conflictos.
Ambiente Físico (2.80): Es el componente con menor valoración, lo que indica posibles deficiencias en infraestructura, mantenimiento, mobiliario o condiciones ambientales que afectan la percepción del entorno escolar. Este aspecto es fundamental para el bienestar y la motivación de los estudiantes.</t>
  </si>
  <si>
    <t>Autoridades Educativas (3.35): Este resultado indica una relación sólida y efectiva con las entidades rectoras del sistema educativo. Esta articulación favorece la implementación de políticas, el acompañamiento institucional y la gestión de recursos, lo que contribuye positivamente al clima escolar.
Sector Productivo (2.67): Es el componente con menor valoración, lo que evidencia una débil vinculación entre la escuela y el mundo laboral o empresarial. Esta desconexión puede limitar las oportunidades de orientación vocacional, prácticas formativas y pertinencia del currículo, especialmente en instituciones con enfoque técnico o rural.</t>
  </si>
  <si>
    <r>
      <rPr>
        <b/>
        <sz val="12"/>
        <color theme="1"/>
        <rFont val="Arial"/>
        <family val="2"/>
      </rPr>
      <t>Fortalezas destacadas:</t>
    </r>
    <r>
      <rPr>
        <sz val="12"/>
        <color theme="1"/>
        <rFont val="Arial"/>
        <family val="2"/>
      </rPr>
      <t xml:space="preserve">
</t>
    </r>
    <r>
      <rPr>
        <b/>
        <sz val="12"/>
        <color theme="1"/>
        <rFont val="Arial"/>
        <family val="2"/>
      </rPr>
      <t>Gestión de Aula</t>
    </r>
    <r>
      <rPr>
        <sz val="12"/>
        <color theme="1"/>
        <rFont val="Arial"/>
        <family val="2"/>
      </rPr>
      <t xml:space="preserve"> (3.35 en 2024): Es el componente con mayor valoración, lo que indica prácticas consolidadas en la organización del espacio de aprendizaje, manejo del tiempo, estrategias didácticas y clima pedagógico.
</t>
    </r>
    <r>
      <rPr>
        <b/>
        <sz val="12"/>
        <color theme="1"/>
        <rFont val="Arial"/>
        <family val="2"/>
      </rPr>
      <t>Diseño Pedagógico Curricula</t>
    </r>
    <r>
      <rPr>
        <sz val="12"/>
        <color theme="1"/>
        <rFont val="Arial"/>
        <family val="2"/>
      </rPr>
      <t xml:space="preserve">r (3.17 en 2024): Muestra una evolución sostenida, reflejando avances en la estructuración del currículo, la coherencia entre áreas y la alineación con los estándares de calidad.
</t>
    </r>
    <r>
      <rPr>
        <b/>
        <sz val="12"/>
        <color theme="1"/>
        <rFont val="Arial"/>
        <family val="2"/>
      </rPr>
      <t xml:space="preserve">🔸 Oportunidades de mejora: </t>
    </r>
    <r>
      <rPr>
        <sz val="12"/>
        <color theme="1"/>
        <rFont val="Arial"/>
        <family val="2"/>
      </rPr>
      <t xml:space="preserve">
Componente Técnica (2.06 en 2024): Aunque mejora respecto a años anteriores, sigue siendo el componente con menor desempeño. Esto sugiere debilidades en la implementación de la formación técnica, posiblemente por falta de recursos, articulación con el sector productivo o baja cobertura.
</t>
    </r>
    <r>
      <rPr>
        <b/>
        <sz val="12"/>
        <color theme="1"/>
        <rFont val="Arial"/>
        <family val="2"/>
      </rPr>
      <t xml:space="preserve">Seguimiento Académico </t>
    </r>
    <r>
      <rPr>
        <sz val="12"/>
        <color theme="1"/>
        <rFont val="Arial"/>
        <family val="2"/>
      </rPr>
      <t>(3.01 en 2024): Aunque ha mejorado, se mantiene como uno de los componentes con menor valoración. Se recomienda fortalecer los sistemas de evaluación, retroalimentación y acompañamiento al aprendizaje.</t>
    </r>
  </si>
  <si>
    <t>La Gestión Académica ha mostrado una evolución positiva y sostenida en la mayoría de sus componentes, reflejando avances en la calidad de los procesos pedagógicos, la planificación curricular y el acompañamiento al aprendizaje</t>
  </si>
  <si>
    <r>
      <rPr>
        <b/>
        <sz val="11"/>
        <rFont val="Arial"/>
        <family val="2"/>
      </rPr>
      <t xml:space="preserve"> Componente con mayor desempeño</t>
    </r>
    <r>
      <rPr>
        <sz val="11"/>
        <rFont val="Arial"/>
        <family val="2"/>
      </rPr>
      <t xml:space="preserve">: Jornada Escolar: 3.57
Refleja una organización efectiva del tiempo escolar, posiblemente con estrategias que optimizan el aprendizaje y el bienestar estudiantil.
</t>
    </r>
    <r>
      <rPr>
        <b/>
        <sz val="11"/>
        <rFont val="Arial"/>
        <family val="2"/>
      </rPr>
      <t xml:space="preserve">Componente con menor desempeño: </t>
    </r>
    <r>
      <rPr>
        <sz val="11"/>
        <rFont val="Arial"/>
        <family val="2"/>
      </rPr>
      <t>Recurso para el Aprendizaje: 2.75
Indica posibles limitaciones en materiales, infraestructura o acceso a tecnologías educativas.</t>
    </r>
  </si>
  <si>
    <r>
      <rPr>
        <b/>
        <sz val="11"/>
        <rFont val="Arial"/>
        <family val="2"/>
      </rPr>
      <t xml:space="preserve">Componente con mayor desempeño: </t>
    </r>
    <r>
      <rPr>
        <sz val="11"/>
        <rFont val="Arial"/>
        <family val="2"/>
      </rPr>
      <t xml:space="preserve">Uso articulado de los tiempos para el aprendizaje: 3.36
Indica una planificación efectiva del tiempo en función del aprendizaje, lo cual es clave para el rendimiento académico.
</t>
    </r>
    <r>
      <rPr>
        <b/>
        <sz val="11"/>
        <rFont val="Arial"/>
        <family val="2"/>
      </rPr>
      <t xml:space="preserve">⚠️ Subcomponente con menor desempeño: </t>
    </r>
    <r>
      <rPr>
        <sz val="11"/>
        <rFont val="Arial"/>
        <family val="2"/>
      </rPr>
      <t>Uso articulado de los recursos para el aprendizaje: 3.01
Señala oportunidades de mejora en la integración y aprovechamiento de materiales, herramientas y tecnologías educativas.</t>
    </r>
  </si>
  <si>
    <r>
      <rPr>
        <b/>
        <sz val="11"/>
        <color theme="1"/>
        <rFont val="Arial"/>
        <family val="2"/>
      </rPr>
      <t xml:space="preserve">Componente con mayor desempeño: </t>
    </r>
    <r>
      <rPr>
        <sz val="11"/>
        <color theme="1"/>
        <rFont val="Arial"/>
        <family val="2"/>
      </rPr>
      <t xml:space="preserve">Evaluación en el aula: 3.55
Refleja una sólida implementación de estrategias de evaluación formativa y sumativa, alineadas con los objetivos de aprendizaje.
</t>
    </r>
    <r>
      <rPr>
        <b/>
        <sz val="11"/>
        <color theme="1"/>
        <rFont val="Arial"/>
        <family val="2"/>
      </rPr>
      <t xml:space="preserve">
Componente con menor desempeño: </t>
    </r>
    <r>
      <rPr>
        <sz val="11"/>
        <color theme="1"/>
        <rFont val="Arial"/>
        <family val="2"/>
      </rPr>
      <t>Relación y estilo pedagógico: 3.21
Aunque no es un valor bajo, sugiere oportunidades para fortalecer la interacción pedagógica y el clima en el aula.</t>
    </r>
  </si>
  <si>
    <t>Fuente: Consolidado autoevaluación institucional 2024</t>
  </si>
  <si>
    <r>
      <rPr>
        <b/>
        <sz val="11"/>
        <rFont val="Arial"/>
        <family val="2"/>
      </rPr>
      <t xml:space="preserve"> Proceso de Matrícula (3.28): </t>
    </r>
    <r>
      <rPr>
        <sz val="11"/>
        <rFont val="Arial"/>
        <family val="2"/>
      </rPr>
      <t xml:space="preserve">Nivel alto de desempeño: Indica que el proceso está bien estructurado, es transparente, accesible y eficiente.
Concordancia con la Guía 34: Este resultado sugiere que la institución ha avanzado en garantizar el derecho a la educación desde el ingreso, lo cual es un aspecto clave en la dimensión de gestión académica y acceso equitativo.
</t>
    </r>
    <r>
      <rPr>
        <b/>
        <sz val="11"/>
        <rFont val="Arial"/>
        <family val="2"/>
      </rPr>
      <t xml:space="preserve">Boletines de Calificaciones (3.03): </t>
    </r>
    <r>
      <rPr>
        <sz val="11"/>
        <rFont val="Arial"/>
        <family val="2"/>
      </rPr>
      <t>Nivel medio-alto: Sugiere que los boletines cumplen su función informativa, pero podrían mejorar en claridad, oportunidad o alineación con los criterios de evaluación. en Concordancia con la Guía 34: La guía promueve la comunicación efectiva de los logros de aprendizaje como parte de la gestión pedagógica. Este resultado invita a revisar cómo se comunica el desempeño estudiantil a las familias y estudiantes</t>
    </r>
    <r>
      <rPr>
        <b/>
        <sz val="11"/>
        <rFont val="Arial"/>
        <family val="2"/>
      </rPr>
      <t>.</t>
    </r>
  </si>
  <si>
    <t>Prevención de Riesgos: 2.80 Aunque ha mostrado una leve mejora respecto a años anteriores, sigue siendo el componente más débil.
La Guía 34 enfatiza que este aspecto es esencial para garantizar ambientes escolares seguros, prevenir emergencias y proteger la integridad de la comunidad educativa</t>
  </si>
  <si>
    <t>Fuente: Consolidado Autoevaluación Institucional 2024</t>
  </si>
  <si>
    <t>INSTITUCION EDUCATIVA TECNICA CARLOS BLANCO NASSAR</t>
  </si>
  <si>
    <t>INSTITUCION EDUCATIVA FE Y ALEGRIA</t>
  </si>
  <si>
    <t>INSTITUCION EDUCATIVA JORGE ELICER GAITAN</t>
  </si>
  <si>
    <t>INSTITUCION EDUCATIVA TECNICA NUESTRA SEÑORA DEL ROSARIO</t>
  </si>
  <si>
    <t>INSTITUCION EDUCATIVA TECNICA CAMACHO ANGARITA</t>
  </si>
  <si>
    <t>INSTITUCION EDUCATIVA SIMON BOLIVAR</t>
  </si>
  <si>
    <t>INSTITUCION EDUCATIVA MARCO FIDEL SUAREZ</t>
  </si>
  <si>
    <t>INSTITUCION EDUCATIVA GUILLERMO ANGULO GOMEZ</t>
  </si>
  <si>
    <t>INSTITUCION EDUCATIVA TECNICA SAN MIGUEL</t>
  </si>
  <si>
    <t>INSTITUCION EDUCATIVA SAN ANDRES</t>
  </si>
  <si>
    <t>INSTITUCION EDUCATIVA SAN PEDRO</t>
  </si>
  <si>
    <t>INSTITUCION EDUCATIVA TECNICA MARIANO SANCHEZ ANDRADE</t>
  </si>
  <si>
    <t>INSTITUCION EDUCATIVA TECNICA GUASIMAL</t>
  </si>
  <si>
    <t>INSTITUCION EDUCATIVA TECNICA NIÑA MARIA</t>
  </si>
  <si>
    <t>INSTITUCION EDUCATIVA TECNICA MARCO FIDEL SUAREZ</t>
  </si>
  <si>
    <t>INSTITUCION EDUCATIVA  ALFONSO LOPEZ PUMAREJO</t>
  </si>
  <si>
    <t>INSTITUCION EDUCATIVA TECNICA MINUTO DE DIOS FE Y ALEGRIA</t>
  </si>
  <si>
    <t>INSTITUCION EDUCATIVA SAN FRANCISCO DE LA SIERRA</t>
  </si>
  <si>
    <t>INSTITUCION EDUCATIVA SAN FERNANDO</t>
  </si>
  <si>
    <t>INSTITUCION EDUCATIVA LUIS FLOREZ</t>
  </si>
  <si>
    <t>INSTITUCION EDUCATIVA INMACULADA CONCEPCION</t>
  </si>
  <si>
    <t>INSTITUCION EDUCATIVA SANTA ANA</t>
  </si>
  <si>
    <t>INSTITUCION EDUCATIVA ALTOZANO</t>
  </si>
  <si>
    <t>INSTITUCION EDUCATIVA SANTO DOMINGO SAVIO</t>
  </si>
  <si>
    <t>INSTITUCION EDUCATIVA EL RUBI</t>
  </si>
  <si>
    <t>INSTITUCION EDUCATIVA LUIS FELIPE PINTO</t>
  </si>
  <si>
    <t>INSTITUCION EDUCATIVA JOSE CELESTINO MUTIS</t>
  </si>
  <si>
    <t>INSTITUCION EDUCATIVA ISLA DEL SOL</t>
  </si>
  <si>
    <t>INSTITUCION EDUCATIVA TECNICA SANTA LUCIA</t>
  </si>
  <si>
    <t>INSTITUCION EDUCATIVA TECNICA AGROPECUARIA SAN RAFAEL</t>
  </si>
  <si>
    <t>INSTITUCION EDUCATIVA FRANCISCO DE MIRANDA</t>
  </si>
  <si>
    <t>INSTITUCION EDUCATIVA TECNICA LA CEIBA</t>
  </si>
  <si>
    <t>INSTITUCION EDUCATIVA LA FLORIDA</t>
  </si>
  <si>
    <t>INSTITUCION EDUCATIVA CENTRAL</t>
  </si>
  <si>
    <t>INSTITUCION EDUCATIVA DOMINGO SAVIO</t>
  </si>
  <si>
    <t>INSTITUCION EDUCATIVA TECNICA COMERCIAL SAN JUAN BOSCO</t>
  </si>
  <si>
    <t>INSTITUCION EDUCATIVA SANTA ROSA DE LIMA</t>
  </si>
  <si>
    <t>INSTITUCION EDUCATIVA TECNICA COMERCIAL CAMILA MOLANO</t>
  </si>
  <si>
    <t>INSTITUCION EDUCATIVA OTONIEL GUZMAN</t>
  </si>
  <si>
    <t>2024 (40)</t>
  </si>
  <si>
    <t>Nota: El año 2024, Reducción en número de IE reportantes: De 213 IE en 2015 a solo 171 en 2024, lo que puede estar relacionado con factores como desmotivación institucional, cambios administrativos o dificultades técnicas.</t>
  </si>
  <si>
    <r>
      <rPr>
        <b/>
        <sz val="12"/>
        <rFont val="Arial"/>
        <family val="2"/>
      </rPr>
      <t>Observaciones Relevantes</t>
    </r>
    <r>
      <rPr>
        <sz val="12"/>
        <rFont val="Arial"/>
        <family val="2"/>
      </rPr>
      <t xml:space="preserve">
Mayor cumplimiento: En 2015, con un 100% de IE entregando autoevaluación (213 instituciones).
 Menor cumplimiento: En 2012, con solo un 77% de cumplimiento (163 instituciones).
Tendencia positiva inicial: Entre 2012 y 2015 se observa un crecimiento sostenido.
Estabilidad relativa: Entre 2016 y 2021, el porcentaje se mantiene alto (entre 90% y 97%).
Tendencia descendente reciente: Desde 2022 hasta 2024, hay una caída continua, bajando hasta el 81%.</t>
    </r>
  </si>
  <si>
    <r>
      <rPr>
        <b/>
        <sz val="12"/>
        <rFont val="Arial"/>
        <family val="2"/>
      </rPr>
      <t>Análisis Descriptivo</t>
    </r>
    <r>
      <rPr>
        <sz val="12"/>
        <rFont val="Arial"/>
        <family val="2"/>
      </rPr>
      <t xml:space="preserve">
Años analizados	13
Promedio (%)	89.6%
Mínimo (%)	77% (2012)
Máximo (%)	100% (2015)
</t>
    </r>
  </si>
  <si>
    <t>La Secretaría de Educación del Tolima, en cumplimiento de los lineamientos establecidos por el Ministerio de Educación Nacional, promueve que las Instituciones Educativas oficiales realicen anualmente su proceso de autoevaluación institucional. Este ejercicio se desarrolla con base en la Guía 34: “Guía para el Mejoramiento Institucional de la Autoevaluación al Plan de Mejoramiento”, y se formaliza mediante la expedición de una circular anual que orienta a las IE sobre los pasos del proceso, la formulación del Plan de Mejoramiento Institucional (PMI), su evaluación y los plazos de entrega de la información correspondiente.
La autoevaluación institucional es un proceso reflexivo, participativo y autónomo, liderado por el rector y el equipo directivo, en articulación con la comunidad educativa. Su propósito es valorar el avance de la institución frente a las metas definidas en su Proyecto Educativo Institucional (PEI), identificar fortalezas, reconocer debilidades y tomar decisiones informadas que contribuyan al cumplimiento de su misión.
Este informe consolidado presenta un análisis de los resultados reportados por las IE oficiales del departamento, organizados por áreas de gestión, procesos y componentes. Su objetivo es ofrecer una visión integral del desempeño institucional, identificar avances significativos y señalar oportunidades de mejora.
Asimismo, se destacan aquellas instituciones que requieren acompañamiento técnico inmediato, las cuales son priorizadas dentro de la Estrategia de Ruta del Mejoramiento, liderada por el área de Mejoramiento de la Dirección de Calidad Educativa. Estas IE presentan una o más áreas de gestión en la categoría de “existencia”, lo que indica que se encuentran en una etapa inicial de planificación y articulación de acciones para alcanzar sus objetivos institucionales.</t>
  </si>
  <si>
    <r>
      <rPr>
        <b/>
        <sz val="11"/>
        <color theme="1"/>
        <rFont val="Arial"/>
        <family val="2"/>
      </rPr>
      <t>Visión, Misión y Principios Institucionales (</t>
    </r>
    <r>
      <rPr>
        <sz val="11"/>
        <color theme="1"/>
        <rFont val="Arial"/>
        <family val="2"/>
      </rPr>
      <t>3.46): Este componente refleja el nivel más alto de consolidación dentro del direccionamiento estratégico. El puntaje indica que las instituciones han logrado una apropiación clara y coherente de sus fundamentos institucionales, lo cual fortalece la identidad, el sentido de pertenencia y la orientación de sus acciones pedagógicas y administrativas.
Políticas de Inclusión (2.83):
Aunque ha mostrado una evolución positiva en los últimos años, este componente sigue siendo el de menor valoración. El resultado sugiere que aún existen desafíos importantes en la implementación de prácticas inclusivas, especialmente en la atención a poblaciones diversas y vulnerables. Se requiere fortalecer la formación docente, la adecuación curricular y la participación de la comunidad para garantizar una educación equitativa y sin barreras.</t>
    </r>
  </si>
  <si>
    <t>Ministerio de Educación Nacional (MEN).
Guía No. 34: Guía para el Mejoramiento Institucional de la Autoevaluación al Plan de Mejoramiento.
Bogotá D.C., Colombia. Disponible en: https://www.mineducacion.gov.co
Secretaría de Educación y Cultura del Tolima.
Circular No. 317 del 12 de septiembre de 2024.
Orientaciones y lineamientos para realiar la  autoevaluación institucional y la elaboración  del Plan de Mejoramiento Institucional (PMI). corrsepondiente a la vigencia 2024.  Ibagué, Tolima.
Instituciones Educativas Oficiales del Departamento del Tolima.
Instrumentos diligenciados de autoevaluación institucional.
Reportes anuales entregados a la Secretaría de Educación y Cultura del Tolima, vigencias 2012–2024.
Secretaría de Educación y Cultura del Tolima.
Informe consolidado de resultados de autoevaluación institucional 2012–2024.
Dirección de Calidad Educativa. Documento interno de análisis y seguimiento.</t>
  </si>
  <si>
    <t>9. RELACIÓN DE INSTITUCIONES EDUCATIVAS CON ÁREAS DE GESTIÓN EN CATEGORÍA EXISTENCIA,
 VIGENCIA 2024</t>
  </si>
  <si>
    <t>INFORME: AUTOEVALUACIÓN 2024</t>
  </si>
  <si>
    <r>
      <rPr>
        <b/>
        <sz val="12"/>
        <color theme="1"/>
        <rFont val="Arial"/>
        <family val="2"/>
      </rPr>
      <t>Fortalezas:</t>
    </r>
    <r>
      <rPr>
        <sz val="12"/>
        <color theme="1"/>
        <rFont val="Arial"/>
        <family val="2"/>
      </rPr>
      <t xml:space="preserve"> Apoyo financiero y contable, y apoyo a la gestión académica han sido los pilares más sólidos.
</t>
    </r>
    <r>
      <rPr>
        <b/>
        <sz val="12"/>
        <color theme="1"/>
        <rFont val="Arial"/>
        <family val="2"/>
      </rPr>
      <t>Oportunidades de mejora</t>
    </r>
    <r>
      <rPr>
        <sz val="12"/>
        <color theme="1"/>
        <rFont val="Arial"/>
        <family val="2"/>
      </rPr>
      <t>: Servicios complementarios y planta física, aunque han mejorado, siguen siendo los más rezagados.
Tendencia positiva: El año 2024 muestra mejoras en casi todos los componentes, lo que podría reflejar una gestión más integral y eficiente.</t>
    </r>
  </si>
  <si>
    <r>
      <rPr>
        <b/>
        <sz val="11"/>
        <color theme="1"/>
        <rFont val="Arial"/>
        <family val="2"/>
      </rPr>
      <t>Mantenimiento de la Planta Física:</t>
    </r>
    <r>
      <rPr>
        <sz val="11"/>
        <color theme="1"/>
        <rFont val="Arial"/>
        <family val="2"/>
      </rPr>
      <t xml:space="preserve"> 3.36 Este resultado refleja una gestión sólida y eficiente en el mantenimiento de la infraestructura escolar.
Según la Guía 34 del MEN, este componente es clave para garantizar ambientes seguros, funcionales y adecuados para el aprendizaje, lo cual incide directamente en la permanencia y bienestar de los estudiantes.
</t>
    </r>
    <r>
      <rPr>
        <b/>
        <sz val="11"/>
        <color theme="1"/>
        <rFont val="Arial"/>
        <family val="2"/>
      </rPr>
      <t xml:space="preserve">
Mantenimiento de lso recursospara el aprendizaje :</t>
    </r>
    <r>
      <rPr>
        <sz val="11"/>
        <color theme="1"/>
        <rFont val="Arial"/>
        <family val="2"/>
      </rPr>
      <t xml:space="preserve"> 2.87 Este valor indica una oportunidad de mejora significativa en la conservación y sostenibilidad de materiales didácticos, tecnológicos y pedagógicos.</t>
    </r>
  </si>
  <si>
    <r>
      <rPr>
        <b/>
        <sz val="11"/>
        <color theme="1"/>
        <rFont val="Arial"/>
        <family val="2"/>
      </rPr>
      <t>Asignación Académica:</t>
    </r>
    <r>
      <rPr>
        <sz val="11"/>
        <color theme="1"/>
        <rFont val="Arial"/>
        <family val="2"/>
      </rPr>
      <t xml:space="preserve"> 3.76 Este resultado refleja una gestión altamente eficiente en la distribución de las responsabilidades académicas del personal docente.
Según la Guía 34 del MEN, una asignación académica adecuada garantiza el equilibrio en la carga laboral, mejora la planificación institucional y favorece la calidad del proceso educativo.
</t>
    </r>
    <r>
      <rPr>
        <b/>
        <sz val="11"/>
        <color theme="1"/>
        <rFont val="Arial"/>
        <family val="2"/>
      </rPr>
      <t>Apopyo a la investigación</t>
    </r>
    <r>
      <rPr>
        <sz val="11"/>
        <color theme="1"/>
        <rFont val="Arial"/>
        <family val="2"/>
      </rPr>
      <t>: 2.25 Este valor indica una oportunidad de mejora significativa en el fomento de la investigación institucional.</t>
    </r>
  </si>
  <si>
    <r>
      <rPr>
        <b/>
        <sz val="11"/>
        <rFont val="Arial"/>
        <family val="2"/>
      </rPr>
      <t>Ingresos y gastos:</t>
    </r>
    <r>
      <rPr>
        <sz val="11"/>
        <rFont val="Arial"/>
        <family val="2"/>
      </rPr>
      <t xml:space="preserve"> 3.83 Este resultado refleja una gestión financiera altamente eficiente, con procesos claros de planeación, ejecución y control del presupuesto institucional.
</t>
    </r>
    <r>
      <rPr>
        <b/>
        <sz val="11"/>
        <rFont val="Arial"/>
        <family val="2"/>
      </rPr>
      <t>Presupuesto anual del  Fondo de serevicios educativos :</t>
    </r>
    <r>
      <rPr>
        <sz val="11"/>
        <rFont val="Arial"/>
        <family val="2"/>
      </rPr>
      <t xml:space="preserve"> 3.63 Aunque el valor sigue siendo alto, representa el área con mayor oportunidad de mejora relativa.
Se recomienda revisar los procedimientos de formulación, seguimiento y evaluación del presupuesto, asegurando su alineación con el Proyecto Educativo Institucional (PEI) y el Plan de Mejoramiento Institucional (PMI).</t>
    </r>
  </si>
  <si>
    <r>
      <rPr>
        <b/>
        <sz val="11"/>
        <color theme="1"/>
        <rFont val="Arial"/>
        <family val="2"/>
      </rPr>
      <t>Servicio de salud:</t>
    </r>
    <r>
      <rPr>
        <sz val="11"/>
        <color theme="1"/>
        <rFont val="Arial"/>
        <family val="2"/>
      </rPr>
      <t xml:space="preserve"> 3.26 Este resultado refleja una gestión sólida y efectiva en la atención a la salud escolar.
</t>
    </r>
    <r>
      <rPr>
        <b/>
        <sz val="11"/>
        <color theme="1"/>
        <rFont val="Arial"/>
        <family val="2"/>
      </rPr>
      <t xml:space="preserve">
Servicio de Cafetría: </t>
    </r>
    <r>
      <rPr>
        <sz val="11"/>
        <color theme="1"/>
        <rFont val="Arial"/>
        <family val="2"/>
      </rPr>
      <t>3.04 Aunque el valor sigue siendo aceptable, es el más bajo entre los servicios evaluados.</t>
    </r>
  </si>
  <si>
    <r>
      <rPr>
        <b/>
        <sz val="11"/>
        <color theme="1"/>
        <rFont val="Arial"/>
        <family val="2"/>
      </rPr>
      <t>Atención educativa  a otro tipo de población vulnerable</t>
    </r>
    <r>
      <rPr>
        <sz val="11"/>
        <color theme="1"/>
        <rFont val="Arial"/>
        <family val="2"/>
      </rPr>
      <t xml:space="preserve">: 2.99 Este resultado indica una gestión relativamente sólida en la atención a estudiantes en condiciones de vulnerabilidad distintas a las étnicas o con necesidades educativas especiales (NEE), como víctimas del conflicto, migrantes, población en pobreza extrema, entre otros.
</t>
    </r>
    <r>
      <rPr>
        <b/>
        <sz val="11"/>
        <color theme="1"/>
        <rFont val="Arial"/>
        <family val="2"/>
      </rPr>
      <t>Atención educativa a población afrodescendiente :</t>
    </r>
    <r>
      <rPr>
        <sz val="11"/>
        <color theme="1"/>
        <rFont val="Arial"/>
        <family val="2"/>
      </rPr>
      <t xml:space="preserve"> 2.79 Este valor representa una oportunidad de mejora significativa en la implementación de políticas y estrategias pedagógicas que reconozcan y valoren la identidad cultural afrocolombiana.</t>
    </r>
  </si>
  <si>
    <r>
      <rPr>
        <b/>
        <sz val="11"/>
        <rFont val="Arial"/>
        <family val="2"/>
      </rPr>
      <t>Servicio Social Estudiantil:</t>
    </r>
    <r>
      <rPr>
        <sz val="11"/>
        <rFont val="Arial"/>
        <family val="2"/>
      </rPr>
      <t xml:space="preserve"> 3.41 Este resultado destaca una implementación sólida de esta estrategia, que según la Guía 34 del MEN, fortalece la formación ciudadana, el compromiso social y la vinculación activa de los estudiantes con su entorno. Un puntaje alto sugiere que las instituciones están promoviendo experiencias significativas de servicio, con acompañamiento pedagógico y articulación con necesidades reales de la comunidad.
</t>
    </r>
    <r>
      <rPr>
        <b/>
        <sz val="11"/>
        <rFont val="Arial"/>
        <family val="2"/>
      </rPr>
      <t>Uso de Medios:</t>
    </r>
    <r>
      <rPr>
        <sz val="11"/>
        <rFont val="Arial"/>
        <family val="2"/>
      </rPr>
      <t xml:space="preserve"> 3.07 Aunque el valor sigue siendo aceptable, es el más bajo entre los componentes evaluados.
Este aspecto se refiere al uso de medios de comunicación institucionales (como emisoras escolares, redes sociales, boletines, etc.) para fortalecer la relación con la comunidad.</t>
    </r>
  </si>
  <si>
    <r>
      <rPr>
        <b/>
        <sz val="11"/>
        <color theme="1"/>
        <rFont val="Arial"/>
        <family val="2"/>
      </rPr>
      <t>Participación de Estudiantes</t>
    </r>
    <r>
      <rPr>
        <sz val="11"/>
        <color theme="1"/>
        <rFont val="Arial"/>
        <family val="2"/>
      </rPr>
      <t xml:space="preserve">: 3.35 Este resultado refleja una participación activa y fortalecida de los estudiantes en los espacios institucionales.
En concordancia con la Guía 34 del MEN, este indicador evidencia el desarrollo del liderazgo estudiantil, la toma de decisiones compartida y el compromiso con la convivencia escolar.
</t>
    </r>
    <r>
      <rPr>
        <b/>
        <sz val="11"/>
        <color theme="1"/>
        <rFont val="Arial"/>
        <family val="2"/>
      </rPr>
      <t>Consejo de Padres de Familia</t>
    </r>
    <r>
      <rPr>
        <sz val="11"/>
        <color theme="1"/>
        <rFont val="Arial"/>
        <family val="2"/>
      </rPr>
      <t>: 2.78 Este valor indica una debilidad en la consolidación de esta instancia como espacio de representación y participación efectiva de las familias. La Guía 34 resalta la importancia de fortalecer el rol de los padres en la vida institucional, promoviendo su formación, acompañamiento y vinculación activa en los procesos educativos.</t>
    </r>
  </si>
  <si>
    <r>
      <rPr>
        <b/>
        <sz val="11"/>
        <color theme="1"/>
        <rFont val="Arial"/>
        <family val="2"/>
      </rPr>
      <t xml:space="preserve">Prevención de Riesgos Psicosociales: </t>
    </r>
    <r>
      <rPr>
        <sz val="11"/>
        <color theme="1"/>
        <rFont val="Arial"/>
        <family val="2"/>
      </rPr>
      <t xml:space="preserve">2.97 Este resultado indica un trabajo relativamente sólido en la identificación y atención de factores que afectan el bienestar emocional, social y psicológico de los estudiantes.
Según la Guía 34 del MEN, este componente es clave para promover ambientes escolares seguros, inclusivos y protectores, especialmente frente a situaciones como el acoso escolar, la violencia intrafamiliar o el consumo de sustancias psicoactivas.
</t>
    </r>
    <r>
      <rPr>
        <b/>
        <sz val="11"/>
        <color theme="1"/>
        <rFont val="Arial"/>
        <family val="2"/>
      </rPr>
      <t>Programas de Seguridad</t>
    </r>
    <r>
      <rPr>
        <sz val="11"/>
        <color theme="1"/>
        <rFont val="Arial"/>
        <family val="2"/>
      </rPr>
      <t>: 2.63 Este valor refleja una debilidad en la implementación de protocolos y acciones preventivas frente a riesgos físicos, emergencias o amenazas externas.</t>
    </r>
  </si>
  <si>
    <r>
      <t xml:space="preserve">El análisis de la evolución del cumplimiento en la entrega de autoevaluaciones institucionales por parte de las IE oficiales del Tolima entre 2012 y 2024 revela una dinámica significativa. Se destaca un periodo de crecimiento sostenido entre 2012 y 2015, alcanzando el 100% de cumplimiento en 2015, seguido por una etapa de estabilidad entre 2016 y 2021. Sin embargo, a partir de 2022 se evidencia una tendencia descendente que culmina en un 81% en 2024. Esta disminución progresiva sugiere la necesidad de revisar los factores que podrían estar afectando la participación institucional en este proceso clave para el mejoramiento educativo.
</t>
    </r>
    <r>
      <rPr>
        <b/>
        <sz val="12"/>
        <rFont val="Arial"/>
        <family val="2"/>
      </rPr>
      <t xml:space="preserve">Análisis por Área de Gestión
</t>
    </r>
    <r>
      <rPr>
        <sz val="12"/>
        <rFont val="Arial"/>
        <family val="2"/>
      </rPr>
      <t xml:space="preserve">El análisis de las áreas de gestión institucional durante el periodo 2014–2024 evidencia avances significativos en todos los frentes, aunque con comportamientos diferenciados. La Gestión Directiva se consolida como el área de mayor desempeño, con una evolución positiva de 2.99 en 2014 a 3.20 en 2024, y un punto máximo en 2020 (3.28), posiblemente impulsado por procesos de reorganización institucional durante la pandemia. Este resultado refleja un liderazgo fortalecido, una planificación estratégica clara y una cultura organizacional orientada al logro.
Por otro lado, la Gestión Comunitaria, aunque ha mostrado una mejora progresiva de 2.81 a 3.01, se mantiene como el área de menor desempeño relativo. Esto indica que, si bien hay avances en participación, convivencia e inclusión, aún persisten desafíos importantes en la vinculación efectiva con las familias, el entorno y otros actores sociales.
La Gestión Administrativa presenta una evolución estable y positiva, alcanzando 3.15 en 2024, lo que refleja mejoras en el uso de recursos, infraestructura y apoyo logístico. La Gestión Académica, aunque con una trayectoria más irregular, logra recuperarse tras una caída en 2019, cerrando en 3.09, lo que sugiere esfuerzos sostenidos por fortalecer el currículo y las prácticas pedagógicas.
En conjunto, los resultados muestran un sistema educativo en proceso de consolidación, con fortalezas claras en liderazgo y administración, pero con la necesidad de seguir fortaleciendo la dimensión comunitaria como eje clave para una educación integral y participativa
</t>
    </r>
    <r>
      <rPr>
        <b/>
        <sz val="12"/>
        <rFont val="Arial"/>
        <family val="2"/>
      </rPr>
      <t xml:space="preserve">Conclusión General – Gestión Directiva </t>
    </r>
    <r>
      <rPr>
        <sz val="12"/>
        <rFont val="Arial"/>
        <family val="2"/>
      </rPr>
      <t xml:space="preserve">
El análisis de los componentes de la gestión directiva evidencia un panorama institucional con fortalezas consolidadas y áreas que requieren atención prioritaria. Se destacan como principales fortalezas el liderazgo institucional (3.48) y la formulación de la Visión, Misión y Principios Institucionales (3.46), lo que refleja una dirección clara, participativa y alineada con los principios del PEI. Estos resultados indican que las instituciones han logrado construir una identidad sólida y una orientación estratégica coherente, fortaleciendo el sentido de pertenencia y la toma de decisiones colectivas.
Asimismo, componentes como la articulación de planes (3.32), los mecanismos de comunicación (3.40) y el manejo de conflictos (3.37) muestran un desempeño favorable, lo que sugiere una gestión organizacional efectiva, con canales de comunicación bien establecidos y una cultura institucional orientada a la resolución pacífica de situaciones complejas.
Sin embargo, persisten desafíos importantes. El uso de la información para la toma de decisiones (2.75) y la participación del Consejo de Padres de Familia (2.70) reflejan debilidades en la gestión del conocimiento y en la vinculación de las familias al quehacer institucional. Igualmente, el ambiente físico (2.80) y la relación con el sector productivo (2.67) evidencian limitaciones en infraestructura y en la articulación con el entorno laboral, aspectos clave para el bienestar estudiantil y la pertinencia educativa.
El componente de políticas de inclusión (2.83), aunque en crecimiento, sigue siendo un reto, lo que subraya la necesidad de fortalecer prácticas pedagógicas inclusivas, la atención a la diversidad y la equidad en el acceso y permanencia escolar.
En conjunto, los resultados reflejan una gestión directiva con bases sólidas en liderazgo y planificación, pero que requiere avanzar en la consolidación de una cultura institucional más inclusiva, participativa y conectada con su entorno.
</t>
    </r>
    <r>
      <rPr>
        <b/>
        <sz val="12"/>
        <rFont val="Arial"/>
        <family val="2"/>
      </rPr>
      <t xml:space="preserve">Conclusión General – Gestión Académica 
</t>
    </r>
    <r>
      <rPr>
        <sz val="12"/>
        <rFont val="Arial"/>
        <family val="2"/>
      </rPr>
      <t xml:space="preserve">El análisis de los componentes de la Gestión Administrativa evidencia un desempeño global positivo, con fortalezas claras en la organización del tiempo escolar y la planificación institucional, pero también con desafíos persistentes en el acceso y uso de recursos para el aprendizaje.
El componente con mayor desempeño es la Jornada Escolar (3.57), lo que refleja una organización eficiente del tiempo institucional, posiblemente apoyada en estrategias que favorecen tanto el aprendizaje como el bienestar estudiantil. De igual forma, el Uso articulado de los tiempos para el aprendizaje (3.36) y la Evaluación en el aula (3.55) destacan por su impacto directo en la calidad educativa, evidenciando una planificación pedagógica coherente y una evaluación alineada con los objetivos de aprendizaje.
Por otro lado, los componentes con menor desempeño —como el Recurso para el Aprendizaje (2.75) y el Seguimiento a los egresados (2.39)— revelan limitaciones importantes. Estas debilidades pueden estar relacionadas con la disponibilidad y uso de materiales, infraestructura, tecnologías educativas y la falta de mecanismos sistemáticos para evaluar el impacto institucional a largo plazo. También se identifican oportunidades de mejora en el Uso articulado de los recursos para el aprendizaje (3.01) y en el Relación y estilo pedagógico (3.21), que, aunque no presentan valores críticos, requieren atención para fortalecer la interacción pedagógica y el aprovechamiento de los recursos disponibles.
En conjunto, los resultados muestran que la Gestión Administrativa ha avanzado en aspectos clave de planificación y evaluación, pero necesita reforzar su capacidad para garantizar condiciones materiales adecuadas, integrar mejor los recursos al proceso pedagógico y establecer vínculos sostenibles con los egresados como parte del ciclo de mejora continua.
</t>
    </r>
    <r>
      <rPr>
        <b/>
        <sz val="12"/>
        <rFont val="Arial"/>
        <family val="2"/>
      </rPr>
      <t>Conclusión General – Gestión Administrativa</t>
    </r>
    <r>
      <rPr>
        <sz val="12"/>
        <rFont val="Arial"/>
        <family val="2"/>
      </rPr>
      <t xml:space="preserve">
El análisis de los componentes de la Gestión Administrativa evidencia un desempeño institucional sólido, con resultados destacados en áreas clave para el funcionamiento eficiente y el bienestar de la comunidad educativa. El componente con mayor desempeño es la gestión de ingresos y gastos (3.83), lo que refleja una administración financiera altamente eficiente, con procesos claros de planeación, ejecución y control presupuestal. Le sigue la asignación académica (3.76), que indica una distribución equilibrada y estratégica de la carga docente, en concordancia con los principios de calidad y equidad promovidos por la Guía 34 del MEN.
También se destacan resultados positivos en el mantenimiento de la planta física (3.36) y el proceso de matrícula (3.28), lo que sugiere condiciones adecuadas para el acceso, permanencia y bienestar de los estudiantes. Estos logros reflejan una gestión administrativa orientada a garantizar ambientes seguros, funcionales y organizados.
Sin embargo, persisten áreas críticas de mejora. El apoyo a la investigación (2.25) representa el componente con menor desempeño, lo que evidencia una débil cultura investigativa institucional y la necesidad de fomentar espacios, recursos y estrategias que promuevan la indagación y la innovación educativa. Asimismo, el mantenimiento de los recursos para el aprendizaje (2.87) y el servicio de cafetería (3.04) presentan oportunidades de fortalecimiento, especialmente en lo relacionado con la sostenibilidad, calidad y disponibilidad de materiales y servicios.
Finalmente, aunque el presupuesto anual del Fondo de Servicios Educativos (3.63) mantiene un nivel alto, se identifica como un punto de mejora relativa, lo que sugiere la necesidad de revisar los procedimientos de formulación, seguimiento y evaluación presupuestal para asegurar su alineación con el PEI y el PMI.
En conjunto, los resultados reflejan una gestión administrativa eficiente en aspectos estructurales y operativos, pero que requiere avanzar en la consolidación de una cultura institucional más innovadora, sostenible y centrada en el aprendizaje.
</t>
    </r>
    <r>
      <rPr>
        <b/>
        <sz val="12"/>
        <rFont val="Arial"/>
        <family val="2"/>
      </rPr>
      <t xml:space="preserve">
Conclusión General – Gestión Comunitaria
</t>
    </r>
    <r>
      <rPr>
        <sz val="12"/>
        <rFont val="Arial"/>
        <family val="2"/>
      </rPr>
      <t xml:space="preserve">El análisis de los componentes de la Gestión Comunitaria evidencia avances importantes en la participación estudiantil y la formación ciudadana, pero también revela desafíos persistentes en la vinculación con las familias, el entorno y la atención a poblaciones específicas.
El componente con mayor desempeño es el Servicio Social Estudiantil (3.41), lo que refleja una implementación sólida de esta estrategia, alineada con los principios de formación integral, compromiso social y vinculación con el entorno. También se destaca la Participación de Estudiantes (3.35), que evidencia el fortalecimiento del liderazgo juvenil y la toma de decisiones compartida en los espacios institucionales.
Sin embargo, los resultados más bajos se concentran en componentes clave como el Consejo de Padres de Familia (2.78), el Uso de Medios (3.07) y especialmente los Programas de Seguridad (2.63), lo que indica debilidades en la participación efectiva de las familias, la comunicación institucional y la implementación de protocolos de prevención y protección. Asimismo, la Atención educativa a población afrodescendiente (2.79) y el seguimiento a riesgos psicosociales (2.97) reflejan la necesidad de fortalecer la inclusión, la diversidad cultural y el bienestar emocional de los estudiantes.
En conjunto, los resultados muestran que, si bien la Gestión Comunitaria ha avanzado en la promoción de la participación estudiantil y la formación ciudadana, aún requiere un esfuerzo sostenido para consolidar la participación familiar, mejorar la comunicación institucional y garantizar entornos escolares seguros, inclusivos y culturalmente pertinentes.
Con base en los resultados obtenidos en el proceso de autoevaluación institucional del año 2024, se identificaron varias Instituciones Educativas Oficiales que presentan promedios significativamente bajos en diferentes áreas de gestión, lo que las posiciona como sujetas de acompañamiento inmediato por parte del área de mejoramiento de la Secretaría de Educación del Tolima. En la Gestión Directiva, las IE Cairo Socorro (Purificación), Berlín (Ataco) y Técnica Olaya Herrera (Ortega) registraron promedios entre 1.81 y 1.89. En la Gestión Académica, la IE San Andrés (Dolores) obtuvo un promedio de 1.91. En cuanto a la Gestión de la Comunidad, se destacan con bajos desempeños las IE San Andrés (Dolores), Cairo Socorro (Purificación), Técnica Cañada Rodeo (Guamo), Berlín (Ataco), Simón Bolívar (Chaparral) y La Aguadita (Fresno), esta última con un valor crítico de 0.00. Estos resultados evidencian la necesidad de implementar estrategias de acompañamiento técnico, fortalecimiento institucional y seguimiento prioritario para garantizar condiciones mínimas de calidad y equidad en el servicio educativo.
</t>
    </r>
  </si>
  <si>
    <t>10.  CONSOLIDADO POR MUNICIPO 2024</t>
  </si>
  <si>
    <t>9.  RELACIÓN DE INSTITUCIONES EDUCATIVAS CON ÁREAS DE GESTIÓN EN CATEGORÍA EXISTENCIA,
 VIGENCIA 2020 - 2024</t>
  </si>
  <si>
    <t>Elaboró: María del Carmen Ramírez C. Profesional Universitaria 
Apoyo Técnico : Yenny M. Sánchez Jimenez 
Revisó: Edwin Florez Perdomo
Aprobó: Paola Andrea Florez Corpus - Directora Calidad Educativa..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</si>
</sst>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67" x14ac:knownFonts="1">
    <font>
      <sz val="11"/>
      <color theme="1"/>
      <name val="Century Gothic"/>
      <family val="2"/>
      <scheme val="minor"/>
    </font>
    <font>
      <sz val="11"/>
      <color theme="1"/>
      <name val="Century Gothic"/>
      <family val="2"/>
      <scheme val="minor"/>
    </font>
    <font>
      <b/>
      <sz val="15"/>
      <color theme="3"/>
      <name val="Century Gothic"/>
      <family val="2"/>
      <scheme val="minor"/>
    </font>
    <font>
      <b/>
      <sz val="11"/>
      <color theme="1"/>
      <name val="Century Gothic"/>
      <family val="2"/>
      <scheme val="minor"/>
    </font>
    <font>
      <b/>
      <sz val="16"/>
      <color theme="1"/>
      <name val="Century Gothic"/>
      <family val="2"/>
      <scheme val="minor"/>
    </font>
    <font>
      <b/>
      <sz val="14"/>
      <color theme="1"/>
      <name val="Century Gothic"/>
      <family val="2"/>
      <scheme val="minor"/>
    </font>
    <font>
      <b/>
      <sz val="22"/>
      <color theme="1"/>
      <name val="Century Gothic"/>
      <family val="2"/>
      <scheme val="minor"/>
    </font>
    <font>
      <sz val="9"/>
      <color theme="1"/>
      <name val="Century Gothic"/>
      <family val="2"/>
      <scheme val="minor"/>
    </font>
    <font>
      <sz val="8"/>
      <color theme="1"/>
      <name val="Arial"/>
      <family val="2"/>
    </font>
    <font>
      <b/>
      <sz val="10"/>
      <color theme="0"/>
      <name val="Arial"/>
      <family val="2"/>
    </font>
    <font>
      <sz val="10"/>
      <color theme="0"/>
      <name val="Arial"/>
      <family val="2"/>
    </font>
    <font>
      <sz val="10"/>
      <name val="Arial"/>
      <family val="2"/>
    </font>
    <font>
      <sz val="9"/>
      <color indexed="81"/>
      <name val="Tahoma"/>
      <family val="2"/>
    </font>
    <font>
      <b/>
      <sz val="9"/>
      <color indexed="81"/>
      <name val="Tahoma"/>
      <family val="2"/>
    </font>
    <font>
      <b/>
      <sz val="10"/>
      <name val="Arial"/>
      <family val="2"/>
    </font>
    <font>
      <b/>
      <sz val="10"/>
      <color rgb="FF000000"/>
      <name val="Arial"/>
      <family val="2"/>
    </font>
    <font>
      <sz val="10"/>
      <color rgb="FF00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2"/>
      <name val="Arial"/>
      <family val="2"/>
    </font>
    <font>
      <b/>
      <sz val="12"/>
      <color rgb="FF000000"/>
      <name val="Arial"/>
      <family val="2"/>
    </font>
    <font>
      <sz val="12"/>
      <color rgb="FF000000"/>
      <name val="Arial"/>
      <family val="2"/>
    </font>
    <font>
      <sz val="12"/>
      <name val="Arial"/>
      <family val="2"/>
    </font>
    <font>
      <b/>
      <sz val="12"/>
      <color rgb="FF201F1E"/>
      <name val="Arial"/>
      <family val="2"/>
    </font>
    <font>
      <sz val="12"/>
      <color rgb="FF4B4B4B"/>
      <name val="Arial"/>
      <family val="2"/>
    </font>
    <font>
      <sz val="12"/>
      <color rgb="FFFF0000"/>
      <name val="Arial"/>
      <family val="2"/>
    </font>
    <font>
      <sz val="11"/>
      <color rgb="FFFF0000"/>
      <name val="Arial"/>
      <family val="2"/>
    </font>
    <font>
      <sz val="16"/>
      <color theme="1"/>
      <name val="Arial"/>
      <family val="2"/>
    </font>
    <font>
      <b/>
      <sz val="20"/>
      <color theme="1"/>
      <name val="Arial"/>
      <family val="2"/>
    </font>
    <font>
      <sz val="20"/>
      <color theme="1"/>
      <name val="Arial"/>
      <family val="2"/>
    </font>
    <font>
      <b/>
      <sz val="26"/>
      <name val="Arial"/>
      <family val="2"/>
    </font>
    <font>
      <sz val="20"/>
      <name val="Arial"/>
      <family val="2"/>
    </font>
    <font>
      <sz val="16"/>
      <name val="Arial"/>
      <family val="2"/>
    </font>
    <font>
      <b/>
      <sz val="24"/>
      <name val="Arial"/>
      <family val="2"/>
    </font>
    <font>
      <b/>
      <sz val="16"/>
      <color theme="1"/>
      <name val="Arial"/>
      <family val="2"/>
    </font>
    <font>
      <sz val="9"/>
      <color theme="1"/>
      <name val="Arial"/>
      <family val="2"/>
    </font>
    <font>
      <sz val="11"/>
      <name val="Arial"/>
      <family val="2"/>
    </font>
    <font>
      <b/>
      <sz val="11"/>
      <name val="Arial"/>
      <family val="2"/>
    </font>
    <font>
      <b/>
      <sz val="12"/>
      <color rgb="FFFF0000"/>
      <name val="Arial"/>
      <family val="2"/>
    </font>
    <font>
      <sz val="8"/>
      <name val="Arial"/>
      <family val="2"/>
    </font>
    <font>
      <b/>
      <sz val="11"/>
      <color rgb="FFFF0000"/>
      <name val="Arial"/>
      <family val="2"/>
    </font>
    <font>
      <sz val="11"/>
      <color rgb="FF000000"/>
      <name val="Arial"/>
      <family val="2"/>
    </font>
    <font>
      <sz val="11"/>
      <name val="Century Gothic"/>
      <family val="2"/>
      <scheme val="minor"/>
    </font>
    <font>
      <b/>
      <sz val="14"/>
      <name val="Arial"/>
      <family val="2"/>
    </font>
    <font>
      <b/>
      <sz val="14"/>
      <color theme="1" tint="0.14999847407452621"/>
      <name val="Arial"/>
      <family val="2"/>
    </font>
    <font>
      <b/>
      <sz val="14"/>
      <color theme="1"/>
      <name val="Arial"/>
      <family val="2"/>
    </font>
    <font>
      <sz val="14"/>
      <name val="Arial"/>
      <family val="2"/>
    </font>
    <font>
      <sz val="14"/>
      <color theme="1"/>
      <name val="Arial"/>
      <family val="2"/>
    </font>
    <font>
      <sz val="14"/>
      <color theme="1" tint="0.14999847407452621"/>
      <name val="Arial"/>
      <family val="2"/>
    </font>
    <font>
      <sz val="14"/>
      <color rgb="FFFF0000"/>
      <name val="Arial"/>
      <family val="2"/>
    </font>
    <font>
      <sz val="14"/>
      <name val="Amasis MT Pro"/>
      <family val="1"/>
    </font>
    <font>
      <b/>
      <sz val="22"/>
      <color rgb="FF000000"/>
      <name val="Arial"/>
      <family val="2"/>
    </font>
    <font>
      <b/>
      <sz val="16"/>
      <color rgb="FF000000"/>
      <name val="Arial"/>
      <family val="2"/>
    </font>
    <font>
      <b/>
      <sz val="18"/>
      <color rgb="FF000000"/>
      <name val="Arial"/>
      <family val="2"/>
    </font>
    <font>
      <b/>
      <sz val="24"/>
      <color rgb="FF000000"/>
      <name val="Arial"/>
      <family val="2"/>
    </font>
    <font>
      <b/>
      <sz val="15"/>
      <color rgb="FF000000"/>
      <name val="Arial"/>
      <family val="2"/>
    </font>
    <font>
      <b/>
      <sz val="16"/>
      <color theme="0"/>
      <name val="Century Gothic"/>
      <family val="2"/>
      <scheme val="minor"/>
    </font>
    <font>
      <b/>
      <sz val="14"/>
      <color theme="0"/>
      <name val="Century Gothic"/>
      <family val="2"/>
      <scheme val="minor"/>
    </font>
    <font>
      <sz val="14"/>
      <color theme="1"/>
      <name val="Abadi Extra Light"/>
      <family val="2"/>
    </font>
    <font>
      <b/>
      <sz val="16"/>
      <name val="Arial"/>
      <family val="2"/>
    </font>
    <font>
      <sz val="8"/>
      <color theme="1"/>
      <name val="Century Gothic"/>
      <family val="2"/>
      <scheme val="minor"/>
    </font>
    <font>
      <sz val="10"/>
      <color theme="1"/>
      <name val="Arial"/>
      <family val="2"/>
    </font>
    <font>
      <b/>
      <sz val="14"/>
      <color theme="0"/>
      <name val="Arial"/>
      <family val="2"/>
    </font>
    <font>
      <sz val="12"/>
      <color theme="1"/>
      <name val="Arial Nova"/>
      <family val="2"/>
    </font>
    <font>
      <sz val="14"/>
      <color rgb="FFFF0000"/>
      <name val="Abadi Extra Light"/>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A59AB4"/>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249977111117893"/>
        <bgColor indexed="64"/>
      </patternFill>
    </fill>
  </fills>
  <borders count="68">
    <border>
      <left/>
      <right/>
      <top/>
      <bottom/>
      <diagonal/>
    </border>
    <border>
      <left/>
      <right/>
      <top/>
      <bottom style="thick">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right style="medium">
        <color indexed="64"/>
      </right>
      <top style="double">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43" fontId="1" fillId="0" borderId="0" applyFont="0" applyFill="0" applyBorder="0" applyAlignment="0" applyProtection="0"/>
  </cellStyleXfs>
  <cellXfs count="662">
    <xf numFmtId="0" fontId="0" fillId="0" borderId="0" xfId="0"/>
    <xf numFmtId="0" fontId="0" fillId="2" borderId="0" xfId="0" applyFill="1"/>
    <xf numFmtId="0" fontId="8" fillId="2" borderId="0" xfId="0" applyFont="1" applyFill="1" applyAlignment="1">
      <alignment horizontal="center" vertical="center"/>
    </xf>
    <xf numFmtId="0" fontId="0" fillId="3" borderId="0" xfId="0" applyFill="1"/>
    <xf numFmtId="0" fontId="10" fillId="2" borderId="0" xfId="0" applyFont="1" applyFill="1" applyAlignment="1">
      <alignment horizontal="center" vertical="center"/>
    </xf>
    <xf numFmtId="1" fontId="11" fillId="2" borderId="19" xfId="0" applyNumberFormat="1" applyFont="1" applyFill="1" applyBorder="1" applyAlignment="1">
      <alignment horizontal="left" vertical="center"/>
    </xf>
    <xf numFmtId="0" fontId="9" fillId="2" borderId="0" xfId="0" applyFont="1" applyFill="1" applyAlignment="1">
      <alignment horizontal="center"/>
    </xf>
    <xf numFmtId="1" fontId="11" fillId="2" borderId="11" xfId="0" applyNumberFormat="1" applyFont="1" applyFill="1" applyBorder="1" applyAlignment="1">
      <alignment horizontal="left" vertical="center"/>
    </xf>
    <xf numFmtId="1" fontId="11" fillId="2" borderId="13" xfId="0" applyNumberFormat="1" applyFont="1" applyFill="1" applyBorder="1" applyAlignment="1">
      <alignment horizontal="left" vertical="center"/>
    </xf>
    <xf numFmtId="1" fontId="11" fillId="2" borderId="0" xfId="0" applyNumberFormat="1" applyFont="1" applyFill="1" applyAlignment="1">
      <alignment horizontal="left" vertical="center"/>
    </xf>
    <xf numFmtId="0" fontId="20" fillId="3" borderId="4" xfId="0" applyFont="1" applyFill="1" applyBorder="1" applyAlignment="1">
      <alignment horizontal="justify" vertical="justify"/>
    </xf>
    <xf numFmtId="0" fontId="20" fillId="3" borderId="5" xfId="0" applyFont="1" applyFill="1" applyBorder="1" applyAlignment="1">
      <alignment horizontal="justify" vertical="justify"/>
    </xf>
    <xf numFmtId="0" fontId="20" fillId="3" borderId="9" xfId="0" applyFont="1" applyFill="1" applyBorder="1" applyAlignment="1">
      <alignment horizontal="justify" vertical="justify"/>
    </xf>
    <xf numFmtId="0" fontId="21" fillId="3" borderId="2" xfId="0" applyFont="1" applyFill="1" applyBorder="1"/>
    <xf numFmtId="0" fontId="20" fillId="3" borderId="0" xfId="0" applyFont="1" applyFill="1"/>
    <xf numFmtId="0" fontId="20" fillId="3" borderId="3" xfId="0" applyFont="1" applyFill="1" applyBorder="1"/>
    <xf numFmtId="0" fontId="20" fillId="3" borderId="2" xfId="0" applyFont="1" applyFill="1" applyBorder="1"/>
    <xf numFmtId="0" fontId="20" fillId="3" borderId="11" xfId="0" applyFont="1" applyFill="1" applyBorder="1" applyAlignment="1">
      <alignment horizontal="center" wrapText="1"/>
    </xf>
    <xf numFmtId="9" fontId="20" fillId="3" borderId="11" xfId="1" applyFont="1" applyFill="1" applyBorder="1" applyAlignment="1">
      <alignment horizontal="center" wrapText="1"/>
    </xf>
    <xf numFmtId="0" fontId="23" fillId="3" borderId="11" xfId="0" applyFont="1" applyFill="1" applyBorder="1" applyAlignment="1">
      <alignment horizontal="center" wrapText="1"/>
    </xf>
    <xf numFmtId="9" fontId="23" fillId="3" borderId="11" xfId="1" applyFont="1" applyFill="1" applyBorder="1" applyAlignment="1">
      <alignment horizontal="center" wrapText="1"/>
    </xf>
    <xf numFmtId="0" fontId="20" fillId="2" borderId="11" xfId="0" applyFont="1" applyFill="1" applyBorder="1" applyAlignment="1">
      <alignment horizontal="center"/>
    </xf>
    <xf numFmtId="9" fontId="20" fillId="2" borderId="11" xfId="1" applyFont="1" applyFill="1" applyBorder="1" applyAlignment="1">
      <alignment horizontal="center"/>
    </xf>
    <xf numFmtId="0" fontId="8" fillId="3" borderId="2" xfId="0" applyFont="1" applyFill="1" applyBorder="1"/>
    <xf numFmtId="0" fontId="18" fillId="3" borderId="2" xfId="0" applyFont="1" applyFill="1" applyBorder="1"/>
    <xf numFmtId="0" fontId="19" fillId="3" borderId="2" xfId="0" applyFont="1" applyFill="1" applyBorder="1"/>
    <xf numFmtId="0" fontId="18" fillId="3" borderId="0" xfId="0" applyFont="1" applyFill="1"/>
    <xf numFmtId="0" fontId="18" fillId="3" borderId="3" xfId="0" applyFont="1" applyFill="1" applyBorder="1"/>
    <xf numFmtId="0" fontId="18" fillId="2" borderId="0" xfId="0" applyFont="1" applyFill="1"/>
    <xf numFmtId="0" fontId="26" fillId="0" borderId="0" xfId="0" applyFont="1"/>
    <xf numFmtId="0" fontId="18" fillId="0" borderId="0" xfId="0" applyFont="1"/>
    <xf numFmtId="0" fontId="18" fillId="2" borderId="2" xfId="0" applyFont="1" applyFill="1" applyBorder="1"/>
    <xf numFmtId="0" fontId="18" fillId="2" borderId="3" xfId="0" applyFont="1" applyFill="1" applyBorder="1"/>
    <xf numFmtId="0" fontId="19" fillId="2" borderId="2" xfId="0" applyFont="1" applyFill="1" applyBorder="1"/>
    <xf numFmtId="0" fontId="18" fillId="2" borderId="4" xfId="0" applyFont="1" applyFill="1" applyBorder="1"/>
    <xf numFmtId="0" fontId="18" fillId="2" borderId="5" xfId="0" applyFont="1" applyFill="1" applyBorder="1"/>
    <xf numFmtId="0" fontId="18" fillId="2" borderId="9" xfId="0" applyFont="1" applyFill="1" applyBorder="1"/>
    <xf numFmtId="0" fontId="18" fillId="2" borderId="0" xfId="0" applyFont="1" applyFill="1" applyAlignment="1">
      <alignment horizontal="justify" vertical="center"/>
    </xf>
    <xf numFmtId="0" fontId="36" fillId="2" borderId="10" xfId="0" applyFont="1" applyFill="1" applyBorder="1" applyAlignment="1">
      <alignment horizontal="center"/>
    </xf>
    <xf numFmtId="0" fontId="18" fillId="2" borderId="2" xfId="0" applyFont="1" applyFill="1" applyBorder="1" applyAlignment="1">
      <alignment vertical="top"/>
    </xf>
    <xf numFmtId="0" fontId="18" fillId="2" borderId="0" xfId="0" applyFont="1" applyFill="1" applyAlignment="1">
      <alignment vertical="top"/>
    </xf>
    <xf numFmtId="0" fontId="18" fillId="2" borderId="3" xfId="0" applyFont="1" applyFill="1" applyBorder="1" applyAlignment="1">
      <alignment vertical="top"/>
    </xf>
    <xf numFmtId="0" fontId="8" fillId="2" borderId="2" xfId="0" applyFont="1" applyFill="1" applyBorder="1"/>
    <xf numFmtId="0" fontId="18" fillId="2" borderId="4" xfId="0" applyFont="1" applyFill="1" applyBorder="1" applyAlignment="1">
      <alignment vertical="top"/>
    </xf>
    <xf numFmtId="0" fontId="18" fillId="2" borderId="5" xfId="0" applyFont="1" applyFill="1" applyBorder="1" applyAlignment="1">
      <alignment vertical="top"/>
    </xf>
    <xf numFmtId="0" fontId="18" fillId="2" borderId="9" xfId="0" applyFont="1" applyFill="1" applyBorder="1" applyAlignment="1">
      <alignment vertical="top"/>
    </xf>
    <xf numFmtId="0" fontId="28" fillId="2" borderId="2" xfId="0" applyFont="1" applyFill="1" applyBorder="1" applyAlignment="1">
      <alignment vertical="top"/>
    </xf>
    <xf numFmtId="0" fontId="28" fillId="2" borderId="0" xfId="0" applyFont="1" applyFill="1" applyAlignment="1">
      <alignment vertical="top"/>
    </xf>
    <xf numFmtId="0" fontId="18" fillId="2" borderId="14" xfId="0" applyFont="1" applyFill="1" applyBorder="1" applyAlignment="1">
      <alignment horizontal="center" vertical="top"/>
    </xf>
    <xf numFmtId="0" fontId="28" fillId="2" borderId="3" xfId="0" applyFont="1" applyFill="1" applyBorder="1" applyAlignment="1">
      <alignment vertical="top"/>
    </xf>
    <xf numFmtId="0" fontId="18" fillId="2" borderId="0" xfId="0" applyFont="1" applyFill="1" applyAlignment="1">
      <alignment horizontal="left"/>
    </xf>
    <xf numFmtId="0" fontId="17" fillId="2" borderId="0" xfId="0" applyFont="1" applyFill="1" applyAlignment="1">
      <alignment vertical="top" wrapText="1"/>
    </xf>
    <xf numFmtId="0" fontId="17" fillId="2" borderId="2" xfId="0" applyFont="1" applyFill="1" applyBorder="1" applyAlignment="1">
      <alignment vertical="top" wrapText="1"/>
    </xf>
    <xf numFmtId="0" fontId="8" fillId="2" borderId="2" xfId="0" applyFont="1" applyFill="1" applyBorder="1" applyAlignment="1">
      <alignment vertical="top"/>
    </xf>
    <xf numFmtId="0" fontId="18" fillId="2" borderId="2" xfId="0" applyFont="1" applyFill="1" applyBorder="1" applyAlignment="1">
      <alignment horizontal="justify" vertical="top" wrapText="1"/>
    </xf>
    <xf numFmtId="0" fontId="18" fillId="2" borderId="0" xfId="0" applyFont="1" applyFill="1" applyAlignment="1">
      <alignment horizontal="justify" vertical="top" wrapText="1"/>
    </xf>
    <xf numFmtId="0" fontId="18" fillId="2" borderId="3" xfId="0" applyFont="1" applyFill="1" applyBorder="1" applyAlignment="1">
      <alignment horizontal="justify" vertical="top" wrapText="1"/>
    </xf>
    <xf numFmtId="0" fontId="18" fillId="2" borderId="2" xfId="0" applyFont="1" applyFill="1" applyBorder="1" applyAlignment="1">
      <alignment horizontal="justify" vertical="top"/>
    </xf>
    <xf numFmtId="0" fontId="18" fillId="2" borderId="0" xfId="0" applyFont="1" applyFill="1" applyAlignment="1">
      <alignment horizontal="justify" vertical="top"/>
    </xf>
    <xf numFmtId="0" fontId="18" fillId="2" borderId="3" xfId="0" applyFont="1" applyFill="1" applyBorder="1" applyAlignment="1">
      <alignment horizontal="justify" vertical="top"/>
    </xf>
    <xf numFmtId="0" fontId="17" fillId="2" borderId="2" xfId="0" applyFont="1" applyFill="1" applyBorder="1"/>
    <xf numFmtId="0" fontId="20" fillId="2" borderId="2" xfId="0" applyFont="1" applyFill="1" applyBorder="1" applyAlignment="1">
      <alignment vertical="top" wrapText="1"/>
    </xf>
    <xf numFmtId="0" fontId="20" fillId="2" borderId="0" xfId="0" applyFont="1" applyFill="1" applyAlignment="1">
      <alignment vertical="top" wrapText="1"/>
    </xf>
    <xf numFmtId="0" fontId="20" fillId="2" borderId="0" xfId="0" applyFont="1" applyFill="1" applyAlignment="1">
      <alignment horizontal="justify" vertical="top" wrapText="1"/>
    </xf>
    <xf numFmtId="0" fontId="20" fillId="2" borderId="3" xfId="0" applyFont="1" applyFill="1" applyBorder="1" applyAlignment="1">
      <alignment horizontal="justify" vertical="top" wrapText="1"/>
    </xf>
    <xf numFmtId="0" fontId="20" fillId="2" borderId="4" xfId="0" applyFont="1" applyFill="1" applyBorder="1" applyAlignment="1">
      <alignment vertical="top" wrapText="1"/>
    </xf>
    <xf numFmtId="0" fontId="20" fillId="2" borderId="5" xfId="0" applyFont="1" applyFill="1" applyBorder="1" applyAlignment="1">
      <alignment vertical="top" wrapText="1"/>
    </xf>
    <xf numFmtId="0" fontId="18" fillId="2" borderId="2" xfId="0" applyFont="1" applyFill="1" applyBorder="1" applyAlignment="1">
      <alignment vertical="top" wrapText="1"/>
    </xf>
    <xf numFmtId="0" fontId="41" fillId="2" borderId="2" xfId="0" applyFont="1" applyFill="1" applyBorder="1" applyAlignment="1">
      <alignment vertical="top"/>
    </xf>
    <xf numFmtId="0" fontId="38" fillId="2" borderId="0" xfId="0" applyFont="1" applyFill="1"/>
    <xf numFmtId="0" fontId="38" fillId="2" borderId="3" xfId="0" applyFont="1" applyFill="1" applyBorder="1"/>
    <xf numFmtId="0" fontId="8" fillId="2" borderId="2" xfId="0" applyFont="1" applyFill="1" applyBorder="1" applyAlignment="1">
      <alignment horizontal="left" vertical="top"/>
    </xf>
    <xf numFmtId="0" fontId="18" fillId="2" borderId="2" xfId="0" applyFont="1" applyFill="1" applyBorder="1" applyAlignment="1">
      <alignment horizontal="justify"/>
    </xf>
    <xf numFmtId="0" fontId="18" fillId="2" borderId="0" xfId="0" applyFont="1" applyFill="1" applyAlignment="1">
      <alignment horizontal="justify"/>
    </xf>
    <xf numFmtId="0" fontId="18" fillId="2" borderId="3" xfId="0" applyFont="1" applyFill="1" applyBorder="1" applyAlignment="1">
      <alignment horizontal="justify"/>
    </xf>
    <xf numFmtId="0" fontId="27" fillId="2" borderId="0" xfId="0" applyFont="1" applyFill="1" applyAlignment="1">
      <alignment vertical="top" wrapText="1"/>
    </xf>
    <xf numFmtId="0" fontId="18" fillId="2" borderId="14" xfId="0" applyFont="1" applyFill="1" applyBorder="1"/>
    <xf numFmtId="0" fontId="18" fillId="2" borderId="0" xfId="0" applyFont="1" applyFill="1" applyAlignment="1">
      <alignment vertical="top" wrapText="1"/>
    </xf>
    <xf numFmtId="0" fontId="18" fillId="2" borderId="3" xfId="0" applyFont="1" applyFill="1" applyBorder="1" applyAlignment="1">
      <alignment vertical="top" wrapText="1"/>
    </xf>
    <xf numFmtId="0" fontId="18" fillId="2" borderId="2" xfId="0" applyFont="1" applyFill="1" applyBorder="1" applyAlignment="1">
      <alignment horizontal="left" vertical="top"/>
    </xf>
    <xf numFmtId="0" fontId="18" fillId="2" borderId="0" xfId="0" applyFont="1" applyFill="1" applyAlignment="1">
      <alignment horizontal="left" vertical="top"/>
    </xf>
    <xf numFmtId="0" fontId="18" fillId="2" borderId="3" xfId="0" applyFont="1" applyFill="1" applyBorder="1" applyAlignment="1">
      <alignment horizontal="left" vertical="top"/>
    </xf>
    <xf numFmtId="0" fontId="19" fillId="2" borderId="43"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20" fillId="2" borderId="3" xfId="0" applyFont="1" applyFill="1" applyBorder="1" applyAlignment="1">
      <alignment vertical="top" wrapText="1"/>
    </xf>
    <xf numFmtId="0" fontId="20" fillId="2" borderId="14" xfId="0" applyFont="1" applyFill="1" applyBorder="1" applyAlignment="1">
      <alignment vertical="top" wrapText="1"/>
    </xf>
    <xf numFmtId="0" fontId="18" fillId="2" borderId="14" xfId="0" applyFont="1" applyFill="1" applyBorder="1" applyAlignment="1">
      <alignment vertical="top"/>
    </xf>
    <xf numFmtId="2" fontId="18" fillId="2" borderId="0" xfId="0" applyNumberFormat="1" applyFont="1" applyFill="1"/>
    <xf numFmtId="0" fontId="18" fillId="2" borderId="0" xfId="0" applyFont="1" applyFill="1" applyAlignment="1">
      <alignment horizontal="center" vertical="center"/>
    </xf>
    <xf numFmtId="164" fontId="18" fillId="2" borderId="0" xfId="0" applyNumberFormat="1" applyFont="1" applyFill="1"/>
    <xf numFmtId="0" fontId="20" fillId="2" borderId="45" xfId="0" applyFont="1" applyFill="1" applyBorder="1" applyAlignment="1">
      <alignment vertical="top" wrapText="1"/>
    </xf>
    <xf numFmtId="0" fontId="20" fillId="2" borderId="40" xfId="0" applyFont="1" applyFill="1" applyBorder="1" applyAlignment="1">
      <alignment vertical="top" wrapText="1"/>
    </xf>
    <xf numFmtId="0" fontId="18" fillId="2" borderId="0" xfId="0" applyFont="1" applyFill="1" applyAlignment="1">
      <alignment horizontal="justify" vertical="justify" wrapText="1"/>
    </xf>
    <xf numFmtId="0" fontId="18" fillId="2" borderId="3" xfId="0" applyFont="1" applyFill="1" applyBorder="1" applyAlignment="1">
      <alignment horizontal="justify" vertical="justify" wrapText="1"/>
    </xf>
    <xf numFmtId="0" fontId="18" fillId="2" borderId="0" xfId="0" applyFont="1" applyFill="1" applyAlignment="1">
      <alignment horizontal="right" vertical="center"/>
    </xf>
    <xf numFmtId="0" fontId="17" fillId="2" borderId="2" xfId="0" applyFont="1" applyFill="1" applyBorder="1" applyAlignment="1">
      <alignment horizontal="justify" vertical="justify" wrapText="1"/>
    </xf>
    <xf numFmtId="0" fontId="43" fillId="4" borderId="0" xfId="0" applyFont="1" applyFill="1" applyAlignment="1">
      <alignment horizontal="right" vertical="center"/>
    </xf>
    <xf numFmtId="0" fontId="44" fillId="2" borderId="11" xfId="0" applyFont="1" applyFill="1" applyBorder="1"/>
    <xf numFmtId="2" fontId="44" fillId="2" borderId="0" xfId="0" applyNumberFormat="1" applyFont="1" applyFill="1"/>
    <xf numFmtId="0" fontId="44" fillId="2" borderId="0" xfId="0" applyFont="1" applyFill="1"/>
    <xf numFmtId="0" fontId="38" fillId="2" borderId="0" xfId="0" applyFont="1" applyFill="1" applyAlignment="1">
      <alignment horizontal="right" vertical="center"/>
    </xf>
    <xf numFmtId="164" fontId="44" fillId="2" borderId="0" xfId="0" applyNumberFormat="1" applyFont="1" applyFill="1"/>
    <xf numFmtId="0" fontId="53" fillId="3" borderId="0" xfId="2" applyFont="1" applyFill="1" applyBorder="1" applyAlignment="1">
      <alignment horizontal="center"/>
    </xf>
    <xf numFmtId="0" fontId="54" fillId="2" borderId="2" xfId="2" applyFont="1" applyFill="1" applyBorder="1" applyAlignment="1">
      <alignment horizontal="center"/>
    </xf>
    <xf numFmtId="0" fontId="55" fillId="2" borderId="0" xfId="2" applyFont="1" applyFill="1" applyBorder="1" applyAlignment="1">
      <alignment horizontal="left"/>
    </xf>
    <xf numFmtId="0" fontId="56" fillId="2" borderId="0" xfId="2" applyFont="1" applyFill="1" applyBorder="1" applyAlignment="1">
      <alignment horizontal="center"/>
    </xf>
    <xf numFmtId="0" fontId="57" fillId="2" borderId="0" xfId="2" applyFont="1" applyFill="1" applyBorder="1"/>
    <xf numFmtId="0" fontId="54" fillId="2" borderId="0" xfId="2" applyFont="1" applyFill="1" applyBorder="1" applyAlignment="1">
      <alignment horizontal="center"/>
    </xf>
    <xf numFmtId="0" fontId="57" fillId="2" borderId="0" xfId="2" applyFont="1" applyFill="1" applyBorder="1" applyAlignment="1">
      <alignment horizontal="center"/>
    </xf>
    <xf numFmtId="0" fontId="54" fillId="3" borderId="0" xfId="2" applyFont="1" applyFill="1" applyBorder="1" applyAlignment="1">
      <alignment horizontal="center"/>
    </xf>
    <xf numFmtId="0" fontId="55" fillId="3" borderId="0" xfId="2" applyFont="1" applyFill="1" applyBorder="1" applyAlignment="1">
      <alignment horizontal="left" wrapText="1"/>
    </xf>
    <xf numFmtId="0" fontId="56" fillId="3" borderId="0" xfId="2" applyFont="1" applyFill="1" applyBorder="1" applyAlignment="1">
      <alignment horizontal="center"/>
    </xf>
    <xf numFmtId="0" fontId="57" fillId="3" borderId="0" xfId="2" applyFont="1" applyFill="1" applyBorder="1" applyAlignment="1">
      <alignment horizontal="center"/>
    </xf>
    <xf numFmtId="0" fontId="18" fillId="2" borderId="2" xfId="0" applyFont="1" applyFill="1" applyBorder="1" applyAlignment="1">
      <alignment vertical="center"/>
    </xf>
    <xf numFmtId="0" fontId="18" fillId="2" borderId="0" xfId="0" applyFont="1" applyFill="1" applyAlignment="1">
      <alignment vertical="center"/>
    </xf>
    <xf numFmtId="0" fontId="8" fillId="2" borderId="27" xfId="0" applyFont="1" applyFill="1" applyBorder="1"/>
    <xf numFmtId="3" fontId="18" fillId="2" borderId="2" xfId="0" applyNumberFormat="1" applyFont="1" applyFill="1" applyBorder="1" applyAlignment="1">
      <alignment horizontal="justify" vertical="top" wrapText="1"/>
    </xf>
    <xf numFmtId="3" fontId="18" fillId="2" borderId="0" xfId="0" applyNumberFormat="1" applyFont="1" applyFill="1" applyAlignment="1">
      <alignment horizontal="justify" vertical="top" wrapText="1"/>
    </xf>
    <xf numFmtId="3" fontId="18" fillId="2" borderId="3" xfId="0" applyNumberFormat="1" applyFont="1" applyFill="1" applyBorder="1" applyAlignment="1">
      <alignment horizontal="justify" vertical="top" wrapText="1"/>
    </xf>
    <xf numFmtId="0" fontId="18" fillId="2" borderId="0" xfId="0" applyFont="1" applyFill="1" applyAlignment="1">
      <alignment wrapText="1"/>
    </xf>
    <xf numFmtId="0" fontId="24" fillId="2" borderId="23" xfId="0" applyFont="1" applyFill="1" applyBorder="1" applyAlignment="1">
      <alignment vertical="center" wrapText="1"/>
    </xf>
    <xf numFmtId="0" fontId="24" fillId="2" borderId="11" xfId="0" applyFont="1" applyFill="1" applyBorder="1" applyAlignment="1">
      <alignment vertical="center" wrapText="1"/>
    </xf>
    <xf numFmtId="0" fontId="24" fillId="2" borderId="29" xfId="0" applyFont="1" applyFill="1" applyBorder="1" applyAlignment="1">
      <alignment vertical="center" wrapText="1"/>
    </xf>
    <xf numFmtId="1" fontId="24" fillId="2" borderId="24" xfId="0" applyNumberFormat="1" applyFont="1" applyFill="1" applyBorder="1" applyAlignment="1">
      <alignment horizontal="left" vertical="center"/>
    </xf>
    <xf numFmtId="1" fontId="24" fillId="2" borderId="17" xfId="0" applyNumberFormat="1" applyFont="1" applyFill="1" applyBorder="1" applyAlignment="1">
      <alignment horizontal="left" vertical="center"/>
    </xf>
    <xf numFmtId="1" fontId="21" fillId="2" borderId="15" xfId="0" applyNumberFormat="1" applyFont="1" applyFill="1" applyBorder="1" applyAlignment="1">
      <alignment horizontal="left" vertical="center"/>
    </xf>
    <xf numFmtId="1" fontId="24" fillId="2" borderId="16" xfId="0" applyNumberFormat="1" applyFont="1" applyFill="1" applyBorder="1" applyAlignment="1">
      <alignment horizontal="left" vertical="center"/>
    </xf>
    <xf numFmtId="1" fontId="24" fillId="2" borderId="36" xfId="0" applyNumberFormat="1" applyFont="1" applyFill="1" applyBorder="1" applyAlignment="1">
      <alignment horizontal="left" vertical="center"/>
    </xf>
    <xf numFmtId="0" fontId="20" fillId="2" borderId="17" xfId="0" applyFont="1" applyFill="1" applyBorder="1"/>
    <xf numFmtId="1" fontId="24" fillId="2" borderId="18" xfId="0" applyNumberFormat="1" applyFont="1" applyFill="1" applyBorder="1" applyAlignment="1">
      <alignment horizontal="left" vertical="center"/>
    </xf>
    <xf numFmtId="1" fontId="24" fillId="2" borderId="28" xfId="0" applyNumberFormat="1" applyFont="1" applyFill="1" applyBorder="1" applyAlignment="1">
      <alignment horizontal="left" vertical="center"/>
    </xf>
    <xf numFmtId="0" fontId="20" fillId="2" borderId="30" xfId="0" applyFont="1" applyFill="1" applyBorder="1"/>
    <xf numFmtId="1" fontId="24" fillId="2" borderId="30" xfId="0" applyNumberFormat="1" applyFont="1" applyFill="1" applyBorder="1" applyAlignment="1">
      <alignment horizontal="left" vertical="center"/>
    </xf>
    <xf numFmtId="1" fontId="24" fillId="2" borderId="31" xfId="0" applyNumberFormat="1" applyFont="1" applyFill="1" applyBorder="1" applyAlignment="1">
      <alignment horizontal="left" vertical="center"/>
    </xf>
    <xf numFmtId="1" fontId="24" fillId="2" borderId="32" xfId="0" applyNumberFormat="1" applyFont="1" applyFill="1" applyBorder="1" applyAlignment="1">
      <alignment horizontal="left" vertical="center"/>
    </xf>
    <xf numFmtId="1" fontId="11" fillId="2" borderId="21" xfId="0" applyNumberFormat="1" applyFont="1" applyFill="1" applyBorder="1" applyAlignment="1">
      <alignment horizontal="left" vertical="center"/>
    </xf>
    <xf numFmtId="0" fontId="18" fillId="5" borderId="8" xfId="0" applyFont="1" applyFill="1" applyBorder="1"/>
    <xf numFmtId="0" fontId="18" fillId="5" borderId="3" xfId="0" applyFont="1" applyFill="1" applyBorder="1"/>
    <xf numFmtId="0" fontId="8" fillId="2" borderId="0" xfId="0" applyFont="1" applyFill="1"/>
    <xf numFmtId="0" fontId="11" fillId="2" borderId="11" xfId="0" applyFont="1" applyFill="1" applyBorder="1"/>
    <xf numFmtId="2" fontId="11" fillId="2" borderId="23" xfId="0" applyNumberFormat="1" applyFont="1" applyFill="1" applyBorder="1"/>
    <xf numFmtId="2" fontId="11" fillId="2" borderId="11" xfId="0" applyNumberFormat="1" applyFont="1" applyFill="1" applyBorder="1"/>
    <xf numFmtId="0" fontId="43" fillId="2" borderId="9" xfId="0" applyFont="1" applyFill="1" applyBorder="1" applyAlignment="1">
      <alignment vertical="center"/>
    </xf>
    <xf numFmtId="0" fontId="43" fillId="2" borderId="41" xfId="0" applyFont="1" applyFill="1" applyBorder="1" applyAlignment="1">
      <alignment horizontal="right" vertical="center"/>
    </xf>
    <xf numFmtId="0" fontId="16" fillId="2" borderId="40" xfId="0" applyFont="1" applyFill="1" applyBorder="1" applyAlignment="1">
      <alignment vertical="center"/>
    </xf>
    <xf numFmtId="0" fontId="16" fillId="2" borderId="9" xfId="0" applyFont="1" applyFill="1" applyBorder="1" applyAlignment="1">
      <alignment vertical="center"/>
    </xf>
    <xf numFmtId="0" fontId="43" fillId="2" borderId="0" xfId="0" applyFont="1" applyFill="1" applyAlignment="1">
      <alignment horizontal="right" vertical="center"/>
    </xf>
    <xf numFmtId="1" fontId="11" fillId="6" borderId="13" xfId="0" applyNumberFormat="1" applyFont="1" applyFill="1" applyBorder="1" applyAlignment="1">
      <alignment horizontal="left" vertical="center"/>
    </xf>
    <xf numFmtId="0" fontId="11" fillId="6" borderId="11" xfId="0" applyFont="1" applyFill="1" applyBorder="1"/>
    <xf numFmtId="1" fontId="11" fillId="6" borderId="23" xfId="0" applyNumberFormat="1" applyFont="1" applyFill="1" applyBorder="1" applyAlignment="1">
      <alignment horizontal="left" vertical="center"/>
    </xf>
    <xf numFmtId="0" fontId="62" fillId="3" borderId="0" xfId="0" applyFont="1" applyFill="1"/>
    <xf numFmtId="0" fontId="20" fillId="2" borderId="0" xfId="0" applyFont="1" applyFill="1" applyAlignment="1">
      <alignment horizontal="left" vertical="top" wrapText="1"/>
    </xf>
    <xf numFmtId="0" fontId="18" fillId="2" borderId="0" xfId="0" applyFont="1" applyFill="1" applyAlignment="1">
      <alignment horizontal="center" vertical="top"/>
    </xf>
    <xf numFmtId="0" fontId="18" fillId="2" borderId="3" xfId="0" applyFont="1" applyFill="1" applyBorder="1" applyAlignment="1">
      <alignment horizontal="center" vertical="top"/>
    </xf>
    <xf numFmtId="0" fontId="17" fillId="7" borderId="7" xfId="0" applyFont="1" applyFill="1" applyBorder="1" applyAlignment="1">
      <alignment horizontal="left"/>
    </xf>
    <xf numFmtId="0" fontId="17" fillId="7" borderId="2" xfId="0" applyFont="1" applyFill="1" applyBorder="1" applyAlignment="1">
      <alignment horizontal="left"/>
    </xf>
    <xf numFmtId="0" fontId="17" fillId="7" borderId="0" xfId="0" applyFont="1" applyFill="1" applyAlignment="1">
      <alignment horizontal="left"/>
    </xf>
    <xf numFmtId="0" fontId="18" fillId="7" borderId="0" xfId="0" applyFont="1" applyFill="1" applyAlignment="1">
      <alignment horizontal="center"/>
    </xf>
    <xf numFmtId="0" fontId="18" fillId="7" borderId="3" xfId="0" applyFont="1" applyFill="1" applyBorder="1" applyAlignment="1">
      <alignment horizontal="center"/>
    </xf>
    <xf numFmtId="0" fontId="44" fillId="7" borderId="0" xfId="0" applyFont="1" applyFill="1"/>
    <xf numFmtId="0" fontId="16" fillId="7" borderId="9"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11" xfId="0" applyFont="1" applyFill="1" applyBorder="1" applyAlignment="1">
      <alignment horizontal="center" vertical="center"/>
    </xf>
    <xf numFmtId="0" fontId="14" fillId="7" borderId="11" xfId="0" applyFont="1" applyFill="1" applyBorder="1" applyAlignment="1">
      <alignment horizontal="center" vertical="center"/>
    </xf>
    <xf numFmtId="0" fontId="14" fillId="7" borderId="11" xfId="0" applyFont="1" applyFill="1" applyBorder="1"/>
    <xf numFmtId="0" fontId="15" fillId="7" borderId="42" xfId="0" applyFont="1" applyFill="1" applyBorder="1" applyAlignment="1">
      <alignment horizontal="center" vertical="center"/>
    </xf>
    <xf numFmtId="0" fontId="19" fillId="2" borderId="0" xfId="0" applyFont="1" applyFill="1" applyAlignment="1">
      <alignment horizontal="left" vertical="top" wrapText="1"/>
    </xf>
    <xf numFmtId="0" fontId="40" fillId="2" borderId="0" xfId="0" applyFont="1" applyFill="1" applyAlignment="1">
      <alignment vertical="top" wrapText="1"/>
    </xf>
    <xf numFmtId="0" fontId="43" fillId="4" borderId="0" xfId="0" applyFont="1" applyFill="1" applyAlignment="1">
      <alignment vertical="center"/>
    </xf>
    <xf numFmtId="0" fontId="43" fillId="2" borderId="0" xfId="0" applyFont="1" applyFill="1" applyAlignment="1">
      <alignment vertical="center"/>
    </xf>
    <xf numFmtId="0" fontId="43" fillId="2" borderId="0" xfId="0" applyFont="1" applyFill="1" applyAlignment="1">
      <alignment horizontal="center" vertical="center"/>
    </xf>
    <xf numFmtId="0" fontId="21" fillId="2" borderId="0" xfId="0" applyFont="1" applyFill="1" applyAlignment="1">
      <alignment horizontal="left" vertical="top" wrapText="1"/>
    </xf>
    <xf numFmtId="0" fontId="16" fillId="7" borderId="58" xfId="0" applyFont="1" applyFill="1" applyBorder="1" applyAlignment="1">
      <alignment horizontal="center" vertical="center"/>
    </xf>
    <xf numFmtId="0" fontId="43" fillId="2" borderId="58" xfId="0" applyFont="1" applyFill="1" applyBorder="1" applyAlignment="1">
      <alignment vertical="center"/>
    </xf>
    <xf numFmtId="0" fontId="43" fillId="2" borderId="9" xfId="0" applyFont="1" applyFill="1" applyBorder="1" applyAlignment="1">
      <alignment horizontal="right" vertical="center"/>
    </xf>
    <xf numFmtId="0" fontId="15" fillId="7" borderId="58" xfId="0" applyFont="1" applyFill="1" applyBorder="1" applyAlignment="1">
      <alignment horizontal="center" vertical="center"/>
    </xf>
    <xf numFmtId="0" fontId="16" fillId="2" borderId="9" xfId="0" applyFont="1" applyFill="1" applyBorder="1" applyAlignment="1">
      <alignment horizontal="right" vertical="center"/>
    </xf>
    <xf numFmtId="0" fontId="16" fillId="2" borderId="58" xfId="0" applyFont="1" applyFill="1" applyBorder="1" applyAlignment="1">
      <alignment vertical="center"/>
    </xf>
    <xf numFmtId="0" fontId="15" fillId="7" borderId="12" xfId="0" applyFont="1" applyFill="1" applyBorder="1" applyAlignment="1">
      <alignment horizontal="center" vertical="center"/>
    </xf>
    <xf numFmtId="0" fontId="15" fillId="7" borderId="38" xfId="0" applyFont="1" applyFill="1" applyBorder="1" applyAlignment="1">
      <alignment horizontal="center" vertical="center"/>
    </xf>
    <xf numFmtId="0" fontId="15" fillId="7" borderId="63"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38" xfId="0" applyFont="1" applyFill="1" applyBorder="1"/>
    <xf numFmtId="1" fontId="11" fillId="2" borderId="48" xfId="0" applyNumberFormat="1" applyFont="1" applyFill="1" applyBorder="1" applyAlignment="1">
      <alignment horizontal="left" vertical="center"/>
    </xf>
    <xf numFmtId="164" fontId="11" fillId="2" borderId="49" xfId="0" applyNumberFormat="1" applyFont="1" applyFill="1" applyBorder="1"/>
    <xf numFmtId="0" fontId="44" fillId="2" borderId="12" xfId="0" applyFont="1" applyFill="1" applyBorder="1"/>
    <xf numFmtId="164" fontId="11" fillId="2" borderId="38" xfId="0" applyNumberFormat="1" applyFont="1" applyFill="1" applyBorder="1"/>
    <xf numFmtId="1" fontId="11" fillId="2" borderId="37" xfId="0" applyNumberFormat="1" applyFont="1" applyFill="1" applyBorder="1" applyAlignment="1">
      <alignment horizontal="left" vertical="center"/>
    </xf>
    <xf numFmtId="1" fontId="11" fillId="2" borderId="29" xfId="0" applyNumberFormat="1" applyFont="1" applyFill="1" applyBorder="1" applyAlignment="1">
      <alignment horizontal="left" vertical="center"/>
    </xf>
    <xf numFmtId="2" fontId="44" fillId="2" borderId="39" xfId="0" applyNumberFormat="1" applyFont="1" applyFill="1" applyBorder="1"/>
    <xf numFmtId="2" fontId="44" fillId="2" borderId="38" xfId="0" applyNumberFormat="1" applyFont="1" applyFill="1" applyBorder="1"/>
    <xf numFmtId="0" fontId="14" fillId="7" borderId="2" xfId="0" applyFont="1" applyFill="1" applyBorder="1" applyAlignment="1">
      <alignment horizontal="center" vertical="center"/>
    </xf>
    <xf numFmtId="0" fontId="14" fillId="7" borderId="0" xfId="0" applyFont="1" applyFill="1" applyAlignment="1">
      <alignment horizontal="center" vertical="center"/>
    </xf>
    <xf numFmtId="0" fontId="14" fillId="7" borderId="3" xfId="0" applyFont="1" applyFill="1" applyBorder="1"/>
    <xf numFmtId="1" fontId="11" fillId="2" borderId="12" xfId="0" applyNumberFormat="1" applyFont="1" applyFill="1" applyBorder="1" applyAlignment="1">
      <alignment horizontal="left" vertical="center"/>
    </xf>
    <xf numFmtId="2" fontId="44" fillId="2" borderId="35" xfId="0" applyNumberFormat="1" applyFont="1" applyFill="1" applyBorder="1"/>
    <xf numFmtId="1" fontId="11" fillId="6" borderId="34" xfId="0" applyNumberFormat="1" applyFont="1" applyFill="1" applyBorder="1" applyAlignment="1">
      <alignment horizontal="left" vertical="center"/>
    </xf>
    <xf numFmtId="2" fontId="11" fillId="2" borderId="35" xfId="0" applyNumberFormat="1" applyFont="1" applyFill="1" applyBorder="1"/>
    <xf numFmtId="0" fontId="11" fillId="6" borderId="12" xfId="0" applyFont="1" applyFill="1" applyBorder="1"/>
    <xf numFmtId="2" fontId="11" fillId="2" borderId="38" xfId="0" applyNumberFormat="1" applyFont="1" applyFill="1" applyBorder="1"/>
    <xf numFmtId="0" fontId="11" fillId="2" borderId="12" xfId="0" applyFont="1" applyFill="1" applyBorder="1"/>
    <xf numFmtId="2" fontId="11" fillId="2" borderId="39" xfId="0" applyNumberFormat="1" applyFont="1" applyFill="1" applyBorder="1"/>
    <xf numFmtId="2" fontId="11" fillId="2" borderId="49" xfId="0" applyNumberFormat="1" applyFont="1" applyFill="1" applyBorder="1"/>
    <xf numFmtId="0" fontId="11" fillId="2" borderId="37" xfId="0" applyFont="1" applyFill="1" applyBorder="1"/>
    <xf numFmtId="0" fontId="11" fillId="2" borderId="29" xfId="0" applyFont="1" applyFill="1" applyBorder="1"/>
    <xf numFmtId="1" fontId="11" fillId="6" borderId="48" xfId="0" applyNumberFormat="1" applyFont="1" applyFill="1" applyBorder="1" applyAlignment="1">
      <alignment horizontal="left" vertical="center"/>
    </xf>
    <xf numFmtId="1" fontId="11" fillId="0" borderId="0" xfId="0" applyNumberFormat="1" applyFont="1" applyAlignment="1">
      <alignment horizontal="left" vertical="center"/>
    </xf>
    <xf numFmtId="2" fontId="0" fillId="0" borderId="0" xfId="0" applyNumberFormat="1"/>
    <xf numFmtId="1" fontId="63" fillId="2" borderId="34" xfId="0" applyNumberFormat="1" applyFont="1" applyFill="1" applyBorder="1" applyAlignment="1">
      <alignment horizontal="left" vertical="center"/>
    </xf>
    <xf numFmtId="1" fontId="63" fillId="2" borderId="23" xfId="0" applyNumberFormat="1" applyFont="1" applyFill="1" applyBorder="1" applyAlignment="1">
      <alignment horizontal="left" vertical="center"/>
    </xf>
    <xf numFmtId="1" fontId="63" fillId="2" borderId="64" xfId="0" applyNumberFormat="1" applyFont="1" applyFill="1" applyBorder="1" applyAlignment="1">
      <alignment horizontal="left" vertical="center"/>
    </xf>
    <xf numFmtId="1" fontId="63" fillId="2" borderId="50" xfId="0" applyNumberFormat="1" applyFont="1" applyFill="1" applyBorder="1" applyAlignment="1">
      <alignment horizontal="left" vertical="center"/>
    </xf>
    <xf numFmtId="1" fontId="11" fillId="2" borderId="66" xfId="0" applyNumberFormat="1" applyFont="1" applyFill="1" applyBorder="1" applyAlignment="1">
      <alignment horizontal="left" vertical="center"/>
    </xf>
    <xf numFmtId="2" fontId="11" fillId="2" borderId="67" xfId="0" applyNumberFormat="1" applyFont="1" applyFill="1" applyBorder="1"/>
    <xf numFmtId="0" fontId="63" fillId="2" borderId="12" xfId="0" applyFont="1" applyFill="1" applyBorder="1"/>
    <xf numFmtId="0" fontId="63" fillId="2" borderId="11" xfId="0" applyFont="1" applyFill="1" applyBorder="1"/>
    <xf numFmtId="1" fontId="63" fillId="2" borderId="12" xfId="0" applyNumberFormat="1" applyFont="1" applyFill="1" applyBorder="1" applyAlignment="1">
      <alignment horizontal="left" vertical="center"/>
    </xf>
    <xf numFmtId="1" fontId="63" fillId="2" borderId="11" xfId="0" applyNumberFormat="1" applyFont="1" applyFill="1" applyBorder="1" applyAlignment="1">
      <alignment horizontal="left" vertical="center"/>
    </xf>
    <xf numFmtId="2" fontId="11" fillId="2" borderId="65" xfId="0" applyNumberFormat="1" applyFont="1" applyFill="1" applyBorder="1"/>
    <xf numFmtId="0" fontId="18" fillId="7" borderId="8" xfId="0" applyFont="1" applyFill="1" applyBorder="1"/>
    <xf numFmtId="0" fontId="18" fillId="7" borderId="3" xfId="0" applyFont="1" applyFill="1" applyBorder="1"/>
    <xf numFmtId="0" fontId="18" fillId="7" borderId="0" xfId="0" applyFont="1" applyFill="1"/>
    <xf numFmtId="0" fontId="29" fillId="7" borderId="6" xfId="0" applyFont="1" applyFill="1" applyBorder="1"/>
    <xf numFmtId="0" fontId="29" fillId="7" borderId="7" xfId="0" applyFont="1" applyFill="1" applyBorder="1"/>
    <xf numFmtId="0" fontId="29" fillId="7" borderId="8" xfId="0" applyFont="1" applyFill="1" applyBorder="1"/>
    <xf numFmtId="0" fontId="29" fillId="7" borderId="0" xfId="0" applyFont="1" applyFill="1"/>
    <xf numFmtId="0" fontId="29" fillId="7" borderId="3" xfId="0" applyFont="1" applyFill="1" applyBorder="1"/>
    <xf numFmtId="0" fontId="31" fillId="7" borderId="2" xfId="0" applyFont="1" applyFill="1" applyBorder="1"/>
    <xf numFmtId="0" fontId="31" fillId="7" borderId="0" xfId="0" applyFont="1" applyFill="1"/>
    <xf numFmtId="0" fontId="33" fillId="7" borderId="2" xfId="0" applyFont="1" applyFill="1" applyBorder="1"/>
    <xf numFmtId="0" fontId="33" fillId="7" borderId="0" xfId="0" applyFont="1" applyFill="1"/>
    <xf numFmtId="0" fontId="34" fillId="7" borderId="0" xfId="0" applyFont="1" applyFill="1"/>
    <xf numFmtId="0" fontId="34" fillId="7" borderId="3" xfId="0" applyFont="1" applyFill="1" applyBorder="1"/>
    <xf numFmtId="0" fontId="29" fillId="7" borderId="4" xfId="0" applyFont="1" applyFill="1" applyBorder="1"/>
    <xf numFmtId="0" fontId="29" fillId="7" borderId="5" xfId="0" applyFont="1" applyFill="1" applyBorder="1"/>
    <xf numFmtId="0" fontId="29" fillId="7" borderId="9" xfId="0" applyFont="1" applyFill="1" applyBorder="1"/>
    <xf numFmtId="0" fontId="54" fillId="7" borderId="0" xfId="2" applyFont="1" applyFill="1" applyBorder="1" applyAlignment="1">
      <alignment horizontal="center"/>
    </xf>
    <xf numFmtId="0" fontId="55" fillId="7" borderId="0" xfId="2" applyFont="1" applyFill="1" applyBorder="1" applyAlignment="1">
      <alignment horizontal="left"/>
    </xf>
    <xf numFmtId="0" fontId="56" fillId="7" borderId="0" xfId="2" applyFont="1" applyFill="1" applyBorder="1" applyAlignment="1">
      <alignment horizontal="center"/>
    </xf>
    <xf numFmtId="0" fontId="57" fillId="7" borderId="0" xfId="2" applyFont="1" applyFill="1" applyBorder="1" applyAlignment="1">
      <alignment horizontal="center"/>
    </xf>
    <xf numFmtId="0" fontId="19" fillId="7" borderId="11" xfId="0" applyFont="1" applyFill="1" applyBorder="1" applyAlignment="1">
      <alignment horizontal="center" wrapText="1"/>
    </xf>
    <xf numFmtId="0" fontId="22" fillId="7" borderId="11" xfId="0" applyFont="1" applyFill="1" applyBorder="1" applyAlignment="1">
      <alignment horizontal="center" wrapText="1"/>
    </xf>
    <xf numFmtId="0" fontId="23" fillId="7" borderId="11" xfId="0" applyFont="1" applyFill="1" applyBorder="1" applyAlignment="1">
      <alignment horizontal="center" wrapText="1"/>
    </xf>
    <xf numFmtId="9" fontId="23" fillId="7" borderId="11" xfId="1" applyFont="1" applyFill="1" applyBorder="1" applyAlignment="1">
      <alignment horizontal="center" wrapText="1"/>
    </xf>
    <xf numFmtId="0" fontId="20" fillId="7" borderId="11" xfId="0" applyFont="1" applyFill="1" applyBorder="1" applyAlignment="1">
      <alignment horizontal="center"/>
    </xf>
    <xf numFmtId="9" fontId="20" fillId="7" borderId="11" xfId="1" applyFont="1" applyFill="1" applyBorder="1" applyAlignment="1">
      <alignment horizontal="center"/>
    </xf>
    <xf numFmtId="0" fontId="24" fillId="7" borderId="11" xfId="0" applyFont="1" applyFill="1" applyBorder="1" applyAlignment="1">
      <alignment horizontal="center"/>
    </xf>
    <xf numFmtId="9" fontId="24" fillId="7" borderId="11" xfId="1" applyFont="1" applyFill="1" applyBorder="1" applyAlignment="1">
      <alignment horizontal="center"/>
    </xf>
    <xf numFmtId="0" fontId="22" fillId="7" borderId="33" xfId="0" applyFont="1" applyFill="1" applyBorder="1" applyAlignment="1">
      <alignment horizontal="center" vertical="center" wrapText="1"/>
    </xf>
    <xf numFmtId="0" fontId="22" fillId="7" borderId="21" xfId="0" applyFont="1" applyFill="1" applyBorder="1" applyAlignment="1">
      <alignment horizontal="center" vertical="center" wrapText="1"/>
    </xf>
    <xf numFmtId="0" fontId="24" fillId="7" borderId="23" xfId="0" applyFont="1" applyFill="1" applyBorder="1" applyAlignment="1">
      <alignment vertical="center" wrapText="1"/>
    </xf>
    <xf numFmtId="0" fontId="24" fillId="7" borderId="11" xfId="0" applyFont="1" applyFill="1" applyBorder="1" applyAlignment="1">
      <alignment vertical="center" wrapText="1"/>
    </xf>
    <xf numFmtId="0" fontId="24" fillId="7" borderId="11" xfId="0" applyFont="1" applyFill="1" applyBorder="1" applyAlignment="1">
      <alignment horizontal="left" vertical="center" wrapText="1"/>
    </xf>
    <xf numFmtId="0" fontId="24" fillId="7" borderId="29" xfId="0" applyFont="1" applyFill="1" applyBorder="1" applyAlignment="1">
      <alignment vertical="center" wrapText="1"/>
    </xf>
    <xf numFmtId="0" fontId="24" fillId="7" borderId="23" xfId="0" applyFont="1" applyFill="1" applyBorder="1" applyAlignment="1">
      <alignment horizontal="left" vertical="center" wrapText="1"/>
    </xf>
    <xf numFmtId="0" fontId="24" fillId="7" borderId="11" xfId="0" applyFont="1" applyFill="1" applyBorder="1" applyAlignment="1">
      <alignment wrapText="1"/>
    </xf>
    <xf numFmtId="0" fontId="20" fillId="7" borderId="29" xfId="0" applyFont="1" applyFill="1" applyBorder="1" applyAlignment="1">
      <alignment horizontal="left" vertical="center" wrapText="1"/>
    </xf>
    <xf numFmtId="1" fontId="11" fillId="7" borderId="23" xfId="0" applyNumberFormat="1" applyFont="1" applyFill="1" applyBorder="1" applyAlignment="1">
      <alignment horizontal="left" vertical="center"/>
    </xf>
    <xf numFmtId="1" fontId="11" fillId="7" borderId="11" xfId="0" applyNumberFormat="1" applyFont="1" applyFill="1" applyBorder="1" applyAlignment="1">
      <alignment horizontal="left" vertical="center"/>
    </xf>
    <xf numFmtId="1" fontId="11" fillId="7" borderId="21" xfId="0" applyNumberFormat="1" applyFont="1" applyFill="1" applyBorder="1" applyAlignment="1">
      <alignment horizontal="left" vertical="center"/>
    </xf>
    <xf numFmtId="0" fontId="24" fillId="3" borderId="2" xfId="0" applyFont="1" applyFill="1" applyBorder="1" applyAlignment="1">
      <alignment vertical="top"/>
    </xf>
    <xf numFmtId="0" fontId="24" fillId="3" borderId="0" xfId="0" applyFont="1" applyFill="1" applyAlignment="1">
      <alignment vertical="top"/>
    </xf>
    <xf numFmtId="0" fontId="24" fillId="3" borderId="3" xfId="0" applyFont="1" applyFill="1" applyBorder="1" applyAlignment="1">
      <alignment vertical="top"/>
    </xf>
    <xf numFmtId="0" fontId="18" fillId="2" borderId="3" xfId="0" applyFont="1" applyFill="1" applyBorder="1" applyAlignment="1">
      <alignment wrapText="1"/>
    </xf>
    <xf numFmtId="0" fontId="28" fillId="2" borderId="6" xfId="0" applyFont="1" applyFill="1" applyBorder="1" applyAlignment="1">
      <alignment vertical="top"/>
    </xf>
    <xf numFmtId="0" fontId="28" fillId="2" borderId="7" xfId="0" applyFont="1" applyFill="1" applyBorder="1" applyAlignment="1">
      <alignment vertical="top"/>
    </xf>
    <xf numFmtId="0" fontId="28" fillId="2" borderId="8" xfId="0" applyFont="1" applyFill="1" applyBorder="1" applyAlignment="1">
      <alignment vertical="top"/>
    </xf>
    <xf numFmtId="0" fontId="18" fillId="2" borderId="2" xfId="0" applyFont="1" applyFill="1" applyBorder="1" applyAlignment="1">
      <alignment wrapText="1"/>
    </xf>
    <xf numFmtId="0" fontId="8" fillId="2" borderId="4" xfId="0" applyFont="1" applyFill="1" applyBorder="1"/>
    <xf numFmtId="0" fontId="28" fillId="2" borderId="5" xfId="0" applyFont="1" applyFill="1" applyBorder="1" applyAlignment="1">
      <alignment vertical="top"/>
    </xf>
    <xf numFmtId="0" fontId="28" fillId="2" borderId="9" xfId="0" applyFont="1" applyFill="1" applyBorder="1" applyAlignment="1">
      <alignment vertical="top"/>
    </xf>
    <xf numFmtId="0" fontId="8" fillId="2" borderId="2" xfId="0" applyFont="1" applyFill="1" applyBorder="1" applyAlignment="1">
      <alignment horizontal="left" vertical="center"/>
    </xf>
    <xf numFmtId="0" fontId="38" fillId="2" borderId="2" xfId="0" applyFont="1" applyFill="1" applyBorder="1" applyAlignment="1">
      <alignment vertical="top" wrapText="1"/>
    </xf>
    <xf numFmtId="0" fontId="38" fillId="2" borderId="0" xfId="0" applyFont="1" applyFill="1" applyAlignment="1">
      <alignment vertical="top" wrapText="1"/>
    </xf>
    <xf numFmtId="0" fontId="38" fillId="2" borderId="3" xfId="0" applyFont="1" applyFill="1" applyBorder="1" applyAlignment="1">
      <alignment vertical="top" wrapText="1"/>
    </xf>
    <xf numFmtId="0" fontId="18" fillId="2" borderId="0" xfId="0" applyFont="1" applyFill="1" applyAlignment="1">
      <alignment horizontal="right" vertical="top"/>
    </xf>
    <xf numFmtId="0" fontId="17" fillId="2" borderId="0" xfId="0" applyFont="1" applyFill="1" applyAlignment="1">
      <alignment horizontal="left"/>
    </xf>
    <xf numFmtId="0" fontId="64" fillId="8" borderId="34" xfId="4" applyFont="1" applyFill="1" applyBorder="1" applyAlignment="1">
      <alignment vertical="center" wrapText="1"/>
    </xf>
    <xf numFmtId="4" fontId="64" fillId="8" borderId="23" xfId="4" applyNumberFormat="1" applyFont="1" applyFill="1" applyBorder="1" applyAlignment="1">
      <alignment horizontal="center" vertical="center" wrapText="1"/>
    </xf>
    <xf numFmtId="4" fontId="64" fillId="8" borderId="35" xfId="4" applyNumberFormat="1" applyFont="1" applyFill="1" applyBorder="1" applyAlignment="1">
      <alignment horizontal="center" vertical="center" wrapText="1"/>
    </xf>
    <xf numFmtId="0" fontId="46" fillId="9" borderId="12" xfId="0" applyFont="1" applyFill="1" applyBorder="1"/>
    <xf numFmtId="4" fontId="47" fillId="0" borderId="11" xfId="0" applyNumberFormat="1" applyFont="1" applyBorder="1"/>
    <xf numFmtId="4" fontId="48" fillId="0" borderId="12" xfId="0" applyNumberFormat="1" applyFont="1" applyBorder="1"/>
    <xf numFmtId="4" fontId="49" fillId="0" borderId="11" xfId="0" applyNumberFormat="1" applyFont="1" applyBorder="1"/>
    <xf numFmtId="4" fontId="49" fillId="0" borderId="38" xfId="0" applyNumberFormat="1" applyFont="1" applyBorder="1"/>
    <xf numFmtId="4" fontId="48" fillId="0" borderId="2" xfId="0" applyNumberFormat="1" applyFont="1" applyBorder="1"/>
    <xf numFmtId="4" fontId="48" fillId="0" borderId="0" xfId="0" applyNumberFormat="1" applyFont="1"/>
    <xf numFmtId="4" fontId="49" fillId="0" borderId="0" xfId="0" applyNumberFormat="1" applyFont="1"/>
    <xf numFmtId="4" fontId="49" fillId="0" borderId="3" xfId="0" applyNumberFormat="1" applyFont="1" applyBorder="1"/>
    <xf numFmtId="4" fontId="48" fillId="0" borderId="4" xfId="0" applyNumberFormat="1" applyFont="1" applyBorder="1"/>
    <xf numFmtId="4" fontId="48" fillId="0" borderId="5" xfId="0" applyNumberFormat="1" applyFont="1" applyBorder="1"/>
    <xf numFmtId="4" fontId="49" fillId="0" borderId="5" xfId="0" applyNumberFormat="1" applyFont="1" applyBorder="1"/>
    <xf numFmtId="4" fontId="49" fillId="0" borderId="9" xfId="0" applyNumberFormat="1" applyFont="1" applyBorder="1"/>
    <xf numFmtId="4" fontId="51" fillId="0" borderId="11" xfId="0" applyNumberFormat="1" applyFont="1" applyBorder="1"/>
    <xf numFmtId="4" fontId="51" fillId="0" borderId="38" xfId="0" applyNumberFormat="1" applyFont="1" applyBorder="1"/>
    <xf numFmtId="4" fontId="48" fillId="0" borderId="11" xfId="0" applyNumberFormat="1" applyFont="1" applyBorder="1"/>
    <xf numFmtId="0" fontId="0" fillId="0" borderId="2" xfId="0" applyBorder="1"/>
    <xf numFmtId="0" fontId="0" fillId="0" borderId="3" xfId="0" applyBorder="1"/>
    <xf numFmtId="0" fontId="46" fillId="9" borderId="48" xfId="0" applyFont="1" applyFill="1" applyBorder="1"/>
    <xf numFmtId="4" fontId="45" fillId="0" borderId="13" xfId="0" applyNumberFormat="1" applyFont="1" applyBorder="1"/>
    <xf numFmtId="4" fontId="45" fillId="0" borderId="49" xfId="0" applyNumberFormat="1" applyFont="1" applyBorder="1"/>
    <xf numFmtId="0" fontId="46" fillId="9" borderId="11" xfId="0" applyFont="1" applyFill="1" applyBorder="1"/>
    <xf numFmtId="4" fontId="45" fillId="0" borderId="11" xfId="0" applyNumberFormat="1" applyFont="1" applyBorder="1"/>
    <xf numFmtId="4" fontId="50" fillId="0" borderId="11" xfId="0" applyNumberFormat="1" applyFont="1" applyBorder="1"/>
    <xf numFmtId="4" fontId="48" fillId="0" borderId="10" xfId="0" applyNumberFormat="1" applyFont="1" applyBorder="1"/>
    <xf numFmtId="4" fontId="49" fillId="0" borderId="10" xfId="0" applyNumberFormat="1" applyFont="1" applyBorder="1"/>
    <xf numFmtId="2" fontId="65" fillId="0" borderId="50" xfId="0" applyNumberFormat="1" applyFont="1" applyBorder="1"/>
    <xf numFmtId="4" fontId="48" fillId="0" borderId="51" xfId="0" applyNumberFormat="1" applyFont="1" applyBorder="1"/>
    <xf numFmtId="4" fontId="49" fillId="0" borderId="14" xfId="0" applyNumberFormat="1" applyFont="1" applyBorder="1"/>
    <xf numFmtId="4" fontId="45" fillId="0" borderId="38" xfId="0" applyNumberFormat="1" applyFont="1" applyBorder="1"/>
    <xf numFmtId="4" fontId="48" fillId="0" borderId="38" xfId="0" applyNumberFormat="1" applyFont="1" applyBorder="1"/>
    <xf numFmtId="4" fontId="51" fillId="0" borderId="0" xfId="0" applyNumberFormat="1" applyFont="1"/>
    <xf numFmtId="4" fontId="51" fillId="0" borderId="3" xfId="0" applyNumberFormat="1" applyFont="1" applyBorder="1"/>
    <xf numFmtId="4" fontId="48" fillId="0" borderId="15" xfId="0" applyNumberFormat="1" applyFont="1" applyBorder="1"/>
    <xf numFmtId="0" fontId="45" fillId="9" borderId="12" xfId="4" applyFont="1" applyFill="1" applyBorder="1" applyAlignment="1">
      <alignment wrapText="1"/>
    </xf>
    <xf numFmtId="1" fontId="49" fillId="0" borderId="12" xfId="4" applyNumberFormat="1" applyFont="1" applyBorder="1"/>
    <xf numFmtId="1" fontId="51" fillId="0" borderId="12" xfId="4" applyNumberFormat="1" applyFont="1" applyBorder="1"/>
    <xf numFmtId="1" fontId="51" fillId="0" borderId="43" xfId="4" applyNumberFormat="1" applyFont="1" applyBorder="1"/>
    <xf numFmtId="4" fontId="48" fillId="0" borderId="20" xfId="0" applyNumberFormat="1" applyFont="1" applyBorder="1"/>
    <xf numFmtId="4" fontId="49" fillId="0" borderId="20" xfId="0" applyNumberFormat="1" applyFont="1" applyBorder="1"/>
    <xf numFmtId="4" fontId="49" fillId="0" borderId="44" xfId="0" applyNumberFormat="1" applyFont="1" applyBorder="1"/>
    <xf numFmtId="1" fontId="51" fillId="0" borderId="2" xfId="4" applyNumberFormat="1" applyFont="1" applyBorder="1"/>
    <xf numFmtId="1" fontId="51" fillId="0" borderId="52" xfId="4" applyNumberFormat="1" applyFont="1" applyBorder="1"/>
    <xf numFmtId="4" fontId="48" fillId="0" borderId="16" xfId="0" applyNumberFormat="1" applyFont="1" applyBorder="1"/>
    <xf numFmtId="4" fontId="49" fillId="0" borderId="16" xfId="0" applyNumberFormat="1" applyFont="1" applyBorder="1"/>
    <xf numFmtId="4" fontId="49" fillId="0" borderId="36" xfId="0" applyNumberFormat="1" applyFont="1" applyBorder="1"/>
    <xf numFmtId="0" fontId="48" fillId="0" borderId="12" xfId="4" applyFont="1" applyBorder="1" applyAlignment="1">
      <alignment wrapText="1"/>
    </xf>
    <xf numFmtId="1" fontId="48" fillId="0" borderId="12" xfId="4" applyNumberFormat="1" applyFont="1" applyBorder="1"/>
    <xf numFmtId="0" fontId="0" fillId="0" borderId="4" xfId="0" applyBorder="1"/>
    <xf numFmtId="0" fontId="0" fillId="0" borderId="5" xfId="0" applyBorder="1"/>
    <xf numFmtId="0" fontId="0" fillId="0" borderId="9" xfId="0" applyBorder="1"/>
    <xf numFmtId="1" fontId="45" fillId="9" borderId="12" xfId="4" applyNumberFormat="1" applyFont="1" applyFill="1" applyBorder="1"/>
    <xf numFmtId="1" fontId="48" fillId="0" borderId="2" xfId="4" applyNumberFormat="1" applyFont="1" applyBorder="1"/>
    <xf numFmtId="0" fontId="49" fillId="0" borderId="12" xfId="4" applyFont="1" applyBorder="1" applyAlignment="1">
      <alignment wrapText="1"/>
    </xf>
    <xf numFmtId="4" fontId="60" fillId="0" borderId="11" xfId="0" applyNumberFormat="1" applyFont="1" applyBorder="1"/>
    <xf numFmtId="4" fontId="60" fillId="0" borderId="38" xfId="0" applyNumberFormat="1" applyFont="1" applyBorder="1"/>
    <xf numFmtId="4" fontId="66" fillId="0" borderId="11" xfId="0" applyNumberFormat="1" applyFont="1" applyBorder="1"/>
    <xf numFmtId="4" fontId="66" fillId="0" borderId="38" xfId="0" applyNumberFormat="1" applyFont="1" applyBorder="1"/>
    <xf numFmtId="1" fontId="52" fillId="0" borderId="12" xfId="4" applyNumberFormat="1" applyFont="1" applyBorder="1"/>
    <xf numFmtId="1" fontId="48" fillId="0" borderId="12" xfId="4" applyNumberFormat="1" applyFont="1" applyBorder="1" applyAlignment="1">
      <alignment wrapText="1"/>
    </xf>
    <xf numFmtId="1" fontId="45" fillId="9" borderId="12" xfId="4" applyNumberFormat="1" applyFont="1" applyFill="1" applyBorder="1" applyAlignment="1">
      <alignment wrapText="1"/>
    </xf>
    <xf numFmtId="0" fontId="49" fillId="0" borderId="12" xfId="4" applyFont="1" applyBorder="1"/>
    <xf numFmtId="0" fontId="45" fillId="9" borderId="12" xfId="4" applyFont="1" applyFill="1" applyBorder="1"/>
    <xf numFmtId="0" fontId="49" fillId="0" borderId="2" xfId="4" applyFont="1" applyBorder="1"/>
    <xf numFmtId="0" fontId="48" fillId="0" borderId="12" xfId="4" applyFont="1" applyBorder="1"/>
    <xf numFmtId="0" fontId="11" fillId="0" borderId="13" xfId="0" applyFont="1" applyBorder="1" applyAlignment="1">
      <alignment vertical="center"/>
    </xf>
    <xf numFmtId="0" fontId="11" fillId="0" borderId="11" xfId="0" applyFont="1" applyBorder="1" applyAlignment="1">
      <alignment vertical="center"/>
    </xf>
    <xf numFmtId="0" fontId="11" fillId="0" borderId="29" xfId="0" applyFont="1" applyBorder="1" applyAlignment="1">
      <alignment vertical="center"/>
    </xf>
    <xf numFmtId="9" fontId="24" fillId="2" borderId="11" xfId="1" applyFont="1" applyFill="1" applyBorder="1" applyAlignment="1">
      <alignment horizontal="center"/>
    </xf>
    <xf numFmtId="0" fontId="24" fillId="2" borderId="11" xfId="0" applyFont="1" applyFill="1" applyBorder="1" applyAlignment="1">
      <alignment horizontal="center"/>
    </xf>
    <xf numFmtId="0" fontId="58" fillId="10" borderId="0" xfId="0" applyFont="1" applyFill="1" applyAlignment="1">
      <alignment horizontal="center" wrapText="1"/>
    </xf>
    <xf numFmtId="0" fontId="58" fillId="10" borderId="0" xfId="0" applyFont="1" applyFill="1"/>
    <xf numFmtId="0" fontId="4" fillId="10" borderId="0" xfId="0" applyFont="1" applyFill="1"/>
    <xf numFmtId="0" fontId="59" fillId="10" borderId="0" xfId="0" applyFont="1" applyFill="1"/>
    <xf numFmtId="0" fontId="5" fillId="10" borderId="0" xfId="0" applyFont="1" applyFill="1"/>
    <xf numFmtId="0" fontId="3" fillId="10" borderId="0" xfId="0" applyFont="1" applyFill="1"/>
    <xf numFmtId="0" fontId="6" fillId="10" borderId="0" xfId="0" applyFont="1" applyFill="1"/>
    <xf numFmtId="0" fontId="0" fillId="10" borderId="0" xfId="0" applyFill="1"/>
    <xf numFmtId="0" fontId="0" fillId="10" borderId="0" xfId="0" applyFill="1" applyAlignment="1">
      <alignment wrapText="1"/>
    </xf>
    <xf numFmtId="0" fontId="7" fillId="10" borderId="0" xfId="0" applyFont="1" applyFill="1" applyAlignment="1">
      <alignment horizontal="left" wrapText="1"/>
    </xf>
    <xf numFmtId="0" fontId="7" fillId="10" borderId="0" xfId="0" applyFont="1" applyFill="1" applyAlignment="1">
      <alignment horizontal="center" wrapText="1"/>
    </xf>
    <xf numFmtId="0" fontId="0" fillId="11" borderId="0" xfId="0" applyFill="1"/>
    <xf numFmtId="0" fontId="7" fillId="10" borderId="0" xfId="0" applyFont="1" applyFill="1" applyAlignment="1">
      <alignment horizontal="left" vertical="center" wrapText="1"/>
    </xf>
    <xf numFmtId="0" fontId="6" fillId="10" borderId="0" xfId="0" applyFont="1" applyFill="1" applyAlignment="1">
      <alignment horizontal="center"/>
    </xf>
    <xf numFmtId="0" fontId="7" fillId="10" borderId="0" xfId="0" applyFont="1" applyFill="1" applyAlignment="1">
      <alignment horizontal="left" wrapText="1"/>
    </xf>
    <xf numFmtId="0" fontId="58" fillId="10" borderId="0" xfId="0" applyFont="1" applyFill="1" applyAlignment="1">
      <alignment horizontal="center" vertical="center" wrapText="1"/>
    </xf>
    <xf numFmtId="0" fontId="59" fillId="10" borderId="0" xfId="0" applyFont="1" applyFill="1" applyAlignment="1">
      <alignment horizontal="center"/>
    </xf>
    <xf numFmtId="0" fontId="0" fillId="10" borderId="0" xfId="0" applyFill="1" applyAlignment="1">
      <alignment horizontal="center" wrapText="1"/>
    </xf>
    <xf numFmtId="0" fontId="32" fillId="7" borderId="2" xfId="0" applyFont="1" applyFill="1" applyBorder="1" applyAlignment="1">
      <alignment horizontal="center"/>
    </xf>
    <xf numFmtId="0" fontId="32" fillId="7" borderId="0" xfId="0" applyFont="1" applyFill="1" applyAlignment="1">
      <alignment horizontal="center"/>
    </xf>
    <xf numFmtId="0" fontId="32" fillId="7" borderId="3" xfId="0" applyFont="1" applyFill="1" applyBorder="1" applyAlignment="1">
      <alignment horizontal="center"/>
    </xf>
    <xf numFmtId="0" fontId="35" fillId="7" borderId="2" xfId="0" applyFont="1" applyFill="1" applyBorder="1" applyAlignment="1">
      <alignment horizontal="center"/>
    </xf>
    <xf numFmtId="0" fontId="35" fillId="7" borderId="0" xfId="0" applyFont="1" applyFill="1" applyAlignment="1">
      <alignment horizontal="center"/>
    </xf>
    <xf numFmtId="0" fontId="35" fillId="7" borderId="3" xfId="0" applyFont="1" applyFill="1" applyBorder="1" applyAlignment="1">
      <alignment horizontal="center"/>
    </xf>
    <xf numFmtId="0" fontId="30" fillId="7" borderId="2" xfId="0" applyFont="1" applyFill="1" applyBorder="1" applyAlignment="1">
      <alignment horizontal="center"/>
    </xf>
    <xf numFmtId="0" fontId="30" fillId="7" borderId="0" xfId="0" applyFont="1" applyFill="1" applyAlignment="1">
      <alignment horizontal="center"/>
    </xf>
    <xf numFmtId="0" fontId="30" fillId="7" borderId="2" xfId="0" applyFont="1" applyFill="1" applyBorder="1" applyAlignment="1">
      <alignment horizontal="center" wrapText="1"/>
    </xf>
    <xf numFmtId="0" fontId="30" fillId="7" borderId="0" xfId="0" applyFont="1" applyFill="1" applyAlignment="1">
      <alignment horizontal="center" wrapText="1"/>
    </xf>
    <xf numFmtId="0" fontId="30" fillId="7" borderId="3" xfId="0" applyFont="1" applyFill="1" applyBorder="1" applyAlignment="1">
      <alignment horizontal="center" wrapText="1"/>
    </xf>
    <xf numFmtId="0" fontId="30" fillId="7" borderId="3" xfId="0" applyFont="1" applyFill="1" applyBorder="1" applyAlignment="1">
      <alignment horizontal="center"/>
    </xf>
    <xf numFmtId="0" fontId="17" fillId="7" borderId="0" xfId="0" applyFont="1" applyFill="1" applyAlignment="1">
      <alignment horizontal="left" wrapText="1"/>
    </xf>
    <xf numFmtId="0" fontId="17" fillId="7" borderId="0" xfId="0" applyFont="1" applyFill="1" applyAlignment="1">
      <alignment horizontal="left"/>
    </xf>
    <xf numFmtId="0" fontId="18" fillId="7" borderId="0" xfId="0" applyFont="1" applyFill="1" applyAlignment="1">
      <alignment horizontal="center"/>
    </xf>
    <xf numFmtId="0" fontId="19" fillId="7" borderId="0" xfId="0" applyFont="1" applyFill="1" applyAlignment="1">
      <alignment horizontal="center" vertical="center" wrapText="1"/>
    </xf>
    <xf numFmtId="0" fontId="19" fillId="7" borderId="5" xfId="0" applyFont="1" applyFill="1" applyBorder="1" applyAlignment="1">
      <alignment horizontal="center" vertical="center" wrapText="1"/>
    </xf>
    <xf numFmtId="0" fontId="38" fillId="2" borderId="6" xfId="0" applyFont="1" applyFill="1" applyBorder="1" applyAlignment="1">
      <alignment horizontal="justify" vertical="top" wrapText="1"/>
    </xf>
    <xf numFmtId="0" fontId="28" fillId="2" borderId="7" xfId="0" applyFont="1" applyFill="1" applyBorder="1" applyAlignment="1">
      <alignment horizontal="justify" vertical="top"/>
    </xf>
    <xf numFmtId="0" fontId="28" fillId="2" borderId="8" xfId="0" applyFont="1" applyFill="1" applyBorder="1" applyAlignment="1">
      <alignment horizontal="justify" vertical="top"/>
    </xf>
    <xf numFmtId="0" fontId="28" fillId="2" borderId="2" xfId="0" applyFont="1" applyFill="1" applyBorder="1" applyAlignment="1">
      <alignment horizontal="justify" vertical="top"/>
    </xf>
    <xf numFmtId="0" fontId="28" fillId="2" borderId="0" xfId="0" applyFont="1" applyFill="1" applyAlignment="1">
      <alignment horizontal="justify" vertical="top"/>
    </xf>
    <xf numFmtId="0" fontId="28" fillId="2" borderId="3" xfId="0" applyFont="1" applyFill="1" applyBorder="1" applyAlignment="1">
      <alignment horizontal="justify" vertical="top"/>
    </xf>
    <xf numFmtId="0" fontId="28" fillId="2" borderId="4" xfId="0" applyFont="1" applyFill="1" applyBorder="1" applyAlignment="1">
      <alignment horizontal="justify" vertical="top"/>
    </xf>
    <xf numFmtId="0" fontId="28" fillId="2" borderId="5" xfId="0" applyFont="1" applyFill="1" applyBorder="1" applyAlignment="1">
      <alignment horizontal="justify" vertical="top"/>
    </xf>
    <xf numFmtId="0" fontId="28" fillId="2" borderId="9" xfId="0" applyFont="1" applyFill="1" applyBorder="1" applyAlignment="1">
      <alignment horizontal="justify" vertical="top"/>
    </xf>
    <xf numFmtId="0" fontId="24" fillId="2" borderId="6" xfId="0" applyFont="1" applyFill="1" applyBorder="1" applyAlignment="1">
      <alignment horizontal="justify" vertical="justify" wrapText="1"/>
    </xf>
    <xf numFmtId="0" fontId="24" fillId="2" borderId="7" xfId="0" applyFont="1" applyFill="1" applyBorder="1" applyAlignment="1">
      <alignment horizontal="justify" vertical="justify"/>
    </xf>
    <xf numFmtId="0" fontId="24" fillId="2" borderId="8" xfId="0" applyFont="1" applyFill="1" applyBorder="1" applyAlignment="1">
      <alignment horizontal="justify" vertical="justify"/>
    </xf>
    <xf numFmtId="0" fontId="24" fillId="2" borderId="2" xfId="0" applyFont="1" applyFill="1" applyBorder="1" applyAlignment="1">
      <alignment horizontal="justify" vertical="justify" wrapText="1"/>
    </xf>
    <xf numFmtId="0" fontId="24" fillId="2" borderId="0" xfId="0" applyFont="1" applyFill="1" applyAlignment="1">
      <alignment horizontal="justify" vertical="justify"/>
    </xf>
    <xf numFmtId="0" fontId="24" fillId="2" borderId="3" xfId="0" applyFont="1" applyFill="1" applyBorder="1" applyAlignment="1">
      <alignment horizontal="justify" vertical="justify"/>
    </xf>
    <xf numFmtId="0" fontId="24" fillId="2" borderId="2" xfId="0" applyFont="1" applyFill="1" applyBorder="1" applyAlignment="1">
      <alignment horizontal="justify" vertical="justify"/>
    </xf>
    <xf numFmtId="0" fontId="24" fillId="2" borderId="4" xfId="0" applyFont="1" applyFill="1" applyBorder="1" applyAlignment="1">
      <alignment horizontal="justify" vertical="justify"/>
    </xf>
    <xf numFmtId="0" fontId="24" fillId="2" borderId="5" xfId="0" applyFont="1" applyFill="1" applyBorder="1" applyAlignment="1">
      <alignment horizontal="justify" vertical="justify"/>
    </xf>
    <xf numFmtId="0" fontId="24" fillId="2" borderId="9" xfId="0" applyFont="1" applyFill="1" applyBorder="1" applyAlignment="1">
      <alignment horizontal="justify" vertical="justify"/>
    </xf>
    <xf numFmtId="0" fontId="17" fillId="7" borderId="21" xfId="0" applyFont="1" applyFill="1" applyBorder="1" applyAlignment="1">
      <alignment horizontal="center" vertical="center"/>
    </xf>
    <xf numFmtId="0" fontId="17" fillId="7" borderId="10" xfId="0" applyFont="1" applyFill="1" applyBorder="1" applyAlignment="1">
      <alignment horizontal="center" vertical="center"/>
    </xf>
    <xf numFmtId="0" fontId="17" fillId="7" borderId="13" xfId="0" applyFont="1" applyFill="1" applyBorder="1" applyAlignment="1">
      <alignment horizontal="center" vertical="center"/>
    </xf>
    <xf numFmtId="1" fontId="11" fillId="7" borderId="17" xfId="0" applyNumberFormat="1" applyFont="1" applyFill="1" applyBorder="1" applyAlignment="1">
      <alignment horizontal="left" vertical="center"/>
    </xf>
    <xf numFmtId="1" fontId="11" fillId="7" borderId="18" xfId="0" applyNumberFormat="1" applyFont="1" applyFill="1" applyBorder="1" applyAlignment="1">
      <alignment horizontal="left" vertical="center"/>
    </xf>
    <xf numFmtId="1" fontId="11" fillId="7" borderId="47" xfId="0" applyNumberFormat="1" applyFont="1" applyFill="1" applyBorder="1" applyAlignment="1">
      <alignment horizontal="left" vertical="center"/>
    </xf>
    <xf numFmtId="0" fontId="18" fillId="2" borderId="46" xfId="0" applyFont="1" applyFill="1" applyBorder="1" applyAlignment="1">
      <alignment horizontal="center" vertical="center" wrapText="1"/>
    </xf>
    <xf numFmtId="0" fontId="18" fillId="2" borderId="53"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54" xfId="0" applyFont="1" applyFill="1" applyBorder="1" applyAlignment="1">
      <alignment horizontal="center" vertical="center" wrapText="1"/>
    </xf>
    <xf numFmtId="1" fontId="11" fillId="2" borderId="46" xfId="0" applyNumberFormat="1" applyFont="1" applyFill="1" applyBorder="1" applyAlignment="1">
      <alignment horizontal="left" vertical="center"/>
    </xf>
    <xf numFmtId="1" fontId="11" fillId="2" borderId="20" xfId="0" applyNumberFormat="1" applyFont="1" applyFill="1" applyBorder="1" applyAlignment="1">
      <alignment horizontal="left" vertical="center"/>
    </xf>
    <xf numFmtId="1" fontId="11" fillId="2" borderId="44" xfId="0" applyNumberFormat="1" applyFont="1" applyFill="1" applyBorder="1" applyAlignment="1">
      <alignment horizontal="left" vertical="center"/>
    </xf>
    <xf numFmtId="0" fontId="17" fillId="2" borderId="21" xfId="0" applyFont="1" applyFill="1" applyBorder="1" applyAlignment="1">
      <alignment horizontal="center" vertical="center"/>
    </xf>
    <xf numFmtId="0" fontId="17" fillId="2" borderId="10" xfId="0" applyFont="1" applyFill="1" applyBorder="1" applyAlignment="1">
      <alignment horizontal="center" vertical="center"/>
    </xf>
    <xf numFmtId="0" fontId="19" fillId="2" borderId="34" xfId="3" applyFont="1" applyFill="1" applyBorder="1" applyAlignment="1">
      <alignment horizontal="center" vertical="center" wrapText="1"/>
    </xf>
    <xf numFmtId="0" fontId="19" fillId="2" borderId="12" xfId="3" applyFont="1" applyFill="1" applyBorder="1" applyAlignment="1">
      <alignment horizontal="center" vertical="center" wrapText="1"/>
    </xf>
    <xf numFmtId="0" fontId="19" fillId="2" borderId="37" xfId="3" applyFont="1" applyFill="1" applyBorder="1" applyAlignment="1">
      <alignment horizontal="center" vertical="center" wrapText="1"/>
    </xf>
    <xf numFmtId="1" fontId="24" fillId="2" borderId="23" xfId="0" applyNumberFormat="1" applyFont="1" applyFill="1" applyBorder="1" applyAlignment="1">
      <alignment horizontal="left" vertical="center"/>
    </xf>
    <xf numFmtId="1" fontId="24" fillId="2" borderId="35" xfId="0" applyNumberFormat="1" applyFont="1" applyFill="1" applyBorder="1" applyAlignment="1">
      <alignment horizontal="left" vertical="center"/>
    </xf>
    <xf numFmtId="0" fontId="22" fillId="7" borderId="21" xfId="0" applyFont="1" applyFill="1" applyBorder="1" applyAlignment="1">
      <alignment horizontal="center" vertical="center" wrapText="1"/>
    </xf>
    <xf numFmtId="0" fontId="21" fillId="2" borderId="11" xfId="0" applyFont="1" applyFill="1" applyBorder="1" applyAlignment="1">
      <alignment horizontal="left" vertical="center" wrapText="1"/>
    </xf>
    <xf numFmtId="0" fontId="21" fillId="2" borderId="38"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24" fillId="2" borderId="38" xfId="0" applyFont="1" applyFill="1" applyBorder="1" applyAlignment="1">
      <alignment horizontal="left" vertical="center" wrapText="1"/>
    </xf>
    <xf numFmtId="0" fontId="22" fillId="7" borderId="34" xfId="0" applyFont="1" applyFill="1" applyBorder="1" applyAlignment="1">
      <alignment horizontal="center" vertical="center"/>
    </xf>
    <xf numFmtId="0" fontId="22" fillId="7" borderId="12" xfId="0" applyFont="1" applyFill="1" applyBorder="1" applyAlignment="1">
      <alignment horizontal="center" vertical="center"/>
    </xf>
    <xf numFmtId="0" fontId="22" fillId="7" borderId="37" xfId="0" applyFont="1" applyFill="1" applyBorder="1" applyAlignment="1">
      <alignment horizontal="center" vertical="center"/>
    </xf>
    <xf numFmtId="0" fontId="19" fillId="7" borderId="23" xfId="0" applyFont="1" applyFill="1" applyBorder="1" applyAlignment="1">
      <alignment horizontal="left" vertical="center" wrapText="1"/>
    </xf>
    <xf numFmtId="0" fontId="19" fillId="7" borderId="35" xfId="0" applyFont="1" applyFill="1" applyBorder="1" applyAlignment="1">
      <alignment horizontal="left" vertical="center" wrapText="1"/>
    </xf>
    <xf numFmtId="0" fontId="21" fillId="7" borderId="11" xfId="0" applyFont="1" applyFill="1" applyBorder="1" applyAlignment="1">
      <alignment horizontal="left" vertical="center" wrapText="1"/>
    </xf>
    <xf numFmtId="0" fontId="21" fillId="7" borderId="38" xfId="0" applyFont="1" applyFill="1" applyBorder="1" applyAlignment="1">
      <alignment horizontal="left" vertical="center" wrapText="1"/>
    </xf>
    <xf numFmtId="0" fontId="24" fillId="7" borderId="11" xfId="0" applyFont="1" applyFill="1" applyBorder="1" applyAlignment="1">
      <alignment horizontal="left" vertical="center" wrapText="1"/>
    </xf>
    <xf numFmtId="0" fontId="24" fillId="7" borderId="38" xfId="0" applyFont="1" applyFill="1" applyBorder="1" applyAlignment="1">
      <alignment horizontal="left" vertical="center" wrapText="1"/>
    </xf>
    <xf numFmtId="0" fontId="24" fillId="7" borderId="29" xfId="0" applyFont="1" applyFill="1" applyBorder="1" applyAlignment="1">
      <alignment horizontal="left" vertical="center" wrapText="1"/>
    </xf>
    <xf numFmtId="0" fontId="24" fillId="7" borderId="39" xfId="0" applyFont="1" applyFill="1" applyBorder="1" applyAlignment="1">
      <alignment horizontal="left" vertical="center" wrapText="1"/>
    </xf>
    <xf numFmtId="1" fontId="11" fillId="7" borderId="46" xfId="0" applyNumberFormat="1" applyFont="1" applyFill="1" applyBorder="1" applyAlignment="1">
      <alignment horizontal="left" vertical="center"/>
    </xf>
    <xf numFmtId="1" fontId="11" fillId="7" borderId="20" xfId="0" applyNumberFormat="1" applyFont="1" applyFill="1" applyBorder="1" applyAlignment="1">
      <alignment horizontal="left" vertical="center"/>
    </xf>
    <xf numFmtId="1" fontId="11" fillId="7" borderId="44" xfId="0" applyNumberFormat="1" applyFont="1" applyFill="1" applyBorder="1" applyAlignment="1">
      <alignment horizontal="left" vertical="center"/>
    </xf>
    <xf numFmtId="0" fontId="20" fillId="3" borderId="6" xfId="0" applyFont="1" applyFill="1" applyBorder="1" applyAlignment="1">
      <alignment horizontal="justify" vertical="justify" wrapText="1"/>
    </xf>
    <xf numFmtId="0" fontId="20" fillId="3" borderId="7" xfId="0" applyFont="1" applyFill="1" applyBorder="1" applyAlignment="1">
      <alignment horizontal="justify" vertical="justify"/>
    </xf>
    <xf numFmtId="0" fontId="20" fillId="3" borderId="8" xfId="0" applyFont="1" applyFill="1" applyBorder="1" applyAlignment="1">
      <alignment horizontal="justify" vertical="justify"/>
    </xf>
    <xf numFmtId="0" fontId="20" fillId="3" borderId="2" xfId="0" applyFont="1" applyFill="1" applyBorder="1" applyAlignment="1">
      <alignment horizontal="justify" vertical="justify"/>
    </xf>
    <xf numFmtId="0" fontId="20" fillId="3" borderId="0" xfId="0" applyFont="1" applyFill="1" applyAlignment="1">
      <alignment horizontal="justify" vertical="justify"/>
    </xf>
    <xf numFmtId="0" fontId="20" fillId="3" borderId="3" xfId="0" applyFont="1" applyFill="1" applyBorder="1" applyAlignment="1">
      <alignment horizontal="justify" vertical="justify"/>
    </xf>
    <xf numFmtId="0" fontId="22" fillId="2" borderId="34"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19" fillId="2" borderId="23" xfId="0" applyFont="1" applyFill="1" applyBorder="1" applyAlignment="1">
      <alignment horizontal="left" vertical="center" wrapText="1"/>
    </xf>
    <xf numFmtId="0" fontId="19" fillId="2" borderId="35" xfId="0" applyFont="1" applyFill="1" applyBorder="1" applyAlignment="1">
      <alignment horizontal="left" vertical="center" wrapText="1"/>
    </xf>
    <xf numFmtId="0" fontId="24" fillId="2" borderId="29" xfId="0" applyFont="1" applyFill="1" applyBorder="1" applyAlignment="1">
      <alignment horizontal="left" vertical="center" wrapText="1"/>
    </xf>
    <xf numFmtId="0" fontId="24" fillId="2" borderId="39" xfId="0" applyFont="1" applyFill="1" applyBorder="1" applyAlignment="1">
      <alignment horizontal="left" vertical="center" wrapText="1"/>
    </xf>
    <xf numFmtId="0" fontId="24" fillId="3" borderId="2" xfId="0" applyFont="1" applyFill="1" applyBorder="1" applyAlignment="1">
      <alignment horizontal="justify" vertical="justify" wrapText="1"/>
    </xf>
    <xf numFmtId="0" fontId="24" fillId="3" borderId="0" xfId="0" applyFont="1" applyFill="1" applyAlignment="1">
      <alignment horizontal="justify" vertical="justify" wrapText="1"/>
    </xf>
    <xf numFmtId="0" fontId="24" fillId="3" borderId="3" xfId="0" applyFont="1" applyFill="1" applyBorder="1" applyAlignment="1">
      <alignment horizontal="justify" vertical="justify" wrapText="1"/>
    </xf>
    <xf numFmtId="0" fontId="24" fillId="3" borderId="6" xfId="0" applyFont="1" applyFill="1" applyBorder="1" applyAlignment="1">
      <alignment horizontal="center" vertical="top" wrapText="1"/>
    </xf>
    <xf numFmtId="0" fontId="24" fillId="3" borderId="7" xfId="0" applyFont="1" applyFill="1" applyBorder="1" applyAlignment="1">
      <alignment horizontal="center" vertical="top" wrapText="1"/>
    </xf>
    <xf numFmtId="0" fontId="24" fillId="3" borderId="8"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0" xfId="0" applyFont="1" applyFill="1" applyAlignment="1">
      <alignment horizontal="center" vertical="top" wrapText="1"/>
    </xf>
    <xf numFmtId="0" fontId="24" fillId="3" borderId="3" xfId="0" applyFont="1" applyFill="1" applyBorder="1" applyAlignment="1">
      <alignment horizontal="center" vertical="top" wrapText="1"/>
    </xf>
    <xf numFmtId="0" fontId="24" fillId="3" borderId="4" xfId="0" applyFont="1" applyFill="1" applyBorder="1" applyAlignment="1">
      <alignment horizontal="center" vertical="top" wrapText="1"/>
    </xf>
    <xf numFmtId="0" fontId="24" fillId="3" borderId="5" xfId="0" applyFont="1" applyFill="1" applyBorder="1" applyAlignment="1">
      <alignment horizontal="center" vertical="top" wrapText="1"/>
    </xf>
    <xf numFmtId="0" fontId="24" fillId="3" borderId="9" xfId="0" applyFont="1" applyFill="1" applyBorder="1" applyAlignment="1">
      <alignment horizontal="center" vertical="top" wrapText="1"/>
    </xf>
    <xf numFmtId="0" fontId="24" fillId="3" borderId="6" xfId="0" applyFont="1" applyFill="1" applyBorder="1" applyAlignment="1">
      <alignment horizontal="left" vertical="top" wrapText="1"/>
    </xf>
    <xf numFmtId="0" fontId="24" fillId="3" borderId="7" xfId="0" applyFont="1" applyFill="1" applyBorder="1" applyAlignment="1">
      <alignment horizontal="left" vertical="top" wrapText="1"/>
    </xf>
    <xf numFmtId="0" fontId="24" fillId="3" borderId="8" xfId="0" applyFont="1" applyFill="1" applyBorder="1" applyAlignment="1">
      <alignment horizontal="left" vertical="top" wrapText="1"/>
    </xf>
    <xf numFmtId="0" fontId="24" fillId="3" borderId="2" xfId="0" applyFont="1" applyFill="1" applyBorder="1" applyAlignment="1">
      <alignment horizontal="left" vertical="top" wrapText="1"/>
    </xf>
    <xf numFmtId="0" fontId="24" fillId="3" borderId="0" xfId="0" applyFont="1" applyFill="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top" wrapText="1"/>
    </xf>
    <xf numFmtId="0" fontId="24" fillId="3" borderId="9" xfId="0" applyFont="1" applyFill="1" applyBorder="1" applyAlignment="1">
      <alignment horizontal="left" vertical="top" wrapText="1"/>
    </xf>
    <xf numFmtId="0" fontId="19" fillId="7" borderId="34" xfId="3" applyFont="1" applyFill="1" applyBorder="1" applyAlignment="1">
      <alignment horizontal="center" vertical="center" wrapText="1"/>
    </xf>
    <xf numFmtId="0" fontId="19" fillId="7" borderId="12" xfId="3" applyFont="1" applyFill="1" applyBorder="1" applyAlignment="1">
      <alignment horizontal="center" vertical="center" wrapText="1"/>
    </xf>
    <xf numFmtId="0" fontId="19" fillId="7" borderId="37" xfId="3" applyFont="1" applyFill="1" applyBorder="1" applyAlignment="1">
      <alignment horizontal="center" vertical="center" wrapText="1"/>
    </xf>
    <xf numFmtId="0" fontId="24" fillId="7" borderId="11" xfId="0" applyFont="1" applyFill="1" applyBorder="1" applyAlignment="1">
      <alignment horizontal="left" wrapText="1"/>
    </xf>
    <xf numFmtId="0" fontId="24" fillId="7" borderId="38" xfId="0" applyFont="1" applyFill="1" applyBorder="1" applyAlignment="1">
      <alignment horizontal="left" wrapText="1"/>
    </xf>
    <xf numFmtId="0" fontId="25" fillId="2" borderId="34"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1" fillId="2" borderId="23" xfId="0" applyFont="1" applyFill="1" applyBorder="1" applyAlignment="1">
      <alignment horizontal="left" vertical="center" wrapText="1"/>
    </xf>
    <xf numFmtId="0" fontId="21" fillId="2" borderId="35" xfId="0" applyFont="1" applyFill="1" applyBorder="1" applyAlignment="1">
      <alignment horizontal="left" vertical="center" wrapText="1"/>
    </xf>
    <xf numFmtId="0" fontId="20" fillId="7" borderId="29" xfId="0" applyFont="1" applyFill="1" applyBorder="1" applyAlignment="1">
      <alignment horizontal="left" vertical="center" wrapText="1"/>
    </xf>
    <xf numFmtId="0" fontId="20" fillId="7" borderId="39" xfId="0" applyFont="1" applyFill="1" applyBorder="1" applyAlignment="1">
      <alignment horizontal="left" vertical="center" wrapText="1"/>
    </xf>
    <xf numFmtId="0" fontId="17" fillId="7" borderId="22" xfId="0" applyFont="1" applyFill="1" applyBorder="1" applyAlignment="1">
      <alignment horizontal="center" vertical="center"/>
    </xf>
    <xf numFmtId="0" fontId="17" fillId="7" borderId="27" xfId="0" applyFont="1" applyFill="1" applyBorder="1" applyAlignment="1">
      <alignment horizontal="center" vertical="center"/>
    </xf>
    <xf numFmtId="1" fontId="11" fillId="7" borderId="24" xfId="0" applyNumberFormat="1" applyFont="1" applyFill="1" applyBorder="1" applyAlignment="1">
      <alignment horizontal="left" vertical="center"/>
    </xf>
    <xf numFmtId="1" fontId="11" fillId="7" borderId="25" xfId="0" applyNumberFormat="1" applyFont="1" applyFill="1" applyBorder="1" applyAlignment="1">
      <alignment horizontal="left" vertical="center"/>
    </xf>
    <xf numFmtId="1" fontId="11" fillId="7" borderId="26" xfId="0" applyNumberFormat="1" applyFont="1" applyFill="1" applyBorder="1" applyAlignment="1">
      <alignment horizontal="left" vertical="center"/>
    </xf>
    <xf numFmtId="1" fontId="11" fillId="7" borderId="28" xfId="0" applyNumberFormat="1" applyFont="1" applyFill="1" applyBorder="1" applyAlignment="1">
      <alignment horizontal="left" vertical="center"/>
    </xf>
    <xf numFmtId="1" fontId="14" fillId="7" borderId="17" xfId="0" applyNumberFormat="1" applyFont="1" applyFill="1" applyBorder="1" applyAlignment="1">
      <alignment horizontal="left" vertical="center"/>
    </xf>
    <xf numFmtId="1" fontId="14" fillId="7" borderId="18" xfId="0" applyNumberFormat="1" applyFont="1" applyFill="1" applyBorder="1" applyAlignment="1">
      <alignment horizontal="left" vertical="center"/>
    </xf>
    <xf numFmtId="1" fontId="14" fillId="7" borderId="28" xfId="0" applyNumberFormat="1" applyFont="1" applyFill="1" applyBorder="1" applyAlignment="1">
      <alignment horizontal="left" vertical="center"/>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47" xfId="0" applyFont="1" applyBorder="1" applyAlignment="1">
      <alignment horizontal="left" vertical="center" wrapText="1"/>
    </xf>
    <xf numFmtId="0" fontId="3" fillId="3" borderId="11" xfId="0" applyFont="1" applyFill="1" applyBorder="1" applyAlignment="1">
      <alignment horizontal="center" vertical="center"/>
    </xf>
    <xf numFmtId="0" fontId="18" fillId="2" borderId="11" xfId="0" applyFont="1" applyFill="1" applyBorder="1" applyAlignment="1">
      <alignment horizontal="center" vertical="center" wrapText="1"/>
    </xf>
    <xf numFmtId="0" fontId="18" fillId="2" borderId="0" xfId="0" applyFont="1" applyFill="1" applyAlignment="1">
      <alignment horizontal="center" vertical="top"/>
    </xf>
    <xf numFmtId="0" fontId="18" fillId="2" borderId="3" xfId="0" applyFont="1" applyFill="1" applyBorder="1" applyAlignment="1">
      <alignment horizontal="center" vertical="top"/>
    </xf>
    <xf numFmtId="0" fontId="18" fillId="2" borderId="11" xfId="0" applyFont="1" applyFill="1" applyBorder="1" applyAlignment="1">
      <alignment horizontal="left" vertical="justify" wrapText="1"/>
    </xf>
    <xf numFmtId="0" fontId="20" fillId="2" borderId="6" xfId="0" applyFont="1" applyFill="1" applyBorder="1" applyAlignment="1">
      <alignment horizontal="left" vertical="justify" wrapText="1"/>
    </xf>
    <xf numFmtId="0" fontId="20" fillId="2" borderId="7" xfId="0" applyFont="1" applyFill="1" applyBorder="1" applyAlignment="1">
      <alignment horizontal="left" vertical="justify" wrapText="1"/>
    </xf>
    <xf numFmtId="0" fontId="20" fillId="2" borderId="8" xfId="0" applyFont="1" applyFill="1" applyBorder="1" applyAlignment="1">
      <alignment horizontal="left" vertical="justify" wrapText="1"/>
    </xf>
    <xf numFmtId="0" fontId="20" fillId="2" borderId="2" xfId="0" applyFont="1" applyFill="1" applyBorder="1" applyAlignment="1">
      <alignment horizontal="left" vertical="justify" wrapText="1"/>
    </xf>
    <xf numFmtId="0" fontId="20" fillId="2" borderId="0" xfId="0" applyFont="1" applyFill="1" applyAlignment="1">
      <alignment horizontal="left" vertical="justify" wrapText="1"/>
    </xf>
    <xf numFmtId="0" fontId="20" fillId="2" borderId="3" xfId="0" applyFont="1" applyFill="1" applyBorder="1" applyAlignment="1">
      <alignment horizontal="left" vertical="justify" wrapText="1"/>
    </xf>
    <xf numFmtId="0" fontId="37" fillId="2" borderId="0" xfId="0" applyFont="1" applyFill="1" applyAlignment="1">
      <alignment horizontal="center" vertical="top" wrapText="1"/>
    </xf>
    <xf numFmtId="0" fontId="37" fillId="2" borderId="3" xfId="0" applyFont="1" applyFill="1" applyBorder="1" applyAlignment="1">
      <alignment horizontal="center" vertical="top" wrapText="1"/>
    </xf>
    <xf numFmtId="0" fontId="20" fillId="2" borderId="2"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3" xfId="0" applyFont="1" applyFill="1" applyBorder="1" applyAlignment="1">
      <alignment horizontal="left" vertical="top" wrapText="1"/>
    </xf>
    <xf numFmtId="0" fontId="38" fillId="2" borderId="2" xfId="0" applyFont="1" applyFill="1" applyBorder="1" applyAlignment="1">
      <alignment horizontal="justify" vertical="justify" wrapText="1"/>
    </xf>
    <xf numFmtId="0" fontId="38" fillId="2" borderId="0" xfId="0" applyFont="1" applyFill="1" applyAlignment="1">
      <alignment horizontal="justify" vertical="justify" wrapText="1"/>
    </xf>
    <xf numFmtId="0" fontId="24" fillId="2" borderId="6"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8" xfId="0" applyFont="1" applyFill="1" applyBorder="1" applyAlignment="1">
      <alignment horizontal="left" vertical="top" wrapText="1"/>
    </xf>
    <xf numFmtId="0" fontId="24" fillId="2" borderId="2"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3" xfId="0" applyFont="1" applyFill="1" applyBorder="1" applyAlignment="1">
      <alignment horizontal="left" vertical="top" wrapText="1"/>
    </xf>
    <xf numFmtId="0" fontId="18" fillId="2" borderId="2" xfId="0" applyFont="1" applyFill="1" applyBorder="1" applyAlignment="1">
      <alignment horizontal="justify" vertical="justify" wrapText="1"/>
    </xf>
    <xf numFmtId="0" fontId="18" fillId="2" borderId="0" xfId="0" applyFont="1" applyFill="1" applyAlignment="1">
      <alignment horizontal="justify" vertical="justify" wrapText="1"/>
    </xf>
    <xf numFmtId="0" fontId="18" fillId="2" borderId="2"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3" xfId="0" applyFont="1" applyFill="1" applyBorder="1" applyAlignment="1">
      <alignment horizontal="left" vertical="center" wrapText="1"/>
    </xf>
    <xf numFmtId="0" fontId="39" fillId="2" borderId="6" xfId="0" applyFont="1" applyFill="1" applyBorder="1" applyAlignment="1">
      <alignment horizontal="justify" vertical="top" wrapText="1"/>
    </xf>
    <xf numFmtId="0" fontId="39" fillId="2" borderId="7" xfId="0" applyFont="1" applyFill="1" applyBorder="1" applyAlignment="1">
      <alignment horizontal="justify" vertical="top" wrapText="1"/>
    </xf>
    <xf numFmtId="0" fontId="39" fillId="2" borderId="8" xfId="0" applyFont="1" applyFill="1" applyBorder="1" applyAlignment="1">
      <alignment horizontal="justify" vertical="top" wrapText="1"/>
    </xf>
    <xf numFmtId="0" fontId="39" fillId="2" borderId="2" xfId="0" applyFont="1" applyFill="1" applyBorder="1" applyAlignment="1">
      <alignment horizontal="justify" vertical="top" wrapText="1"/>
    </xf>
    <xf numFmtId="0" fontId="39" fillId="2" borderId="0" xfId="0" applyFont="1" applyFill="1" applyAlignment="1">
      <alignment horizontal="justify" vertical="top" wrapText="1"/>
    </xf>
    <xf numFmtId="0" fontId="39" fillId="2" borderId="3" xfId="0" applyFont="1" applyFill="1" applyBorder="1" applyAlignment="1">
      <alignment horizontal="justify" vertical="top" wrapText="1"/>
    </xf>
    <xf numFmtId="0" fontId="18" fillId="2" borderId="2" xfId="0" applyFont="1" applyFill="1" applyBorder="1" applyAlignment="1">
      <alignment horizontal="left" vertical="top" wrapText="1"/>
    </xf>
    <xf numFmtId="0" fontId="18" fillId="2" borderId="0" xfId="0" applyFont="1" applyFill="1" applyAlignment="1">
      <alignment horizontal="left" vertical="top" wrapText="1"/>
    </xf>
    <xf numFmtId="0" fontId="38" fillId="2" borderId="55" xfId="0" applyFont="1" applyFill="1" applyBorder="1" applyAlignment="1">
      <alignment horizontal="justify" vertical="justify" wrapText="1"/>
    </xf>
    <xf numFmtId="0" fontId="38" fillId="2" borderId="56" xfId="0" applyFont="1" applyFill="1" applyBorder="1" applyAlignment="1">
      <alignment horizontal="justify" vertical="justify" wrapText="1"/>
    </xf>
    <xf numFmtId="0" fontId="38" fillId="2" borderId="57" xfId="0" applyFont="1" applyFill="1" applyBorder="1" applyAlignment="1">
      <alignment horizontal="justify" vertical="justify" wrapText="1"/>
    </xf>
    <xf numFmtId="0" fontId="17" fillId="2" borderId="2" xfId="0" applyFont="1" applyFill="1" applyBorder="1" applyAlignment="1">
      <alignment horizontal="justify" vertical="top" wrapText="1"/>
    </xf>
    <xf numFmtId="0" fontId="17" fillId="2" borderId="0" xfId="0" applyFont="1" applyFill="1" applyAlignment="1">
      <alignment horizontal="justify" vertical="top" wrapText="1"/>
    </xf>
    <xf numFmtId="0" fontId="17" fillId="2" borderId="3" xfId="0" applyFont="1" applyFill="1" applyBorder="1" applyAlignment="1">
      <alignment horizontal="justify" vertical="top" wrapText="1"/>
    </xf>
    <xf numFmtId="0" fontId="18" fillId="2" borderId="2" xfId="0" applyFont="1" applyFill="1" applyBorder="1" applyAlignment="1">
      <alignment horizontal="justify" vertical="top" wrapText="1"/>
    </xf>
    <xf numFmtId="0" fontId="18" fillId="2" borderId="0" xfId="0" applyFont="1" applyFill="1" applyAlignment="1">
      <alignment horizontal="justify" vertical="top" wrapText="1"/>
    </xf>
    <xf numFmtId="0" fontId="18" fillId="2" borderId="3" xfId="0" applyFont="1" applyFill="1" applyBorder="1" applyAlignment="1">
      <alignment horizontal="justify" vertical="top" wrapText="1"/>
    </xf>
    <xf numFmtId="0" fontId="18" fillId="2" borderId="2" xfId="0" applyFont="1" applyFill="1" applyBorder="1" applyAlignment="1">
      <alignment horizontal="justify" vertical="top"/>
    </xf>
    <xf numFmtId="0" fontId="18" fillId="2" borderId="0" xfId="0" applyFont="1" applyFill="1" applyAlignment="1">
      <alignment horizontal="justify" vertical="top"/>
    </xf>
    <xf numFmtId="0" fontId="18" fillId="2" borderId="3" xfId="0" applyFont="1" applyFill="1" applyBorder="1" applyAlignment="1">
      <alignment horizontal="justify" vertical="top"/>
    </xf>
    <xf numFmtId="0" fontId="18" fillId="2" borderId="0" xfId="0" applyFont="1" applyFill="1" applyAlignment="1">
      <alignment horizontal="left" wrapText="1"/>
    </xf>
    <xf numFmtId="0" fontId="18" fillId="2" borderId="3" xfId="0" applyFont="1" applyFill="1" applyBorder="1" applyAlignment="1">
      <alignment horizontal="left" wrapText="1"/>
    </xf>
    <xf numFmtId="0" fontId="17" fillId="7" borderId="6" xfId="0" applyFont="1" applyFill="1" applyBorder="1" applyAlignment="1">
      <alignment horizontal="left" wrapText="1"/>
    </xf>
    <xf numFmtId="0" fontId="17" fillId="7" borderId="7" xfId="0" applyFont="1" applyFill="1" applyBorder="1" applyAlignment="1">
      <alignment horizontal="left"/>
    </xf>
    <xf numFmtId="0" fontId="17" fillId="7" borderId="2" xfId="0" applyFont="1" applyFill="1" applyBorder="1" applyAlignment="1">
      <alignment horizontal="left"/>
    </xf>
    <xf numFmtId="0" fontId="18" fillId="7" borderId="7" xfId="0" applyFont="1" applyFill="1" applyBorder="1" applyAlignment="1">
      <alignment horizontal="center"/>
    </xf>
    <xf numFmtId="0" fontId="19" fillId="7" borderId="2" xfId="0" applyFont="1" applyFill="1" applyBorder="1" applyAlignment="1">
      <alignment horizontal="center" vertical="center" wrapText="1"/>
    </xf>
    <xf numFmtId="0" fontId="20" fillId="2" borderId="2" xfId="0" applyFont="1" applyFill="1" applyBorder="1" applyAlignment="1">
      <alignment horizontal="justify" vertical="top" wrapText="1"/>
    </xf>
    <xf numFmtId="0" fontId="20" fillId="2" borderId="0" xfId="0" applyFont="1" applyFill="1" applyAlignment="1">
      <alignment horizontal="justify" vertical="top" wrapText="1"/>
    </xf>
    <xf numFmtId="0" fontId="20" fillId="2" borderId="3" xfId="0" applyFont="1" applyFill="1" applyBorder="1" applyAlignment="1">
      <alignment horizontal="justify" vertical="top" wrapText="1"/>
    </xf>
    <xf numFmtId="0" fontId="20" fillId="2" borderId="2" xfId="0" applyFont="1" applyFill="1" applyBorder="1" applyAlignment="1">
      <alignment horizontal="justify" vertical="justify" wrapText="1"/>
    </xf>
    <xf numFmtId="0" fontId="20" fillId="2" borderId="0" xfId="0" applyFont="1" applyFill="1" applyAlignment="1">
      <alignment horizontal="justify" vertical="justify" wrapText="1"/>
    </xf>
    <xf numFmtId="0" fontId="20" fillId="2" borderId="3" xfId="0" applyFont="1" applyFill="1" applyBorder="1" applyAlignment="1">
      <alignment horizontal="justify" vertical="justify" wrapText="1"/>
    </xf>
    <xf numFmtId="0" fontId="20" fillId="2" borderId="4" xfId="0" applyFont="1" applyFill="1" applyBorder="1" applyAlignment="1">
      <alignment horizontal="left" vertical="justify" wrapText="1"/>
    </xf>
    <xf numFmtId="0" fontId="20" fillId="2" borderId="5" xfId="0" applyFont="1" applyFill="1" applyBorder="1" applyAlignment="1">
      <alignment horizontal="left" vertical="justify" wrapText="1"/>
    </xf>
    <xf numFmtId="0" fontId="20" fillId="2" borderId="9" xfId="0" applyFont="1" applyFill="1" applyBorder="1" applyAlignment="1">
      <alignment horizontal="left" vertical="justify" wrapText="1"/>
    </xf>
    <xf numFmtId="0" fontId="18" fillId="2" borderId="0" xfId="0" applyFont="1" applyFill="1" applyAlignment="1">
      <alignment horizontal="center" vertical="center" wrapText="1"/>
    </xf>
    <xf numFmtId="0" fontId="18" fillId="2" borderId="0" xfId="0" applyFont="1" applyFill="1" applyAlignment="1">
      <alignment horizontal="center" vertical="center"/>
    </xf>
    <xf numFmtId="0" fontId="38" fillId="2" borderId="2" xfId="0" applyFont="1" applyFill="1" applyBorder="1" applyAlignment="1">
      <alignment horizontal="justify" vertical="top" wrapText="1"/>
    </xf>
    <xf numFmtId="0" fontId="38" fillId="2" borderId="0" xfId="0" applyFont="1" applyFill="1" applyAlignment="1">
      <alignment horizontal="justify" vertical="top" wrapText="1"/>
    </xf>
    <xf numFmtId="0" fontId="38" fillId="2" borderId="3" xfId="0" applyFont="1" applyFill="1" applyBorder="1" applyAlignment="1">
      <alignment horizontal="justify" vertical="top" wrapText="1"/>
    </xf>
    <xf numFmtId="0" fontId="17" fillId="2" borderId="2" xfId="0" applyFont="1" applyFill="1" applyBorder="1" applyAlignment="1">
      <alignment horizontal="justify" wrapText="1"/>
    </xf>
    <xf numFmtId="0" fontId="18" fillId="0" borderId="0" xfId="0" applyFont="1" applyAlignment="1">
      <alignment horizontal="justify"/>
    </xf>
    <xf numFmtId="0" fontId="18" fillId="0" borderId="3" xfId="0" applyFont="1" applyBorder="1" applyAlignment="1">
      <alignment horizontal="justify"/>
    </xf>
    <xf numFmtId="0" fontId="18" fillId="2" borderId="3" xfId="0" applyFont="1" applyFill="1" applyBorder="1" applyAlignment="1">
      <alignment horizontal="left" vertical="top" wrapText="1"/>
    </xf>
    <xf numFmtId="1" fontId="20" fillId="2" borderId="2" xfId="0" applyNumberFormat="1" applyFont="1" applyFill="1" applyBorder="1" applyAlignment="1">
      <alignment horizontal="justify" vertical="top"/>
    </xf>
    <xf numFmtId="1" fontId="20" fillId="2" borderId="0" xfId="0" applyNumberFormat="1" applyFont="1" applyFill="1" applyAlignment="1">
      <alignment horizontal="justify" vertical="top"/>
    </xf>
    <xf numFmtId="1" fontId="20" fillId="2" borderId="3" xfId="0" applyNumberFormat="1" applyFont="1" applyFill="1" applyBorder="1" applyAlignment="1">
      <alignment horizontal="justify" vertical="top"/>
    </xf>
    <xf numFmtId="0" fontId="24" fillId="2" borderId="2" xfId="0" applyFont="1" applyFill="1" applyBorder="1" applyAlignment="1">
      <alignment horizontal="justify" vertical="top" wrapText="1"/>
    </xf>
    <xf numFmtId="0" fontId="24" fillId="2" borderId="0" xfId="0" applyFont="1" applyFill="1" applyAlignment="1">
      <alignment horizontal="justify" vertical="top" wrapText="1"/>
    </xf>
    <xf numFmtId="0" fontId="24" fillId="2" borderId="3" xfId="0" applyFont="1" applyFill="1" applyBorder="1" applyAlignment="1">
      <alignment horizontal="justify" vertical="top" wrapText="1"/>
    </xf>
    <xf numFmtId="0" fontId="42" fillId="2" borderId="2" xfId="0" applyFont="1" applyFill="1" applyBorder="1" applyAlignment="1">
      <alignment horizontal="justify" vertical="top" wrapText="1"/>
    </xf>
    <xf numFmtId="0" fontId="42" fillId="2" borderId="0" xfId="0" applyFont="1" applyFill="1" applyAlignment="1">
      <alignment horizontal="justify" vertical="top" wrapText="1"/>
    </xf>
    <xf numFmtId="1" fontId="24" fillId="2" borderId="2" xfId="0" applyNumberFormat="1" applyFont="1" applyFill="1" applyBorder="1" applyAlignment="1">
      <alignment horizontal="justify" vertical="top"/>
    </xf>
    <xf numFmtId="1" fontId="24" fillId="2" borderId="0" xfId="0" applyNumberFormat="1" applyFont="1" applyFill="1" applyAlignment="1">
      <alignment horizontal="justify" vertical="top"/>
    </xf>
    <xf numFmtId="1" fontId="24" fillId="2" borderId="3" xfId="0" applyNumberFormat="1" applyFont="1" applyFill="1" applyBorder="1" applyAlignment="1">
      <alignment horizontal="justify" vertical="top"/>
    </xf>
    <xf numFmtId="0" fontId="18" fillId="2" borderId="3" xfId="0" applyFont="1" applyFill="1" applyBorder="1" applyAlignment="1">
      <alignment horizontal="justify" vertical="justify" wrapText="1"/>
    </xf>
    <xf numFmtId="0" fontId="17" fillId="2" borderId="2" xfId="0" applyFont="1" applyFill="1" applyBorder="1" applyAlignment="1">
      <alignment horizontal="left" vertical="justify" wrapText="1"/>
    </xf>
    <xf numFmtId="0" fontId="17" fillId="2" borderId="0" xfId="0" applyFont="1" applyFill="1" applyAlignment="1">
      <alignment horizontal="left" vertical="justify" wrapText="1"/>
    </xf>
    <xf numFmtId="0" fontId="17" fillId="2" borderId="3" xfId="0" applyFont="1" applyFill="1" applyBorder="1" applyAlignment="1">
      <alignment horizontal="left" vertical="justify" wrapText="1"/>
    </xf>
    <xf numFmtId="0" fontId="38" fillId="2" borderId="4" xfId="0" applyFont="1" applyFill="1" applyBorder="1" applyAlignment="1">
      <alignment horizontal="justify" vertical="top" wrapText="1"/>
    </xf>
    <xf numFmtId="0" fontId="38" fillId="2" borderId="5" xfId="0" applyFont="1" applyFill="1" applyBorder="1" applyAlignment="1">
      <alignment horizontal="justify" vertical="top" wrapText="1"/>
    </xf>
    <xf numFmtId="0" fontId="38" fillId="2" borderId="9" xfId="0" applyFont="1" applyFill="1" applyBorder="1" applyAlignment="1">
      <alignment horizontal="justify" vertical="top" wrapText="1"/>
    </xf>
    <xf numFmtId="3" fontId="18" fillId="2" borderId="2" xfId="0" applyNumberFormat="1" applyFont="1" applyFill="1" applyBorder="1" applyAlignment="1">
      <alignment horizontal="justify" vertical="top" wrapText="1"/>
    </xf>
    <xf numFmtId="3" fontId="18" fillId="2" borderId="0" xfId="0" applyNumberFormat="1" applyFont="1" applyFill="1" applyAlignment="1">
      <alignment horizontal="justify" vertical="top" wrapText="1"/>
    </xf>
    <xf numFmtId="3" fontId="18" fillId="2" borderId="3" xfId="0" applyNumberFormat="1" applyFont="1" applyFill="1" applyBorder="1" applyAlignment="1">
      <alignment horizontal="justify" vertical="top" wrapText="1"/>
    </xf>
    <xf numFmtId="0" fontId="8" fillId="2" borderId="2" xfId="0" applyFont="1" applyFill="1" applyBorder="1" applyAlignment="1">
      <alignment horizontal="justify" vertical="top" wrapText="1"/>
    </xf>
    <xf numFmtId="1" fontId="19" fillId="2" borderId="2" xfId="0" applyNumberFormat="1" applyFont="1" applyFill="1" applyBorder="1" applyAlignment="1">
      <alignment horizontal="justify" vertical="top"/>
    </xf>
    <xf numFmtId="0" fontId="38" fillId="2" borderId="2" xfId="0" applyFont="1" applyFill="1" applyBorder="1" applyAlignment="1">
      <alignment horizontal="left" vertical="top" wrapText="1"/>
    </xf>
    <xf numFmtId="0" fontId="38" fillId="2" borderId="0" xfId="0" applyFont="1" applyFill="1" applyAlignment="1">
      <alignment horizontal="left" vertical="top"/>
    </xf>
    <xf numFmtId="0" fontId="38" fillId="2" borderId="3" xfId="0" applyFont="1" applyFill="1" applyBorder="1" applyAlignment="1">
      <alignment horizontal="left" vertical="top"/>
    </xf>
    <xf numFmtId="0" fontId="38" fillId="2" borderId="2" xfId="0" applyFont="1" applyFill="1" applyBorder="1" applyAlignment="1">
      <alignment horizontal="left" vertical="top"/>
    </xf>
    <xf numFmtId="1" fontId="24" fillId="2" borderId="2" xfId="0" applyNumberFormat="1" applyFont="1" applyFill="1" applyBorder="1" applyAlignment="1">
      <alignment horizontal="left" vertical="top" wrapText="1"/>
    </xf>
    <xf numFmtId="1" fontId="24" fillId="2" borderId="0" xfId="0" applyNumberFormat="1" applyFont="1" applyFill="1" applyAlignment="1">
      <alignment horizontal="left" vertical="top"/>
    </xf>
    <xf numFmtId="1" fontId="24" fillId="2" borderId="3" xfId="0" applyNumberFormat="1" applyFont="1" applyFill="1" applyBorder="1" applyAlignment="1">
      <alignment horizontal="left" vertical="top"/>
    </xf>
    <xf numFmtId="1" fontId="24" fillId="2" borderId="2" xfId="0" applyNumberFormat="1" applyFont="1" applyFill="1" applyBorder="1" applyAlignment="1">
      <alignment horizontal="left" vertical="top"/>
    </xf>
    <xf numFmtId="0" fontId="18" fillId="2" borderId="4" xfId="0" applyFont="1" applyFill="1" applyBorder="1" applyAlignment="1">
      <alignment horizontal="justify" vertical="top" wrapText="1"/>
    </xf>
    <xf numFmtId="0" fontId="18" fillId="2" borderId="5" xfId="0" applyFont="1" applyFill="1" applyBorder="1" applyAlignment="1">
      <alignment horizontal="justify" vertical="top" wrapText="1"/>
    </xf>
    <xf numFmtId="0" fontId="18" fillId="2" borderId="9" xfId="0" applyFont="1" applyFill="1" applyBorder="1" applyAlignment="1">
      <alignment horizontal="justify" vertical="top" wrapText="1"/>
    </xf>
    <xf numFmtId="0" fontId="15" fillId="7" borderId="59" xfId="0" applyFont="1" applyFill="1" applyBorder="1" applyAlignment="1">
      <alignment horizontal="center" vertical="center"/>
    </xf>
    <xf numFmtId="0" fontId="15" fillId="7" borderId="25" xfId="0" applyFont="1" applyFill="1" applyBorder="1" applyAlignment="1">
      <alignment horizontal="center" vertical="center"/>
    </xf>
    <xf numFmtId="0" fontId="15" fillId="7" borderId="26" xfId="0" applyFont="1" applyFill="1" applyBorder="1" applyAlignment="1">
      <alignment horizontal="center" vertical="center"/>
    </xf>
    <xf numFmtId="0" fontId="15" fillId="7" borderId="60" xfId="0" applyFont="1" applyFill="1" applyBorder="1" applyAlignment="1">
      <alignment horizontal="center" vertical="center"/>
    </xf>
    <xf numFmtId="0" fontId="15" fillId="7" borderId="61" xfId="0" applyFont="1" applyFill="1" applyBorder="1" applyAlignment="1">
      <alignment horizontal="center" vertical="center"/>
    </xf>
    <xf numFmtId="0" fontId="15" fillId="7" borderId="62" xfId="0" applyFont="1" applyFill="1" applyBorder="1" applyAlignment="1">
      <alignment horizontal="center" vertical="center"/>
    </xf>
    <xf numFmtId="0" fontId="14" fillId="7" borderId="34" xfId="0" applyFont="1" applyFill="1" applyBorder="1" applyAlignment="1">
      <alignment horizontal="center"/>
    </xf>
    <xf numFmtId="0" fontId="14" fillId="7" borderId="23" xfId="0" applyFont="1" applyFill="1" applyBorder="1" applyAlignment="1">
      <alignment horizontal="center"/>
    </xf>
    <xf numFmtId="0" fontId="14" fillId="7" borderId="35" xfId="0" applyFont="1" applyFill="1" applyBorder="1" applyAlignment="1">
      <alignment horizontal="center"/>
    </xf>
    <xf numFmtId="0" fontId="14" fillId="7" borderId="34" xfId="0" applyFont="1" applyFill="1" applyBorder="1" applyAlignment="1">
      <alignment horizontal="center" vertical="center"/>
    </xf>
    <xf numFmtId="0" fontId="14" fillId="7" borderId="23" xfId="0" applyFont="1" applyFill="1" applyBorder="1" applyAlignment="1">
      <alignment horizontal="center" vertical="center"/>
    </xf>
    <xf numFmtId="0" fontId="14" fillId="7" borderId="35" xfId="0" applyFont="1" applyFill="1" applyBorder="1" applyAlignment="1">
      <alignment horizontal="center" vertical="center"/>
    </xf>
    <xf numFmtId="0" fontId="14" fillId="7" borderId="59" xfId="0" applyFont="1" applyFill="1" applyBorder="1" applyAlignment="1">
      <alignment horizontal="center"/>
    </xf>
    <xf numFmtId="0" fontId="14" fillId="7" borderId="25" xfId="0" applyFont="1" applyFill="1" applyBorder="1" applyAlignment="1">
      <alignment horizontal="center"/>
    </xf>
    <xf numFmtId="0" fontId="14" fillId="7" borderId="26" xfId="0" applyFont="1" applyFill="1" applyBorder="1" applyAlignment="1">
      <alignment horizontal="center"/>
    </xf>
    <xf numFmtId="0" fontId="17" fillId="7" borderId="43" xfId="0" applyFont="1" applyFill="1" applyBorder="1" applyAlignment="1">
      <alignment horizontal="left" wrapText="1"/>
    </xf>
    <xf numFmtId="0" fontId="17" fillId="7" borderId="20" xfId="0" applyFont="1" applyFill="1" applyBorder="1" applyAlignment="1">
      <alignment horizontal="left" wrapText="1"/>
    </xf>
    <xf numFmtId="0" fontId="17" fillId="7" borderId="2" xfId="0" applyFont="1" applyFill="1" applyBorder="1" applyAlignment="1">
      <alignment horizontal="left" wrapText="1"/>
    </xf>
    <xf numFmtId="0" fontId="18" fillId="7" borderId="20" xfId="0" applyFont="1" applyFill="1" applyBorder="1" applyAlignment="1">
      <alignment horizontal="center"/>
    </xf>
    <xf numFmtId="0" fontId="18" fillId="7" borderId="44" xfId="0" applyFont="1" applyFill="1" applyBorder="1" applyAlignment="1">
      <alignment horizontal="center"/>
    </xf>
    <xf numFmtId="0" fontId="18" fillId="7" borderId="3" xfId="0" applyFont="1" applyFill="1" applyBorder="1" applyAlignment="1">
      <alignment horizontal="center"/>
    </xf>
    <xf numFmtId="0" fontId="15" fillId="7" borderId="55" xfId="0" applyFont="1" applyFill="1" applyBorder="1" applyAlignment="1">
      <alignment horizontal="center" vertical="center"/>
    </xf>
    <xf numFmtId="0" fontId="15" fillId="7" borderId="56" xfId="0" applyFont="1" applyFill="1" applyBorder="1" applyAlignment="1">
      <alignment horizontal="center" vertical="center"/>
    </xf>
    <xf numFmtId="0" fontId="15" fillId="7" borderId="57" xfId="0" applyFont="1" applyFill="1" applyBorder="1" applyAlignment="1">
      <alignment horizontal="center" vertical="center"/>
    </xf>
    <xf numFmtId="0" fontId="19" fillId="7" borderId="3" xfId="0" applyFont="1" applyFill="1" applyBorder="1" applyAlignment="1">
      <alignment horizontal="center" vertical="center" wrapText="1"/>
    </xf>
    <xf numFmtId="0" fontId="14" fillId="7" borderId="59" xfId="0" applyFont="1" applyFill="1" applyBorder="1" applyAlignment="1">
      <alignment horizontal="center" wrapText="1"/>
    </xf>
    <xf numFmtId="0" fontId="14" fillId="7" borderId="25" xfId="0" applyFont="1" applyFill="1" applyBorder="1" applyAlignment="1">
      <alignment horizontal="center" wrapText="1"/>
    </xf>
    <xf numFmtId="0" fontId="14" fillId="7" borderId="26" xfId="0" applyFont="1" applyFill="1" applyBorder="1" applyAlignment="1">
      <alignment horizontal="center" wrapText="1"/>
    </xf>
    <xf numFmtId="0" fontId="14" fillId="7" borderId="6" xfId="0" applyFont="1" applyFill="1" applyBorder="1" applyAlignment="1">
      <alignment horizontal="center"/>
    </xf>
    <xf numFmtId="0" fontId="14" fillId="7" borderId="7" xfId="0" applyFont="1" applyFill="1" applyBorder="1" applyAlignment="1">
      <alignment horizontal="center"/>
    </xf>
    <xf numFmtId="0" fontId="14" fillId="7" borderId="8" xfId="0" applyFont="1" applyFill="1" applyBorder="1" applyAlignment="1">
      <alignment horizontal="center"/>
    </xf>
    <xf numFmtId="0" fontId="39" fillId="7" borderId="43" xfId="0" applyFont="1" applyFill="1" applyBorder="1" applyAlignment="1">
      <alignment horizontal="left" wrapText="1"/>
    </xf>
    <xf numFmtId="0" fontId="39" fillId="7" borderId="20" xfId="0" applyFont="1" applyFill="1" applyBorder="1" applyAlignment="1">
      <alignment horizontal="left"/>
    </xf>
    <xf numFmtId="0" fontId="39" fillId="7" borderId="2" xfId="0" applyFont="1" applyFill="1" applyBorder="1" applyAlignment="1">
      <alignment horizontal="left"/>
    </xf>
    <xf numFmtId="0" fontId="39" fillId="7" borderId="0" xfId="0" applyFont="1" applyFill="1" applyAlignment="1">
      <alignment horizontal="left"/>
    </xf>
    <xf numFmtId="0" fontId="61" fillId="7" borderId="2" xfId="0" applyFont="1" applyFill="1" applyBorder="1" applyAlignment="1">
      <alignment horizontal="center" vertical="center"/>
    </xf>
    <xf numFmtId="0" fontId="61" fillId="7" borderId="0" xfId="0" applyFont="1" applyFill="1" applyAlignment="1">
      <alignment horizontal="center" vertical="center"/>
    </xf>
    <xf numFmtId="0" fontId="18" fillId="7" borderId="8" xfId="0" applyFont="1" applyFill="1" applyBorder="1" applyAlignment="1">
      <alignment horizontal="center"/>
    </xf>
    <xf numFmtId="0" fontId="21" fillId="7" borderId="2"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3" xfId="0" applyFont="1" applyFill="1" applyBorder="1" applyAlignment="1">
      <alignment horizontal="center" vertical="center" wrapText="1"/>
    </xf>
    <xf numFmtId="0" fontId="27" fillId="2" borderId="0" xfId="0" applyFont="1" applyFill="1" applyAlignment="1">
      <alignment horizontal="justify" vertical="top" wrapText="1"/>
    </xf>
    <xf numFmtId="0" fontId="27" fillId="2" borderId="3" xfId="0" applyFont="1" applyFill="1" applyBorder="1" applyAlignment="1">
      <alignment horizontal="justify" vertical="top" wrapText="1"/>
    </xf>
    <xf numFmtId="0" fontId="27" fillId="2" borderId="2" xfId="0" applyFont="1" applyFill="1" applyBorder="1" applyAlignment="1">
      <alignment horizontal="justify" vertical="top" wrapText="1"/>
    </xf>
    <xf numFmtId="0" fontId="27" fillId="2" borderId="4" xfId="0" applyFont="1" applyFill="1" applyBorder="1" applyAlignment="1">
      <alignment horizontal="justify" vertical="top" wrapText="1"/>
    </xf>
    <xf numFmtId="0" fontId="27" fillId="2" borderId="5" xfId="0" applyFont="1" applyFill="1" applyBorder="1" applyAlignment="1">
      <alignment horizontal="justify" vertical="top" wrapText="1"/>
    </xf>
    <xf numFmtId="0" fontId="27" fillId="2" borderId="9" xfId="0" applyFont="1" applyFill="1" applyBorder="1" applyAlignment="1">
      <alignment horizontal="justify" vertical="top" wrapText="1"/>
    </xf>
    <xf numFmtId="0" fontId="24" fillId="2" borderId="4" xfId="0" applyFont="1" applyFill="1" applyBorder="1" applyAlignment="1">
      <alignment horizontal="justify" vertical="top" wrapText="1"/>
    </xf>
    <xf numFmtId="0" fontId="24" fillId="2" borderId="5" xfId="0" applyFont="1" applyFill="1" applyBorder="1" applyAlignment="1">
      <alignment horizontal="justify" vertical="top" wrapText="1"/>
    </xf>
    <xf numFmtId="0" fontId="24" fillId="2" borderId="9" xfId="0" applyFont="1" applyFill="1" applyBorder="1" applyAlignment="1">
      <alignment horizontal="justify" vertical="top" wrapText="1"/>
    </xf>
  </cellXfs>
  <cellStyles count="6">
    <cellStyle name="Encabezado 1" xfId="2" builtinId="16"/>
    <cellStyle name="Millares 2" xfId="5" xr:uid="{5096C4B2-7D5F-41FD-B6ED-FD16D53E62BB}"/>
    <cellStyle name="Normal" xfId="0" builtinId="0"/>
    <cellStyle name="Normal 3" xfId="4" xr:uid="{DDB02C51-8FEB-4D2B-8DEE-B158BCCDD72C}"/>
    <cellStyle name="Normal 4" xfId="3" xr:uid="{E594526A-8E11-44DE-918E-99D656B7D538}"/>
    <cellStyle name="Porcentaje" xfId="1" builtinId="5"/>
  </cellStyles>
  <dxfs count="8">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border>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border>
    </dxf>
    <dxf>
      <border outline="0">
        <top style="thin">
          <color indexed="64"/>
        </top>
      </border>
    </dxf>
    <dxf>
      <font>
        <strike val="0"/>
        <outline val="0"/>
        <shadow val="0"/>
        <u val="none"/>
        <vertAlign val="baseline"/>
        <color rgb="FF000000"/>
        <name val="Arial"/>
        <family val="2"/>
        <scheme val="none"/>
      </font>
    </dxf>
    <dxf>
      <border outline="0">
        <bottom style="thin">
          <color indexed="64"/>
        </bottom>
      </border>
    </dxf>
    <dxf>
      <font>
        <b/>
        <i val="0"/>
        <strike val="0"/>
        <condense val="0"/>
        <extend val="0"/>
        <outline val="0"/>
        <shadow val="0"/>
        <u val="none"/>
        <vertAlign val="baseline"/>
        <sz val="16"/>
        <color theme="1"/>
        <name val="Arial"/>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A59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r>
              <a:rPr lang="es-CO" sz="1200" b="1">
                <a:latin typeface="Amasis MT Pro" panose="02040504050005020304" pitchFamily="18" charset="0"/>
              </a:rPr>
              <a:t>ARÉAS DE GESTIÓN</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stacked"/>
        <c:varyColors val="0"/>
        <c:ser>
          <c:idx val="0"/>
          <c:order val="0"/>
          <c:tx>
            <c:strRef>
              <c:f>[1]TOLIMA!$B$1</c:f>
              <c:strCache>
                <c:ptCount val="1"/>
                <c:pt idx="0">
                  <c:v>GESTIÓN DIRECTIVA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[1]TOLIMA!$A$2:$A$12</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[1]TOLIMA!$B$2:$B$12</c:f>
              <c:numCache>
                <c:formatCode>General</c:formatCode>
                <c:ptCount val="11"/>
                <c:pt idx="0">
                  <c:v>2.99</c:v>
                </c:pt>
                <c:pt idx="1">
                  <c:v>2.97</c:v>
                </c:pt>
                <c:pt idx="2">
                  <c:v>3.06</c:v>
                </c:pt>
                <c:pt idx="3">
                  <c:v>3.07</c:v>
                </c:pt>
                <c:pt idx="4">
                  <c:v>3.12</c:v>
                </c:pt>
                <c:pt idx="5">
                  <c:v>3.2071973996764744</c:v>
                </c:pt>
                <c:pt idx="6">
                  <c:v>3.28</c:v>
                </c:pt>
                <c:pt idx="7">
                  <c:v>3.213697842363116</c:v>
                </c:pt>
                <c:pt idx="8">
                  <c:v>3.18</c:v>
                </c:pt>
                <c:pt idx="9">
                  <c:v>3.16</c:v>
                </c:pt>
                <c:pt idx="10">
                  <c:v>3.2</c:v>
                </c:pt>
              </c:numCache>
            </c:numRef>
          </c:val>
          <c:extLst>
            <c:ext xmlns:c16="http://schemas.microsoft.com/office/drawing/2014/chart" uri="{C3380CC4-5D6E-409C-BE32-E72D297353CC}">
              <c16:uniqueId val="{00000000-9BB7-4EF8-A0CE-5DB3715843D3}"/>
            </c:ext>
          </c:extLst>
        </c:ser>
        <c:ser>
          <c:idx val="1"/>
          <c:order val="1"/>
          <c:tx>
            <c:strRef>
              <c:f>[1]TOLIMA!$C$1</c:f>
              <c:strCache>
                <c:ptCount val="1"/>
                <c:pt idx="0">
                  <c:v>GESTION ACADÉMICA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[1]TOLIMA!$A$2:$A$12</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[1]TOLIMA!$C$2:$C$12</c:f>
              <c:numCache>
                <c:formatCode>General</c:formatCode>
                <c:ptCount val="11"/>
                <c:pt idx="0">
                  <c:v>2.92</c:v>
                </c:pt>
                <c:pt idx="1">
                  <c:v>2.94</c:v>
                </c:pt>
                <c:pt idx="2">
                  <c:v>2.98</c:v>
                </c:pt>
                <c:pt idx="3">
                  <c:v>3.04</c:v>
                </c:pt>
                <c:pt idx="4">
                  <c:v>3.07</c:v>
                </c:pt>
                <c:pt idx="5">
                  <c:v>2.888791051880057</c:v>
                </c:pt>
                <c:pt idx="6">
                  <c:v>2.99</c:v>
                </c:pt>
                <c:pt idx="7">
                  <c:v>3.0485193486716327</c:v>
                </c:pt>
                <c:pt idx="8">
                  <c:v>2.99</c:v>
                </c:pt>
                <c:pt idx="9">
                  <c:v>3.02</c:v>
                </c:pt>
                <c:pt idx="10">
                  <c:v>3.09</c:v>
                </c:pt>
              </c:numCache>
            </c:numRef>
          </c:val>
          <c:extLst>
            <c:ext xmlns:c16="http://schemas.microsoft.com/office/drawing/2014/chart" uri="{C3380CC4-5D6E-409C-BE32-E72D297353CC}">
              <c16:uniqueId val="{00000001-9BB7-4EF8-A0CE-5DB3715843D3}"/>
            </c:ext>
          </c:extLst>
        </c:ser>
        <c:ser>
          <c:idx val="2"/>
          <c:order val="2"/>
          <c:tx>
            <c:strRef>
              <c:f>[1]TOLIMA!$D$1</c:f>
              <c:strCache>
                <c:ptCount val="1"/>
                <c:pt idx="0">
                  <c:v>GESTIÓN ADMINISTRATIVA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[1]TOLIMA!$A$2:$A$12</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[1]TOLIMA!$D$2:$D$12</c:f>
              <c:numCache>
                <c:formatCode>General</c:formatCode>
                <c:ptCount val="11"/>
                <c:pt idx="0">
                  <c:v>2.97</c:v>
                </c:pt>
                <c:pt idx="1">
                  <c:v>3.08</c:v>
                </c:pt>
                <c:pt idx="2">
                  <c:v>3.05</c:v>
                </c:pt>
                <c:pt idx="3">
                  <c:v>3.02</c:v>
                </c:pt>
                <c:pt idx="4">
                  <c:v>3.03</c:v>
                </c:pt>
                <c:pt idx="5">
                  <c:v>3.1158115183246071</c:v>
                </c:pt>
                <c:pt idx="6">
                  <c:v>3.13</c:v>
                </c:pt>
                <c:pt idx="7">
                  <c:v>3.0308995379500354</c:v>
                </c:pt>
                <c:pt idx="8">
                  <c:v>3.1</c:v>
                </c:pt>
                <c:pt idx="9">
                  <c:v>3.1</c:v>
                </c:pt>
                <c:pt idx="10">
                  <c:v>3.15</c:v>
                </c:pt>
              </c:numCache>
            </c:numRef>
          </c:val>
          <c:extLst>
            <c:ext xmlns:c16="http://schemas.microsoft.com/office/drawing/2014/chart" uri="{C3380CC4-5D6E-409C-BE32-E72D297353CC}">
              <c16:uniqueId val="{00000002-9BB7-4EF8-A0CE-5DB3715843D3}"/>
            </c:ext>
          </c:extLst>
        </c:ser>
        <c:ser>
          <c:idx val="3"/>
          <c:order val="3"/>
          <c:tx>
            <c:strRef>
              <c:f>[1]TOLIMA!$E$1</c:f>
              <c:strCache>
                <c:ptCount val="1"/>
                <c:pt idx="0">
                  <c:v>GESTIÓN COMUNITARIA </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[1]TOLIMA!$A$2:$A$12</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[1]TOLIMA!$E$2:$E$12</c:f>
              <c:numCache>
                <c:formatCode>General</c:formatCode>
                <c:ptCount val="11"/>
                <c:pt idx="0">
                  <c:v>2.81</c:v>
                </c:pt>
                <c:pt idx="1">
                  <c:v>2.81</c:v>
                </c:pt>
                <c:pt idx="2">
                  <c:v>2.89</c:v>
                </c:pt>
                <c:pt idx="3">
                  <c:v>2.87</c:v>
                </c:pt>
                <c:pt idx="4">
                  <c:v>2.94</c:v>
                </c:pt>
                <c:pt idx="5">
                  <c:v>2.9235602094240836</c:v>
                </c:pt>
                <c:pt idx="6">
                  <c:v>2.98</c:v>
                </c:pt>
                <c:pt idx="7">
                  <c:v>2.9178733636120753</c:v>
                </c:pt>
                <c:pt idx="8">
                  <c:v>2.94</c:v>
                </c:pt>
                <c:pt idx="9">
                  <c:v>2.97</c:v>
                </c:pt>
                <c:pt idx="10">
                  <c:v>3.01</c:v>
                </c:pt>
              </c:numCache>
            </c:numRef>
          </c:val>
          <c:extLst>
            <c:ext xmlns:c16="http://schemas.microsoft.com/office/drawing/2014/chart" uri="{C3380CC4-5D6E-409C-BE32-E72D297353CC}">
              <c16:uniqueId val="{00000003-9BB7-4EF8-A0CE-5DB3715843D3}"/>
            </c:ext>
          </c:extLst>
        </c:ser>
        <c:dLbls>
          <c:dLblPos val="ctr"/>
          <c:showLegendKey val="0"/>
          <c:showVal val="1"/>
          <c:showCatName val="0"/>
          <c:showSerName val="0"/>
          <c:showPercent val="0"/>
          <c:showBubbleSize val="0"/>
        </c:dLbls>
        <c:gapWidth val="79"/>
        <c:overlap val="100"/>
        <c:axId val="2025821887"/>
        <c:axId val="2025816895"/>
      </c:barChart>
      <c:catAx>
        <c:axId val="20258218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2025816895"/>
        <c:crosses val="autoZero"/>
        <c:auto val="1"/>
        <c:lblAlgn val="ctr"/>
        <c:lblOffset val="100"/>
        <c:noMultiLvlLbl val="0"/>
      </c:catAx>
      <c:valAx>
        <c:axId val="2025816895"/>
        <c:scaling>
          <c:orientation val="minMax"/>
        </c:scaling>
        <c:delete val="1"/>
        <c:axPos val="l"/>
        <c:numFmt formatCode="General" sourceLinked="1"/>
        <c:majorTickMark val="none"/>
        <c:minorTickMark val="none"/>
        <c:tickLblPos val="nextTo"/>
        <c:crossAx val="20258218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cap="all" spc="150" baseline="0">
                <a:solidFill>
                  <a:sysClr val="windowText" lastClr="000000">
                    <a:lumMod val="50000"/>
                    <a:lumOff val="50000"/>
                  </a:sysClr>
                </a:solidFill>
              </a:rPr>
              <a:t>CLIMA ESCOLaR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n-US" sz="11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50043044619422572"/>
          <c:y val="0.19486111111111112"/>
          <c:w val="0.46075021872265964"/>
          <c:h val="0.72088764946048411"/>
        </c:manualLayout>
      </c:layout>
      <c:barChart>
        <c:barDir val="bar"/>
        <c:grouping val="clustered"/>
        <c:varyColors val="0"/>
        <c:ser>
          <c:idx val="0"/>
          <c:order val="0"/>
          <c:tx>
            <c:strRef>
              <c:f>'[1]POR PROCESO DIRECTIVO'!$AY$8</c:f>
              <c:strCache>
                <c:ptCount val="1"/>
                <c:pt idx="0">
                  <c:v>2024</c:v>
                </c:pt>
              </c:strCache>
            </c:strRef>
          </c:tx>
          <c:spPr>
            <a:solidFill>
              <a:srgbClr val="0070C0"/>
            </a:solidFill>
            <a:ln>
              <a:solidFill>
                <a:srgbClr val="007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DIRECTIVO'!$AX$9:$AX$16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DIRECTIVO'!$AY$9:$AY$16</c:f>
              <c:numCache>
                <c:formatCode>General</c:formatCode>
                <c:ptCount val="8"/>
                <c:pt idx="0">
                  <c:v>3.3035714285714284</c:v>
                </c:pt>
                <c:pt idx="1">
                  <c:v>2.8007142857142857</c:v>
                </c:pt>
                <c:pt idx="2">
                  <c:v>3.2</c:v>
                </c:pt>
                <c:pt idx="3">
                  <c:v>3.1892857142857145</c:v>
                </c:pt>
                <c:pt idx="4">
                  <c:v>3.3378571428571431</c:v>
                </c:pt>
                <c:pt idx="5">
                  <c:v>3.1799999999999997</c:v>
                </c:pt>
                <c:pt idx="6">
                  <c:v>3.137142857142857</c:v>
                </c:pt>
                <c:pt idx="7">
                  <c:v>3.3678571428571429</c:v>
                </c:pt>
              </c:numCache>
            </c:numRef>
          </c:val>
          <c:extLst>
            <c:ext xmlns:c16="http://schemas.microsoft.com/office/drawing/2014/chart" uri="{C3380CC4-5D6E-409C-BE32-E72D297353CC}">
              <c16:uniqueId val="{00000000-1B41-42C9-86C7-453C08D3BC79}"/>
            </c:ext>
          </c:extLst>
        </c:ser>
        <c:dLbls>
          <c:showLegendKey val="0"/>
          <c:showVal val="0"/>
          <c:showCatName val="0"/>
          <c:showSerName val="0"/>
          <c:showPercent val="0"/>
          <c:showBubbleSize val="0"/>
        </c:dLbls>
        <c:gapWidth val="182"/>
        <c:axId val="39681039"/>
        <c:axId val="39681999"/>
      </c:barChart>
      <c:catAx>
        <c:axId val="396810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681999"/>
        <c:crosses val="autoZero"/>
        <c:auto val="1"/>
        <c:lblAlgn val="ctr"/>
        <c:lblOffset val="100"/>
        <c:noMultiLvlLbl val="0"/>
      </c:catAx>
      <c:valAx>
        <c:axId val="396819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6810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cap="all" spc="50" baseline="0">
                <a:solidFill>
                  <a:sysClr val="windowText" lastClr="000000">
                    <a:lumMod val="65000"/>
                    <a:lumOff val="35000"/>
                  </a:sysClr>
                </a:solidFill>
                <a:latin typeface="Comic Sans MS" panose="030F0702030302020204" pitchFamily="66" charset="0"/>
              </a:rPr>
              <a:t>RELACIONES CON EL ENTORNO 2024</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s-CO"/>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DIRECTIVO'!$BL$8</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DIRECTIVO'!$BK$9:$BK$12</c:f>
              <c:strCache>
                <c:ptCount val="4"/>
                <c:pt idx="0">
                  <c:v>PADRES DE FAMILIA </c:v>
                </c:pt>
                <c:pt idx="1">
                  <c:v>AUTORIDADES EDUCATIVAS</c:v>
                </c:pt>
                <c:pt idx="2">
                  <c:v>OTRAS INSTITUCIONES</c:v>
                </c:pt>
                <c:pt idx="3">
                  <c:v>SECTOR PRODUCTIVO </c:v>
                </c:pt>
              </c:strCache>
            </c:strRef>
          </c:cat>
          <c:val>
            <c:numRef>
              <c:f>'[1]POR PROCESO DIRECTIVO'!$BL$9:$BL$12</c:f>
              <c:numCache>
                <c:formatCode>General</c:formatCode>
                <c:ptCount val="4"/>
                <c:pt idx="0">
                  <c:v>3.3</c:v>
                </c:pt>
                <c:pt idx="1">
                  <c:v>3.35</c:v>
                </c:pt>
                <c:pt idx="2">
                  <c:v>3.27</c:v>
                </c:pt>
                <c:pt idx="3">
                  <c:v>2.67</c:v>
                </c:pt>
              </c:numCache>
            </c:numRef>
          </c:val>
          <c:extLst>
            <c:ext xmlns:c16="http://schemas.microsoft.com/office/drawing/2014/chart" uri="{C3380CC4-5D6E-409C-BE32-E72D297353CC}">
              <c16:uniqueId val="{00000000-F202-4C46-A5D5-5A044C5F1953}"/>
            </c:ext>
          </c:extLst>
        </c:ser>
        <c:dLbls>
          <c:showLegendKey val="0"/>
          <c:showVal val="0"/>
          <c:showCatName val="0"/>
          <c:showSerName val="0"/>
          <c:showPercent val="0"/>
          <c:showBubbleSize val="0"/>
        </c:dLbls>
        <c:gapWidth val="182"/>
        <c:axId val="1713414784"/>
        <c:axId val="1713398464"/>
      </c:barChart>
      <c:catAx>
        <c:axId val="1713414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3398464"/>
        <c:crosses val="autoZero"/>
        <c:auto val="1"/>
        <c:lblAlgn val="ctr"/>
        <c:lblOffset val="100"/>
        <c:noMultiLvlLbl val="0"/>
      </c:catAx>
      <c:valAx>
        <c:axId val="1713398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3414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r>
              <a:rPr lang="es-CO" sz="1200" b="1">
                <a:latin typeface="Comic Sans MS" panose="030F0702030302020204" pitchFamily="66" charset="0"/>
              </a:rPr>
              <a:t>GESTIÓN ACADÉMICA. 2024</a:t>
            </a: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endParaRPr lang="es-CO"/>
        </a:p>
      </c:txPr>
    </c:title>
    <c:autoTitleDeleted val="0"/>
    <c:plotArea>
      <c:layout/>
      <c:lineChart>
        <c:grouping val="standard"/>
        <c:varyColors val="0"/>
        <c:ser>
          <c:idx val="0"/>
          <c:order val="0"/>
          <c:tx>
            <c:strRef>
              <c:f>[1]TOLIMA!$A$77</c:f>
              <c:strCache>
                <c:ptCount val="1"/>
                <c:pt idx="0">
                  <c:v>2024</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[2]TOLIMA!$B$50:$G$50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[1]TOLIMA!$B$77:$G$77</c:f>
              <c:numCache>
                <c:formatCode>General</c:formatCode>
                <c:ptCount val="6"/>
                <c:pt idx="0">
                  <c:v>3.09</c:v>
                </c:pt>
                <c:pt idx="1">
                  <c:v>3.17</c:v>
                </c:pt>
                <c:pt idx="2">
                  <c:v>3.13</c:v>
                </c:pt>
                <c:pt idx="3">
                  <c:v>3.35</c:v>
                </c:pt>
                <c:pt idx="4">
                  <c:v>3.01</c:v>
                </c:pt>
                <c:pt idx="5">
                  <c:v>2.06</c:v>
                </c:pt>
              </c:numCache>
            </c:numRef>
          </c:val>
          <c:smooth val="0"/>
          <c:extLst>
            <c:ext xmlns:c16="http://schemas.microsoft.com/office/drawing/2014/chart" uri="{C3380CC4-5D6E-409C-BE32-E72D297353CC}">
              <c16:uniqueId val="{00000000-F10D-4A52-B4A3-4547501047A6}"/>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26127"/>
        <c:axId val="650936527"/>
      </c:lineChart>
      <c:catAx>
        <c:axId val="65092612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36527"/>
        <c:crosses val="autoZero"/>
        <c:auto val="1"/>
        <c:lblAlgn val="ctr"/>
        <c:lblOffset val="100"/>
        <c:noMultiLvlLbl val="0"/>
      </c:catAx>
      <c:valAx>
        <c:axId val="650936527"/>
        <c:scaling>
          <c:orientation val="minMax"/>
        </c:scaling>
        <c:delete val="0"/>
        <c:axPos val="l"/>
        <c:majorGridlines>
          <c:spPr>
            <a:ln>
              <a:solidFill>
                <a:schemeClr val="dk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26127"/>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lumMod val="65000"/>
                    <a:lumOff val="35000"/>
                  </a:sysClr>
                </a:solidFill>
                <a:latin typeface="Comic Sans MS" panose="030F0702030302020204" pitchFamily="66" charset="0"/>
              </a:rPr>
              <a:t>DISEÑO PEDAGÓGICO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s-CO" sz="11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ACADEMICO'!$B$10</c:f>
              <c:strCache>
                <c:ptCount val="1"/>
                <c:pt idx="0">
                  <c:v>2024</c:v>
                </c:pt>
              </c:strCache>
            </c:strRef>
          </c:tx>
          <c:spPr>
            <a:solidFill>
              <a:srgbClr val="0070C0"/>
            </a:solidFill>
            <a:ln>
              <a:solidFill>
                <a:srgbClr val="00B0F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ACADEMICO'!$B$11:$B$15</c:f>
              <c:numCache>
                <c:formatCode>General</c:formatCode>
                <c:ptCount val="5"/>
                <c:pt idx="0">
                  <c:v>3.19</c:v>
                </c:pt>
                <c:pt idx="1">
                  <c:v>3.01</c:v>
                </c:pt>
                <c:pt idx="2">
                  <c:v>2.7514285714285713</c:v>
                </c:pt>
                <c:pt idx="3">
                  <c:v>3.5678571428571431</c:v>
                </c:pt>
                <c:pt idx="4">
                  <c:v>3.342857142857143</c:v>
                </c:pt>
              </c:numCache>
            </c:numRef>
          </c:val>
          <c:extLst>
            <c:ext xmlns:c16="http://schemas.microsoft.com/office/drawing/2014/chart" uri="{C3380CC4-5D6E-409C-BE32-E72D297353CC}">
              <c16:uniqueId val="{00000000-27DB-4BFE-ADE0-5BA3401A4D8A}"/>
            </c:ext>
          </c:extLst>
        </c:ser>
        <c:dLbls>
          <c:showLegendKey val="0"/>
          <c:showVal val="0"/>
          <c:showCatName val="0"/>
          <c:showSerName val="0"/>
          <c:showPercent val="0"/>
          <c:showBubbleSize val="0"/>
        </c:dLbls>
        <c:gapWidth val="182"/>
        <c:axId val="424153407"/>
        <c:axId val="424151007"/>
      </c:barChart>
      <c:catAx>
        <c:axId val="4241534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4151007"/>
        <c:crosses val="autoZero"/>
        <c:auto val="1"/>
        <c:lblAlgn val="ctr"/>
        <c:lblOffset val="100"/>
        <c:noMultiLvlLbl val="0"/>
      </c:catAx>
      <c:valAx>
        <c:axId val="4241510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415340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lumMod val="65000"/>
                    <a:lumOff val="35000"/>
                  </a:sysClr>
                </a:solidFill>
                <a:latin typeface="Comic Sans MS" panose="030F0702030302020204" pitchFamily="66" charset="0"/>
              </a:rPr>
              <a:t>PRÁCTICAS  PEDAGÓGICAS 2024</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n-US"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50022244094488189"/>
          <c:y val="0.19486111111111112"/>
          <c:w val="0.46095822397200348"/>
          <c:h val="0.72088764946048411"/>
        </c:manualLayout>
      </c:layout>
      <c:barChart>
        <c:barDir val="bar"/>
        <c:grouping val="clustered"/>
        <c:varyColors val="0"/>
        <c:ser>
          <c:idx val="0"/>
          <c:order val="0"/>
          <c:tx>
            <c:strRef>
              <c:f>'[1]POR PROCESO ACADEMICO'!$N$10</c:f>
              <c:strCache>
                <c:ptCount val="1"/>
                <c:pt idx="0">
                  <c:v>2024</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ACADEMICO'!$M$11:$M$17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ACADEMICO'!$N$11:$N$17</c:f>
              <c:numCache>
                <c:formatCode>General</c:formatCode>
                <c:ptCount val="7"/>
                <c:pt idx="0">
                  <c:v>3.132857142857143</c:v>
                </c:pt>
                <c:pt idx="1">
                  <c:v>3.132857142857143</c:v>
                </c:pt>
                <c:pt idx="2">
                  <c:v>3.02</c:v>
                </c:pt>
                <c:pt idx="3">
                  <c:v>3.0428571428571427</c:v>
                </c:pt>
                <c:pt idx="4">
                  <c:v>3.24</c:v>
                </c:pt>
                <c:pt idx="5">
                  <c:v>3.0085714285714285</c:v>
                </c:pt>
                <c:pt idx="6">
                  <c:v>3.36</c:v>
                </c:pt>
              </c:numCache>
            </c:numRef>
          </c:val>
          <c:extLst>
            <c:ext xmlns:c16="http://schemas.microsoft.com/office/drawing/2014/chart" uri="{C3380CC4-5D6E-409C-BE32-E72D297353CC}">
              <c16:uniqueId val="{00000000-85B8-45E1-84DD-3F0E1A78A7B0}"/>
            </c:ext>
          </c:extLst>
        </c:ser>
        <c:dLbls>
          <c:showLegendKey val="0"/>
          <c:showVal val="0"/>
          <c:showCatName val="0"/>
          <c:showSerName val="0"/>
          <c:showPercent val="0"/>
          <c:showBubbleSize val="0"/>
        </c:dLbls>
        <c:gapWidth val="182"/>
        <c:axId val="146596143"/>
        <c:axId val="146597583"/>
      </c:barChart>
      <c:catAx>
        <c:axId val="1465961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597583"/>
        <c:crosses val="autoZero"/>
        <c:auto val="1"/>
        <c:lblAlgn val="ctr"/>
        <c:lblOffset val="100"/>
        <c:noMultiLvlLbl val="0"/>
      </c:catAx>
      <c:valAx>
        <c:axId val="146597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5961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baseline="0">
                <a:solidFill>
                  <a:sysClr val="windowText" lastClr="000000">
                    <a:lumMod val="65000"/>
                    <a:lumOff val="35000"/>
                  </a:sysClr>
                </a:solidFill>
                <a:latin typeface="Comic Sans MS" panose="030F0702030302020204" pitchFamily="66" charset="0"/>
              </a:rPr>
              <a:t>GESTIÓN DE AULA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n-US" sz="11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ACADEMICO'!$AA$10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ACADEMICO'!$Z$11:$Z$13</c:f>
              <c:strCache>
                <c:ptCount val="3"/>
                <c:pt idx="0">
                  <c:v>RELACIÓN Y ESTILO PEDAGÓGICO</c:v>
                </c:pt>
                <c:pt idx="1">
                  <c:v>PLANEACIÓN DE CLASES </c:v>
                </c:pt>
                <c:pt idx="2">
                  <c:v>EVALUACIÓN EN EL AULA</c:v>
                </c:pt>
              </c:strCache>
            </c:strRef>
          </c:cat>
          <c:val>
            <c:numRef>
              <c:f>'[1]POR PROCESO ACADEMICO'!$AA$11:$AA$13</c:f>
              <c:numCache>
                <c:formatCode>General</c:formatCode>
                <c:ptCount val="3"/>
                <c:pt idx="0">
                  <c:v>3.2114285714285713</c:v>
                </c:pt>
                <c:pt idx="1">
                  <c:v>3.2921428571428573</c:v>
                </c:pt>
                <c:pt idx="2">
                  <c:v>3.5471428571428572</c:v>
                </c:pt>
              </c:numCache>
            </c:numRef>
          </c:val>
          <c:extLst>
            <c:ext xmlns:c16="http://schemas.microsoft.com/office/drawing/2014/chart" uri="{C3380CC4-5D6E-409C-BE32-E72D297353CC}">
              <c16:uniqueId val="{00000000-EDCC-441A-B4B3-7A390D706D87}"/>
            </c:ext>
          </c:extLst>
        </c:ser>
        <c:dLbls>
          <c:showLegendKey val="0"/>
          <c:showVal val="0"/>
          <c:showCatName val="0"/>
          <c:showSerName val="0"/>
          <c:showPercent val="0"/>
          <c:showBubbleSize val="0"/>
        </c:dLbls>
        <c:gapWidth val="182"/>
        <c:axId val="504959551"/>
        <c:axId val="504960031"/>
      </c:barChart>
      <c:catAx>
        <c:axId val="5049595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4960031"/>
        <c:crosses val="autoZero"/>
        <c:auto val="1"/>
        <c:lblAlgn val="ctr"/>
        <c:lblOffset val="100"/>
        <c:noMultiLvlLbl val="0"/>
      </c:catAx>
      <c:valAx>
        <c:axId val="5049600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49595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lumMod val="65000"/>
                    <a:lumOff val="35000"/>
                  </a:sysClr>
                </a:solidFill>
                <a:latin typeface="Comic Sans MS" panose="030F0702030302020204" pitchFamily="66" charset="0"/>
              </a:rPr>
              <a:t>SEGUIMIENTO ACADÉMICO 2024</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4996240157480315"/>
          <c:y val="0.19486111111111112"/>
          <c:w val="0.46155664916885392"/>
          <c:h val="0.72088764946048411"/>
        </c:manualLayout>
      </c:layout>
      <c:barChart>
        <c:barDir val="bar"/>
        <c:grouping val="clustered"/>
        <c:varyColors val="0"/>
        <c:ser>
          <c:idx val="0"/>
          <c:order val="0"/>
          <c:tx>
            <c:strRef>
              <c:f>'[1]POR PROCESO ACADEMICO'!$AN$10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ACADEMICO'!$AM$11:$AM$16</c:f>
              <c:strCache>
                <c:ptCount val="6"/>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strCache>
            </c:strRef>
          </c:cat>
          <c:val>
            <c:numRef>
              <c:f>'[1]POR PROCESO ACADEMICO'!$AN$11:$AN$16</c:f>
              <c:numCache>
                <c:formatCode>General</c:formatCode>
                <c:ptCount val="6"/>
                <c:pt idx="0">
                  <c:v>3.2792857142857144</c:v>
                </c:pt>
                <c:pt idx="1">
                  <c:v>3.3985714285714286</c:v>
                </c:pt>
                <c:pt idx="2">
                  <c:v>2.3928571428571428</c:v>
                </c:pt>
                <c:pt idx="3">
                  <c:v>2.9</c:v>
                </c:pt>
                <c:pt idx="4">
                  <c:v>3.4814285714285713</c:v>
                </c:pt>
                <c:pt idx="5">
                  <c:v>2.5971428571428574</c:v>
                </c:pt>
              </c:numCache>
            </c:numRef>
          </c:val>
          <c:extLst>
            <c:ext xmlns:c16="http://schemas.microsoft.com/office/drawing/2014/chart" uri="{C3380CC4-5D6E-409C-BE32-E72D297353CC}">
              <c16:uniqueId val="{00000000-5DD7-4583-AA4E-A4E14D8FEF8C}"/>
            </c:ext>
          </c:extLst>
        </c:ser>
        <c:dLbls>
          <c:showLegendKey val="0"/>
          <c:showVal val="0"/>
          <c:showCatName val="0"/>
          <c:showSerName val="0"/>
          <c:showPercent val="0"/>
          <c:showBubbleSize val="0"/>
        </c:dLbls>
        <c:gapWidth val="182"/>
        <c:axId val="157944143"/>
        <c:axId val="157948943"/>
      </c:barChart>
      <c:catAx>
        <c:axId val="1579441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7948943"/>
        <c:crosses val="autoZero"/>
        <c:auto val="1"/>
        <c:lblAlgn val="ctr"/>
        <c:lblOffset val="100"/>
        <c:noMultiLvlLbl val="0"/>
      </c:catAx>
      <c:valAx>
        <c:axId val="15794894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79441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r>
              <a:rPr lang="es-CO" sz="1200" b="1">
                <a:latin typeface="Comic Sans MS" panose="030F0702030302020204" pitchFamily="66" charset="0"/>
              </a:rPr>
              <a:t>GESTIÓN</a:t>
            </a:r>
            <a:r>
              <a:rPr lang="es-CO" sz="1200" b="1" baseline="0">
                <a:latin typeface="Comic Sans MS" panose="030F0702030302020204" pitchFamily="66" charset="0"/>
              </a:rPr>
              <a:t> ADMINISTRATIVA. 2024</a:t>
            </a:r>
          </a:p>
        </c:rich>
      </c:tx>
      <c:layout>
        <c:manualLayout>
          <c:xMode val="edge"/>
          <c:yMode val="edge"/>
          <c:x val="0.34067736737904075"/>
          <c:y val="7.407407407407407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endParaRPr lang="es-CO"/>
        </a:p>
      </c:txPr>
    </c:title>
    <c:autoTitleDeleted val="0"/>
    <c:plotArea>
      <c:layout/>
      <c:lineChart>
        <c:grouping val="standard"/>
        <c:varyColors val="0"/>
        <c:ser>
          <c:idx val="0"/>
          <c:order val="0"/>
          <c:tx>
            <c:strRef>
              <c:f>[1]TOLIMA!$A$110</c:f>
              <c:strCache>
                <c:ptCount val="1"/>
                <c:pt idx="0">
                  <c:v>2024</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[2]TOLIMA!$B$73:$G$73</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[1]TOLIMA!$B$110:$G$110</c:f>
              <c:numCache>
                <c:formatCode>General</c:formatCode>
                <c:ptCount val="6"/>
                <c:pt idx="0">
                  <c:v>3.15</c:v>
                </c:pt>
                <c:pt idx="1">
                  <c:v>3.16</c:v>
                </c:pt>
                <c:pt idx="2">
                  <c:v>3.09</c:v>
                </c:pt>
                <c:pt idx="3">
                  <c:v>3.17</c:v>
                </c:pt>
                <c:pt idx="4">
                  <c:v>3.2</c:v>
                </c:pt>
                <c:pt idx="5">
                  <c:v>3.75</c:v>
                </c:pt>
              </c:numCache>
            </c:numRef>
          </c:val>
          <c:smooth val="0"/>
          <c:extLst>
            <c:ext xmlns:c16="http://schemas.microsoft.com/office/drawing/2014/chart" uri="{C3380CC4-5D6E-409C-BE32-E72D297353CC}">
              <c16:uniqueId val="{00000000-0C02-4A7A-B646-F219900E0600}"/>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9641759"/>
        <c:axId val="569643839"/>
      </c:lineChart>
      <c:catAx>
        <c:axId val="56964175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569643839"/>
        <c:crosses val="autoZero"/>
        <c:auto val="1"/>
        <c:lblAlgn val="ctr"/>
        <c:lblOffset val="100"/>
        <c:noMultiLvlLbl val="0"/>
      </c:catAx>
      <c:valAx>
        <c:axId val="569643839"/>
        <c:scaling>
          <c:orientation val="minMax"/>
        </c:scaling>
        <c:delete val="0"/>
        <c:axPos val="l"/>
        <c:majorGridlines>
          <c:spPr>
            <a:ln>
              <a:solidFill>
                <a:schemeClr val="dk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56964175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spc="0" baseline="0">
                <a:solidFill>
                  <a:sysClr val="windowText" lastClr="000000">
                    <a:lumMod val="65000"/>
                    <a:lumOff val="35000"/>
                  </a:sysClr>
                </a:solidFill>
                <a:latin typeface="Comic Sans MS" panose="030F0702030302020204" pitchFamily="66" charset="0"/>
              </a:rPr>
              <a:t>ADMINISTRACIÓN DE LA PLANTA FÍSICA Y DE LOS RECURSOS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n-US" sz="11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44998600174978126"/>
          <c:y val="0.19486111111111112"/>
          <c:w val="0.4786253280839895"/>
          <c:h val="0.72088764946048411"/>
        </c:manualLayout>
      </c:layout>
      <c:barChart>
        <c:barDir val="bar"/>
        <c:grouping val="clustered"/>
        <c:varyColors val="0"/>
        <c:ser>
          <c:idx val="0"/>
          <c:order val="0"/>
          <c:tx>
            <c:strRef>
              <c:f>'[1]POR PROCESO ADMINISTRATIVO'!$N$10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ADMINISTRATIVO'!$M$11:$M$18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ADMINISTRATIVO'!$N$11:$N$18</c:f>
              <c:numCache>
                <c:formatCode>General</c:formatCode>
                <c:ptCount val="8"/>
                <c:pt idx="0">
                  <c:v>3.3607142857142858</c:v>
                </c:pt>
                <c:pt idx="1">
                  <c:v>3.3357142857142859</c:v>
                </c:pt>
                <c:pt idx="2">
                  <c:v>3.0571428571428569</c:v>
                </c:pt>
                <c:pt idx="3">
                  <c:v>3.0571428571428569</c:v>
                </c:pt>
                <c:pt idx="4">
                  <c:v>2.8714285714285714</c:v>
                </c:pt>
                <c:pt idx="5">
                  <c:v>3.0571428571428569</c:v>
                </c:pt>
                <c:pt idx="6">
                  <c:v>3.01</c:v>
                </c:pt>
                <c:pt idx="7">
                  <c:v>2.98</c:v>
                </c:pt>
              </c:numCache>
            </c:numRef>
          </c:val>
          <c:extLst>
            <c:ext xmlns:c16="http://schemas.microsoft.com/office/drawing/2014/chart" uri="{C3380CC4-5D6E-409C-BE32-E72D297353CC}">
              <c16:uniqueId val="{00000000-5236-4F14-A7AE-8359D42007BC}"/>
            </c:ext>
          </c:extLst>
        </c:ser>
        <c:dLbls>
          <c:showLegendKey val="0"/>
          <c:showVal val="0"/>
          <c:showCatName val="0"/>
          <c:showSerName val="0"/>
          <c:showPercent val="0"/>
          <c:showBubbleSize val="0"/>
        </c:dLbls>
        <c:gapWidth val="182"/>
        <c:axId val="140132527"/>
        <c:axId val="140133007"/>
      </c:barChart>
      <c:catAx>
        <c:axId val="1401325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0133007"/>
        <c:crosses val="autoZero"/>
        <c:auto val="1"/>
        <c:lblAlgn val="ctr"/>
        <c:lblOffset val="100"/>
        <c:noMultiLvlLbl val="0"/>
      </c:catAx>
      <c:valAx>
        <c:axId val="1401330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01325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solidFill>
                <a:latin typeface="Comic Sans MS" panose="030F0702030302020204" pitchFamily="66" charset="0"/>
              </a:rPr>
              <a:t>ADMINISTRACIÓN DE LOS SERVICIOS COMPLEMENTARIOS 2024</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n-US"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36772134733158363"/>
          <c:y val="0.19486111111111112"/>
          <c:w val="0.56568153980752411"/>
          <c:h val="0.72088764946048411"/>
        </c:manualLayout>
      </c:layout>
      <c:barChart>
        <c:barDir val="bar"/>
        <c:grouping val="clustered"/>
        <c:varyColors val="0"/>
        <c:ser>
          <c:idx val="0"/>
          <c:order val="0"/>
          <c:tx>
            <c:strRef>
              <c:f>'[1]POR PROCESO ADMINISTRATIVO'!$Z$10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ADMINISTRATIVO'!$Y$11:$Y$15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ADMINISTRATIVO'!$Z$11:$Z$15</c:f>
              <c:numCache>
                <c:formatCode>General</c:formatCode>
                <c:ptCount val="5"/>
                <c:pt idx="0">
                  <c:v>3.13</c:v>
                </c:pt>
                <c:pt idx="1">
                  <c:v>3.0371428571428569</c:v>
                </c:pt>
                <c:pt idx="2">
                  <c:v>3.2164285714285716</c:v>
                </c:pt>
                <c:pt idx="3">
                  <c:v>3.2642857142857142</c:v>
                </c:pt>
                <c:pt idx="4">
                  <c:v>3.18</c:v>
                </c:pt>
              </c:numCache>
            </c:numRef>
          </c:val>
          <c:extLst>
            <c:ext xmlns:c16="http://schemas.microsoft.com/office/drawing/2014/chart" uri="{C3380CC4-5D6E-409C-BE32-E72D297353CC}">
              <c16:uniqueId val="{00000000-AC9F-48CF-B2F6-56555B2D8417}"/>
            </c:ext>
          </c:extLst>
        </c:ser>
        <c:dLbls>
          <c:showLegendKey val="0"/>
          <c:showVal val="0"/>
          <c:showCatName val="0"/>
          <c:showSerName val="0"/>
          <c:showPercent val="0"/>
          <c:showBubbleSize val="0"/>
        </c:dLbls>
        <c:gapWidth val="182"/>
        <c:axId val="39027983"/>
        <c:axId val="39023183"/>
      </c:barChart>
      <c:catAx>
        <c:axId val="390279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023183"/>
        <c:crosses val="autoZero"/>
        <c:auto val="1"/>
        <c:lblAlgn val="ctr"/>
        <c:lblOffset val="100"/>
        <c:noMultiLvlLbl val="0"/>
      </c:catAx>
      <c:valAx>
        <c:axId val="390231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0279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mn-lt"/>
                <a:ea typeface="+mn-ea"/>
                <a:cs typeface="+mn-cs"/>
              </a:defRPr>
            </a:pPr>
            <a:r>
              <a:rPr lang="es-CO" sz="1200" b="1"/>
              <a:t>ÁREAS DE GESTIÓN 2014 AL 2024</a:t>
            </a: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mn-lt"/>
              <a:ea typeface="+mn-ea"/>
              <a:cs typeface="+mn-cs"/>
            </a:defRPr>
          </a:pPr>
          <a:endParaRPr lang="es-CO"/>
        </a:p>
      </c:txPr>
    </c:title>
    <c:autoTitleDeleted val="0"/>
    <c:plotArea>
      <c:layout/>
      <c:lineChart>
        <c:grouping val="standard"/>
        <c:varyColors val="0"/>
        <c:ser>
          <c:idx val="0"/>
          <c:order val="0"/>
          <c:tx>
            <c:strRef>
              <c:f>[1]TOLIMA!$B$1</c:f>
              <c:strCache>
                <c:ptCount val="1"/>
                <c:pt idx="0">
                  <c:v>GESTIÓN DIRECTIVA</c:v>
                </c:pt>
              </c:strCache>
            </c:strRef>
          </c:tx>
          <c:spPr>
            <a:ln w="22225" cap="rnd" cmpd="sng" algn="ctr">
              <a:solidFill>
                <a:schemeClr val="accent2"/>
              </a:solidFill>
              <a:round/>
            </a:ln>
            <a:effectLst/>
          </c:spPr>
          <c:marker>
            <c:symbol val="none"/>
          </c:marker>
          <c:cat>
            <c:numRef>
              <c:f>[1]TOLIMA!$A$2:$A$11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[1]TOLIMA!$B$2:$B$11</c:f>
              <c:numCache>
                <c:formatCode>General</c:formatCode>
                <c:ptCount val="10"/>
                <c:pt idx="0">
                  <c:v>2.99</c:v>
                </c:pt>
                <c:pt idx="1">
                  <c:v>2.97</c:v>
                </c:pt>
                <c:pt idx="2">
                  <c:v>3.06</c:v>
                </c:pt>
                <c:pt idx="3">
                  <c:v>3.07</c:v>
                </c:pt>
                <c:pt idx="4">
                  <c:v>3.12</c:v>
                </c:pt>
                <c:pt idx="5">
                  <c:v>3.2071973996764744</c:v>
                </c:pt>
                <c:pt idx="6">
                  <c:v>3.28</c:v>
                </c:pt>
                <c:pt idx="7">
                  <c:v>3.213697842363116</c:v>
                </c:pt>
                <c:pt idx="8">
                  <c:v>3.18</c:v>
                </c:pt>
                <c:pt idx="9">
                  <c:v>3.16</c:v>
                </c:pt>
              </c:numCache>
            </c:numRef>
          </c:val>
          <c:smooth val="0"/>
          <c:extLst>
            <c:ext xmlns:c16="http://schemas.microsoft.com/office/drawing/2014/chart" uri="{C3380CC4-5D6E-409C-BE32-E72D297353CC}">
              <c16:uniqueId val="{00000000-C2E2-4ACF-9CA9-A67F02691727}"/>
            </c:ext>
          </c:extLst>
        </c:ser>
        <c:ser>
          <c:idx val="1"/>
          <c:order val="1"/>
          <c:tx>
            <c:strRef>
              <c:f>[1]TOLIMA!$C$1</c:f>
              <c:strCache>
                <c:ptCount val="1"/>
                <c:pt idx="0">
                  <c:v>GESTION ACADÉMICA</c:v>
                </c:pt>
              </c:strCache>
            </c:strRef>
          </c:tx>
          <c:spPr>
            <a:ln w="22225" cap="rnd" cmpd="sng" algn="ctr">
              <a:solidFill>
                <a:schemeClr val="accent4"/>
              </a:solidFill>
              <a:round/>
            </a:ln>
            <a:effectLst/>
          </c:spPr>
          <c:marker>
            <c:symbol val="none"/>
          </c:marker>
          <c:cat>
            <c:numRef>
              <c:f>[1]TOLIMA!$A$2:$A$11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[1]TOLIMA!$C$2:$C$11</c:f>
              <c:numCache>
                <c:formatCode>General</c:formatCode>
                <c:ptCount val="10"/>
                <c:pt idx="0">
                  <c:v>2.92</c:v>
                </c:pt>
                <c:pt idx="1">
                  <c:v>2.94</c:v>
                </c:pt>
                <c:pt idx="2">
                  <c:v>2.98</c:v>
                </c:pt>
                <c:pt idx="3">
                  <c:v>3.04</c:v>
                </c:pt>
                <c:pt idx="4">
                  <c:v>3.07</c:v>
                </c:pt>
                <c:pt idx="5">
                  <c:v>2.888791051880057</c:v>
                </c:pt>
                <c:pt idx="6">
                  <c:v>2.99</c:v>
                </c:pt>
                <c:pt idx="7">
                  <c:v>3.0485193486716327</c:v>
                </c:pt>
                <c:pt idx="8">
                  <c:v>2.99</c:v>
                </c:pt>
                <c:pt idx="9">
                  <c:v>3.02</c:v>
                </c:pt>
              </c:numCache>
            </c:numRef>
          </c:val>
          <c:smooth val="0"/>
          <c:extLst>
            <c:ext xmlns:c16="http://schemas.microsoft.com/office/drawing/2014/chart" uri="{C3380CC4-5D6E-409C-BE32-E72D297353CC}">
              <c16:uniqueId val="{00000001-C2E2-4ACF-9CA9-A67F02691727}"/>
            </c:ext>
          </c:extLst>
        </c:ser>
        <c:ser>
          <c:idx val="2"/>
          <c:order val="2"/>
          <c:tx>
            <c:strRef>
              <c:f>[1]TOLIMA!$D$1</c:f>
              <c:strCache>
                <c:ptCount val="1"/>
                <c:pt idx="0">
                  <c:v>GESTIÓN ADMINISTRATIVA</c:v>
                </c:pt>
              </c:strCache>
            </c:strRef>
          </c:tx>
          <c:spPr>
            <a:ln w="22225" cap="rnd" cmpd="sng" algn="ctr">
              <a:solidFill>
                <a:schemeClr val="accent6"/>
              </a:solidFill>
              <a:round/>
            </a:ln>
            <a:effectLst/>
          </c:spPr>
          <c:marker>
            <c:symbol val="none"/>
          </c:marker>
          <c:cat>
            <c:numRef>
              <c:f>[1]TOLIMA!$A$2:$A$11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[1]TOLIMA!$D$2:$D$11</c:f>
              <c:numCache>
                <c:formatCode>General</c:formatCode>
                <c:ptCount val="10"/>
                <c:pt idx="0">
                  <c:v>2.97</c:v>
                </c:pt>
                <c:pt idx="1">
                  <c:v>3.08</c:v>
                </c:pt>
                <c:pt idx="2">
                  <c:v>3.05</c:v>
                </c:pt>
                <c:pt idx="3">
                  <c:v>3.02</c:v>
                </c:pt>
                <c:pt idx="4">
                  <c:v>3.03</c:v>
                </c:pt>
                <c:pt idx="5">
                  <c:v>3.1158115183246071</c:v>
                </c:pt>
                <c:pt idx="6">
                  <c:v>3.13</c:v>
                </c:pt>
                <c:pt idx="7">
                  <c:v>3.0308995379500354</c:v>
                </c:pt>
                <c:pt idx="8">
                  <c:v>3.1</c:v>
                </c:pt>
                <c:pt idx="9">
                  <c:v>3.1</c:v>
                </c:pt>
              </c:numCache>
            </c:numRef>
          </c:val>
          <c:smooth val="0"/>
          <c:extLst>
            <c:ext xmlns:c16="http://schemas.microsoft.com/office/drawing/2014/chart" uri="{C3380CC4-5D6E-409C-BE32-E72D297353CC}">
              <c16:uniqueId val="{00000002-C2E2-4ACF-9CA9-A67F02691727}"/>
            </c:ext>
          </c:extLst>
        </c:ser>
        <c:ser>
          <c:idx val="3"/>
          <c:order val="3"/>
          <c:tx>
            <c:strRef>
              <c:f>[1]TOLIMA!$E$1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[1]TOLIMA!$A$2:$A$11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[1]TOLIMA!$E$2:$E$11</c:f>
              <c:numCache>
                <c:formatCode>General</c:formatCode>
                <c:ptCount val="10"/>
                <c:pt idx="0">
                  <c:v>2.81</c:v>
                </c:pt>
                <c:pt idx="1">
                  <c:v>2.81</c:v>
                </c:pt>
                <c:pt idx="2">
                  <c:v>2.89</c:v>
                </c:pt>
                <c:pt idx="3">
                  <c:v>2.87</c:v>
                </c:pt>
                <c:pt idx="4">
                  <c:v>2.94</c:v>
                </c:pt>
                <c:pt idx="5">
                  <c:v>2.9235602094240836</c:v>
                </c:pt>
                <c:pt idx="6">
                  <c:v>2.98</c:v>
                </c:pt>
                <c:pt idx="7">
                  <c:v>2.9178733636120753</c:v>
                </c:pt>
                <c:pt idx="8">
                  <c:v>2.94</c:v>
                </c:pt>
                <c:pt idx="9">
                  <c:v>2.97</c:v>
                </c:pt>
              </c:numCache>
            </c:numRef>
          </c:val>
          <c:smooth val="0"/>
          <c:extLst>
            <c:ext xmlns:c16="http://schemas.microsoft.com/office/drawing/2014/chart" uri="{C3380CC4-5D6E-409C-BE32-E72D297353CC}">
              <c16:uniqueId val="{00000003-C2E2-4ACF-9CA9-A67F02691727}"/>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6495"/>
        <c:crosses val="autoZero"/>
        <c:auto val="1"/>
        <c:lblAlgn val="ctr"/>
        <c:lblOffset val="100"/>
        <c:noMultiLvlLbl val="0"/>
      </c:catAx>
      <c:valAx>
        <c:axId val="2027196495"/>
        <c:scaling>
          <c:orientation val="minMax"/>
        </c:scaling>
        <c:delete val="0"/>
        <c:axPos val="l"/>
        <c:majorGridlines>
          <c:spPr>
            <a:ln>
              <a:solidFill>
                <a:schemeClr val="dk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lumMod val="65000"/>
                    <a:lumOff val="35000"/>
                  </a:sysClr>
                </a:solidFill>
                <a:latin typeface="Comic Sans MS" panose="030F0702030302020204" pitchFamily="66" charset="0"/>
              </a:rPr>
              <a:t>TALENTO HUMANO 2024</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s-CO"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ADMINISTRATIVO'!$AL$10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ADMINISTRATIVO'!$AK$11:$AK$20</c:f>
              <c:strCache>
                <c:ptCount val="10"/>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strCache>
            </c:strRef>
          </c:cat>
          <c:val>
            <c:numRef>
              <c:f>'[1]POR PROCESO ADMINISTRATIVO'!$AL$11:$AL$20</c:f>
              <c:numCache>
                <c:formatCode>General</c:formatCode>
                <c:ptCount val="10"/>
                <c:pt idx="0">
                  <c:v>2.953757225433526</c:v>
                </c:pt>
                <c:pt idx="1">
                  <c:v>3.5538150289017336</c:v>
                </c:pt>
                <c:pt idx="2">
                  <c:v>3.1238150289017343</c:v>
                </c:pt>
                <c:pt idx="3">
                  <c:v>2.999248554913295</c:v>
                </c:pt>
                <c:pt idx="4">
                  <c:v>3.7634104046242771</c:v>
                </c:pt>
                <c:pt idx="5">
                  <c:v>3.4821965317919079</c:v>
                </c:pt>
                <c:pt idx="6">
                  <c:v>3.5550289017341039</c:v>
                </c:pt>
                <c:pt idx="7">
                  <c:v>2.9824277456647401</c:v>
                </c:pt>
                <c:pt idx="8">
                  <c:v>2.2512138728323698</c:v>
                </c:pt>
                <c:pt idx="9">
                  <c:v>3.3630057803468207</c:v>
                </c:pt>
              </c:numCache>
            </c:numRef>
          </c:val>
          <c:extLst>
            <c:ext xmlns:c16="http://schemas.microsoft.com/office/drawing/2014/chart" uri="{C3380CC4-5D6E-409C-BE32-E72D297353CC}">
              <c16:uniqueId val="{00000000-9C94-453C-9DF2-A553D9906E81}"/>
            </c:ext>
          </c:extLst>
        </c:ser>
        <c:dLbls>
          <c:showLegendKey val="0"/>
          <c:showVal val="0"/>
          <c:showCatName val="0"/>
          <c:showSerName val="0"/>
          <c:showPercent val="0"/>
          <c:showBubbleSize val="0"/>
        </c:dLbls>
        <c:gapWidth val="182"/>
        <c:axId val="283254399"/>
        <c:axId val="283253919"/>
      </c:barChart>
      <c:catAx>
        <c:axId val="2832543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3253919"/>
        <c:crosses val="autoZero"/>
        <c:auto val="1"/>
        <c:lblAlgn val="ctr"/>
        <c:lblOffset val="100"/>
        <c:noMultiLvlLbl val="0"/>
      </c:catAx>
      <c:valAx>
        <c:axId val="2832539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32543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baseline="0">
                <a:solidFill>
                  <a:sysClr val="windowText" lastClr="000000">
                    <a:lumMod val="75000"/>
                    <a:lumOff val="25000"/>
                  </a:sysClr>
                </a:solidFill>
                <a:latin typeface="Comic Sans MS" panose="030F0702030302020204" pitchFamily="66" charset="0"/>
              </a:rPr>
              <a:t>APOYO A LA GESTIÓN ACADÉMICA 2024 </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n-US"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34369356955380576"/>
          <c:y val="0.19486111111111112"/>
          <c:w val="0.58970931758530187"/>
          <c:h val="0.72088764946048411"/>
        </c:manualLayout>
      </c:layout>
      <c:barChart>
        <c:barDir val="bar"/>
        <c:grouping val="clustered"/>
        <c:varyColors val="0"/>
        <c:ser>
          <c:idx val="0"/>
          <c:order val="0"/>
          <c:tx>
            <c:strRef>
              <c:f>'[1]POR PROCESO ADMINISTRATIVO'!$B$10</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ADMINISTRATIVO'!$B$11:$B$13</c:f>
              <c:numCache>
                <c:formatCode>General</c:formatCode>
                <c:ptCount val="3"/>
                <c:pt idx="0">
                  <c:v>3.28</c:v>
                </c:pt>
                <c:pt idx="1">
                  <c:v>3.16</c:v>
                </c:pt>
                <c:pt idx="2">
                  <c:v>3.03</c:v>
                </c:pt>
              </c:numCache>
            </c:numRef>
          </c:val>
          <c:extLst>
            <c:ext xmlns:c16="http://schemas.microsoft.com/office/drawing/2014/chart" uri="{C3380CC4-5D6E-409C-BE32-E72D297353CC}">
              <c16:uniqueId val="{00000000-0A4D-4303-987A-DD906FC41202}"/>
            </c:ext>
          </c:extLst>
        </c:ser>
        <c:dLbls>
          <c:showLegendKey val="0"/>
          <c:showVal val="0"/>
          <c:showCatName val="0"/>
          <c:showSerName val="0"/>
          <c:showPercent val="0"/>
          <c:showBubbleSize val="0"/>
        </c:dLbls>
        <c:gapWidth val="182"/>
        <c:axId val="486034591"/>
        <c:axId val="486035071"/>
      </c:barChart>
      <c:catAx>
        <c:axId val="4860345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035071"/>
        <c:crosses val="autoZero"/>
        <c:auto val="1"/>
        <c:lblAlgn val="ctr"/>
        <c:lblOffset val="100"/>
        <c:noMultiLvlLbl val="0"/>
      </c:catAx>
      <c:valAx>
        <c:axId val="4860350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0345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solidFill>
                <a:latin typeface="Comic Sans MS" panose="030F0702030302020204" pitchFamily="66" charset="0"/>
              </a:rPr>
              <a:t>APOYO FINANCIERO Y CONTABLE 2024</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s-CO" sz="1200"/>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s-CO"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ADMINISTRATIVO'!$AY$10</c:f>
              <c:strCache>
                <c:ptCount val="1"/>
                <c:pt idx="0">
                  <c:v>2024</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ADMINISTRATIVO'!$AX$11:$AX$14</c:f>
              <c:strCache>
                <c:ptCount val="4"/>
                <c:pt idx="0">
                  <c:v>PRESUPUESTO ANUAL  DEL FONDO DE SERVICIOS EDUCATIVOS </c:v>
                </c:pt>
                <c:pt idx="1">
                  <c:v>CONTABILIDAD</c:v>
                </c:pt>
                <c:pt idx="2">
                  <c:v>INGRESOS Y GASTOS</c:v>
                </c:pt>
                <c:pt idx="3">
                  <c:v>CONTROL FISCAL </c:v>
                </c:pt>
              </c:strCache>
            </c:strRef>
          </c:cat>
          <c:val>
            <c:numRef>
              <c:f>'[1]POR PROCESO ADMINISTRATIVO'!$AY$11:$AY$14</c:f>
              <c:numCache>
                <c:formatCode>General</c:formatCode>
                <c:ptCount val="4"/>
                <c:pt idx="0">
                  <c:v>3.6330935251798562</c:v>
                </c:pt>
                <c:pt idx="1">
                  <c:v>3.7805755395683454</c:v>
                </c:pt>
                <c:pt idx="2">
                  <c:v>3.8309352517985613</c:v>
                </c:pt>
                <c:pt idx="3">
                  <c:v>3.7697841726618706</c:v>
                </c:pt>
              </c:numCache>
            </c:numRef>
          </c:val>
          <c:extLst>
            <c:ext xmlns:c16="http://schemas.microsoft.com/office/drawing/2014/chart" uri="{C3380CC4-5D6E-409C-BE32-E72D297353CC}">
              <c16:uniqueId val="{00000000-0E91-47DF-B421-4B3005536FEA}"/>
            </c:ext>
          </c:extLst>
        </c:ser>
        <c:dLbls>
          <c:showLegendKey val="0"/>
          <c:showVal val="0"/>
          <c:showCatName val="0"/>
          <c:showSerName val="0"/>
          <c:showPercent val="0"/>
          <c:showBubbleSize val="0"/>
        </c:dLbls>
        <c:gapWidth val="182"/>
        <c:axId val="433390463"/>
        <c:axId val="433399583"/>
      </c:barChart>
      <c:catAx>
        <c:axId val="4333904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3399583"/>
        <c:crosses val="autoZero"/>
        <c:auto val="1"/>
        <c:lblAlgn val="ctr"/>
        <c:lblOffset val="100"/>
        <c:noMultiLvlLbl val="0"/>
      </c:catAx>
      <c:valAx>
        <c:axId val="433399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33904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spc="0" baseline="0">
                <a:solidFill>
                  <a:sysClr val="windowText" lastClr="000000"/>
                </a:solidFill>
                <a:latin typeface="Comic Sans MS" panose="030F0702030302020204" pitchFamily="66" charset="0"/>
              </a:rPr>
              <a:t>ACCESIBILIDAD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s-CO" sz="1100" i="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COMUNITARIA'!$B$11</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COMUNITARIA'!$B$12:$B$18</c:f>
              <c:numCache>
                <c:formatCode>General</c:formatCode>
                <c:ptCount val="7"/>
                <c:pt idx="0">
                  <c:v>2.9</c:v>
                </c:pt>
                <c:pt idx="1">
                  <c:v>2.86</c:v>
                </c:pt>
                <c:pt idx="2">
                  <c:v>2.7913669064748201</c:v>
                </c:pt>
                <c:pt idx="3">
                  <c:v>2.985611510791367</c:v>
                </c:pt>
                <c:pt idx="4">
                  <c:v>2.9820143884892087</c:v>
                </c:pt>
                <c:pt idx="5">
                  <c:v>2.8719424460431653</c:v>
                </c:pt>
                <c:pt idx="6">
                  <c:v>2.9302158273381296</c:v>
                </c:pt>
              </c:numCache>
            </c:numRef>
          </c:val>
          <c:extLst>
            <c:ext xmlns:c16="http://schemas.microsoft.com/office/drawing/2014/chart" uri="{C3380CC4-5D6E-409C-BE32-E72D297353CC}">
              <c16:uniqueId val="{00000000-2555-4E6E-9346-D04330EE7C2E}"/>
            </c:ext>
          </c:extLst>
        </c:ser>
        <c:dLbls>
          <c:showLegendKey val="0"/>
          <c:showVal val="0"/>
          <c:showCatName val="0"/>
          <c:showSerName val="0"/>
          <c:showPercent val="0"/>
          <c:showBubbleSize val="0"/>
        </c:dLbls>
        <c:gapWidth val="182"/>
        <c:axId val="929012639"/>
        <c:axId val="929010239"/>
      </c:barChart>
      <c:catAx>
        <c:axId val="9290126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9010239"/>
        <c:crosses val="autoZero"/>
        <c:auto val="1"/>
        <c:lblAlgn val="ctr"/>
        <c:lblOffset val="100"/>
        <c:noMultiLvlLbl val="0"/>
      </c:catAx>
      <c:valAx>
        <c:axId val="92901023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9012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spc="0" baseline="0">
                <a:solidFill>
                  <a:sysClr val="windowText" lastClr="000000"/>
                </a:solidFill>
                <a:latin typeface="Comic Sans MS" panose="030F0702030302020204" pitchFamily="66" charset="0"/>
              </a:rPr>
              <a:t>PROYECCIÓN A LA COMUNIDAD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n-US" sz="1100" i="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47131933508311463"/>
          <c:y val="0.19486111111111112"/>
          <c:w val="0.48986132983377079"/>
          <c:h val="0.72088764946048411"/>
        </c:manualLayout>
      </c:layout>
      <c:barChart>
        <c:barDir val="bar"/>
        <c:grouping val="clustered"/>
        <c:varyColors val="0"/>
        <c:ser>
          <c:idx val="0"/>
          <c:order val="0"/>
          <c:tx>
            <c:strRef>
              <c:f>'[1]POR PROCESO COMUNITARIA'!$N$11</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COMUNITARIA'!$M$12:$M$16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COMUNITARIA'!$N$12:$N$16</c:f>
              <c:numCache>
                <c:formatCode>General</c:formatCode>
                <c:ptCount val="5"/>
                <c:pt idx="0">
                  <c:v>3.301438848920863</c:v>
                </c:pt>
                <c:pt idx="1">
                  <c:v>3.2402877697841723</c:v>
                </c:pt>
                <c:pt idx="2">
                  <c:v>3.1791366906474821</c:v>
                </c:pt>
                <c:pt idx="3">
                  <c:v>3.07</c:v>
                </c:pt>
                <c:pt idx="4">
                  <c:v>3.41</c:v>
                </c:pt>
              </c:numCache>
            </c:numRef>
          </c:val>
          <c:extLst>
            <c:ext xmlns:c16="http://schemas.microsoft.com/office/drawing/2014/chart" uri="{C3380CC4-5D6E-409C-BE32-E72D297353CC}">
              <c16:uniqueId val="{00000000-F256-491D-B6A2-3705A6D43A2C}"/>
            </c:ext>
          </c:extLst>
        </c:ser>
        <c:dLbls>
          <c:showLegendKey val="0"/>
          <c:showVal val="0"/>
          <c:showCatName val="0"/>
          <c:showSerName val="0"/>
          <c:showPercent val="0"/>
          <c:showBubbleSize val="0"/>
        </c:dLbls>
        <c:gapWidth val="182"/>
        <c:axId val="433358783"/>
        <c:axId val="433372703"/>
      </c:barChart>
      <c:catAx>
        <c:axId val="4333587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3372703"/>
        <c:crosses val="autoZero"/>
        <c:auto val="1"/>
        <c:lblAlgn val="ctr"/>
        <c:lblOffset val="100"/>
        <c:noMultiLvlLbl val="0"/>
      </c:catAx>
      <c:valAx>
        <c:axId val="4333727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33587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s-CO" sz="1100" b="1" i="0" u="none" strike="noStrike" kern="1200" spc="0" baseline="0">
                <a:solidFill>
                  <a:sysClr val="windowText" lastClr="000000"/>
                </a:solidFill>
                <a:latin typeface="Comic Sans MS" panose="030F0702030302020204" pitchFamily="66" charset="0"/>
              </a:rPr>
              <a:t>PARTICIPACIÓN Y CONVIVENCIA  2024</a:t>
            </a: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en-US" sz="1100" i="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0.45668000874890641"/>
          <c:y val="0.19486111111111112"/>
          <c:w val="0.50450065616797901"/>
          <c:h val="0.72088764946048411"/>
        </c:manualLayout>
      </c:layout>
      <c:barChart>
        <c:barDir val="bar"/>
        <c:grouping val="clustered"/>
        <c:varyColors val="0"/>
        <c:ser>
          <c:idx val="0"/>
          <c:order val="0"/>
          <c:tx>
            <c:strRef>
              <c:f>'[1]POR PROCESO COMUNITARIA'!$Z$11</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COMUNITARIA'!$Y$12:$Y$15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COMUNITARIA'!$Z$12:$Z$15</c:f>
              <c:numCache>
                <c:formatCode>General</c:formatCode>
                <c:ptCount val="4"/>
                <c:pt idx="0">
                  <c:v>3.3532374100719426</c:v>
                </c:pt>
                <c:pt idx="1">
                  <c:v>3.0035971223021583</c:v>
                </c:pt>
                <c:pt idx="2">
                  <c:v>3.0726618705035973</c:v>
                </c:pt>
                <c:pt idx="3">
                  <c:v>2.7776978417266189</c:v>
                </c:pt>
              </c:numCache>
            </c:numRef>
          </c:val>
          <c:extLst>
            <c:ext xmlns:c16="http://schemas.microsoft.com/office/drawing/2014/chart" uri="{C3380CC4-5D6E-409C-BE32-E72D297353CC}">
              <c16:uniqueId val="{00000000-6D98-4EBA-A4CA-F74AA08C6945}"/>
            </c:ext>
          </c:extLst>
        </c:ser>
        <c:dLbls>
          <c:showLegendKey val="0"/>
          <c:showVal val="0"/>
          <c:showCatName val="0"/>
          <c:showSerName val="0"/>
          <c:showPercent val="0"/>
          <c:showBubbleSize val="0"/>
        </c:dLbls>
        <c:gapWidth val="182"/>
        <c:axId val="16276447"/>
        <c:axId val="16276927"/>
      </c:barChart>
      <c:catAx>
        <c:axId val="162764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276927"/>
        <c:crosses val="autoZero"/>
        <c:auto val="1"/>
        <c:lblAlgn val="ctr"/>
        <c:lblOffset val="100"/>
        <c:noMultiLvlLbl val="0"/>
      </c:catAx>
      <c:valAx>
        <c:axId val="1627692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2764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es-CO" sz="1200" b="1" i="0" u="none" strike="noStrike" kern="1200" spc="0" baseline="0">
                <a:solidFill>
                  <a:sysClr val="windowText" lastClr="000000"/>
                </a:solidFill>
                <a:latin typeface="Comic Sans MS" panose="030F0702030302020204" pitchFamily="66" charset="0"/>
              </a:rPr>
              <a:t>PREVENCIÓN DE RIESGOS  2023</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es-CO" sz="1200" i="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bar"/>
        <c:grouping val="clustered"/>
        <c:varyColors val="0"/>
        <c:ser>
          <c:idx val="0"/>
          <c:order val="0"/>
          <c:tx>
            <c:strRef>
              <c:f>'[1]POR PROCESO COMUNITARIA'!$AL$11</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COMUNITARIA'!$AK$12:$AK$14</c:f>
              <c:strCache>
                <c:ptCount val="3"/>
                <c:pt idx="0">
                  <c:v>PREVENCIÓN DE RIESGOS FÍSICOS </c:v>
                </c:pt>
                <c:pt idx="1">
                  <c:v>PREVENCIÓN DE RIESGOS PSICOSOCIALES</c:v>
                </c:pt>
                <c:pt idx="2">
                  <c:v>PROGRAMAS DE SEGURIDAD </c:v>
                </c:pt>
              </c:strCache>
            </c:strRef>
          </c:cat>
          <c:val>
            <c:numRef>
              <c:f>'[1]POR PROCESO COMUNITARIA'!$AL$12:$AL$14</c:f>
              <c:numCache>
                <c:formatCode>General</c:formatCode>
                <c:ptCount val="3"/>
                <c:pt idx="0">
                  <c:v>2.8122302158273378</c:v>
                </c:pt>
                <c:pt idx="1">
                  <c:v>2.9669064748201439</c:v>
                </c:pt>
                <c:pt idx="2">
                  <c:v>2.631654676258993</c:v>
                </c:pt>
              </c:numCache>
            </c:numRef>
          </c:val>
          <c:extLst>
            <c:ext xmlns:c16="http://schemas.microsoft.com/office/drawing/2014/chart" uri="{C3380CC4-5D6E-409C-BE32-E72D297353CC}">
              <c16:uniqueId val="{00000000-FA49-4DD7-BA60-36E7FA5A3DA3}"/>
            </c:ext>
          </c:extLst>
        </c:ser>
        <c:dLbls>
          <c:showLegendKey val="0"/>
          <c:showVal val="0"/>
          <c:showCatName val="0"/>
          <c:showSerName val="0"/>
          <c:showPercent val="0"/>
          <c:showBubbleSize val="0"/>
        </c:dLbls>
        <c:gapWidth val="182"/>
        <c:axId val="498328367"/>
        <c:axId val="498340367"/>
      </c:barChart>
      <c:catAx>
        <c:axId val="498328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8340367"/>
        <c:crosses val="autoZero"/>
        <c:auto val="1"/>
        <c:lblAlgn val="ctr"/>
        <c:lblOffset val="100"/>
        <c:noMultiLvlLbl val="0"/>
      </c:catAx>
      <c:valAx>
        <c:axId val="4983403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832836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 POR INSTITUCIONES EDUCATIVAS MUNICIPIO DE ALPUJARRA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2"/>
          <c:order val="0"/>
          <c:tx>
            <c:strRef>
              <c:f>'[1]POR MUNICIPIO'!$B$1</c:f>
              <c:strCache>
                <c:ptCount val="1"/>
                <c:pt idx="0">
                  <c:v>GESTIÓN DIRECTIVA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MUNICIPIO'!$A$2:$A$4</c:f>
              <c:strCache>
                <c:ptCount val="3"/>
                <c:pt idx="0">
                  <c:v>ALPUJARRA</c:v>
                </c:pt>
                <c:pt idx="1">
                  <c:v>I.E TECNICA FELISA SUAREZ DE ORTIZ</c:v>
                </c:pt>
                <c:pt idx="2">
                  <c:v>I.E TECNICA LA ARADA</c:v>
                </c:pt>
              </c:strCache>
            </c:strRef>
          </c:cat>
          <c:val>
            <c:numRef>
              <c:f>'[1]POR MUNICIPIO'!$B$2:$B$4</c:f>
              <c:numCache>
                <c:formatCode>General</c:formatCode>
                <c:ptCount val="3"/>
                <c:pt idx="0">
                  <c:v>3.3079365079365077</c:v>
                </c:pt>
                <c:pt idx="1">
                  <c:v>3.4444444444444446</c:v>
                </c:pt>
                <c:pt idx="2">
                  <c:v>3.1714285714285713</c:v>
                </c:pt>
              </c:numCache>
            </c:numRef>
          </c:val>
          <c:extLst>
            <c:ext xmlns:c16="http://schemas.microsoft.com/office/drawing/2014/chart" uri="{C3380CC4-5D6E-409C-BE32-E72D297353CC}">
              <c16:uniqueId val="{00000000-8B3E-4E94-9B2A-EDA0F63813A5}"/>
            </c:ext>
          </c:extLst>
        </c:ser>
        <c:ser>
          <c:idx val="0"/>
          <c:order val="1"/>
          <c:tx>
            <c:strRef>
              <c:f>'[1]POR MUNICIPIO'!$C$1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MUNICIPIO'!$C$2:$C$4</c:f>
              <c:numCache>
                <c:formatCode>General</c:formatCode>
                <c:ptCount val="3"/>
                <c:pt idx="0">
                  <c:v>2.970779220779221</c:v>
                </c:pt>
                <c:pt idx="1">
                  <c:v>3.2272727272727271</c:v>
                </c:pt>
                <c:pt idx="2">
                  <c:v>2.7142857142857144</c:v>
                </c:pt>
              </c:numCache>
            </c:numRef>
          </c:val>
          <c:extLst>
            <c:ext xmlns:c16="http://schemas.microsoft.com/office/drawing/2014/chart" uri="{C3380CC4-5D6E-409C-BE32-E72D297353CC}">
              <c16:uniqueId val="{00000001-8B3E-4E94-9B2A-EDA0F63813A5}"/>
            </c:ext>
          </c:extLst>
        </c:ser>
        <c:ser>
          <c:idx val="1"/>
          <c:order val="2"/>
          <c:tx>
            <c:strRef>
              <c:f>'[1]POR MUNICIPIO'!$D$1</c:f>
              <c:strCache>
                <c:ptCount val="1"/>
                <c:pt idx="0">
                  <c:v>GESTIÓN ADMINISTRATIVA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MUNICIPIO'!$D$2:$D$4</c:f>
              <c:numCache>
                <c:formatCode>General</c:formatCode>
                <c:ptCount val="3"/>
                <c:pt idx="0">
                  <c:v>3.306451612903226</c:v>
                </c:pt>
                <c:pt idx="1">
                  <c:v>3.2903225806451615</c:v>
                </c:pt>
                <c:pt idx="2">
                  <c:v>3.3225806451612905</c:v>
                </c:pt>
              </c:numCache>
            </c:numRef>
          </c:val>
          <c:extLst>
            <c:ext xmlns:c16="http://schemas.microsoft.com/office/drawing/2014/chart" uri="{C3380CC4-5D6E-409C-BE32-E72D297353CC}">
              <c16:uniqueId val="{00000002-8B3E-4E94-9B2A-EDA0F63813A5}"/>
            </c:ext>
          </c:extLst>
        </c:ser>
        <c:ser>
          <c:idx val="3"/>
          <c:order val="3"/>
          <c:tx>
            <c:strRef>
              <c:f>'[1]POR MUNICIPIO'!$E$1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MUNICIPIO'!$E$2:$E$4</c:f>
              <c:numCache>
                <c:formatCode>General</c:formatCode>
                <c:ptCount val="3"/>
                <c:pt idx="0">
                  <c:v>2.9473684210526319</c:v>
                </c:pt>
                <c:pt idx="1">
                  <c:v>3.3157894736842106</c:v>
                </c:pt>
                <c:pt idx="2">
                  <c:v>2.5789473684210527</c:v>
                </c:pt>
              </c:numCache>
            </c:numRef>
          </c:val>
          <c:extLst>
            <c:ext xmlns:c16="http://schemas.microsoft.com/office/drawing/2014/chart" uri="{C3380CC4-5D6E-409C-BE32-E72D297353CC}">
              <c16:uniqueId val="{00000003-8B3E-4E94-9B2A-EDA0F63813A5}"/>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2528"/>
        <c:crosses val="autoZero"/>
        <c:auto val="1"/>
        <c:lblAlgn val="ctr"/>
        <c:lblOffset val="100"/>
        <c:noMultiLvlLbl val="0"/>
      </c:catAx>
      <c:valAx>
        <c:axId val="-1862482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 </a:t>
            </a:r>
          </a:p>
          <a:p>
            <a:pPr>
              <a:defRPr sz="1200">
                <a:latin typeface="Comic Sans MS" panose="030F0702030302020204" pitchFamily="66" charset="0"/>
              </a:defRPr>
            </a:pPr>
            <a:r>
              <a:rPr lang="es-CO" sz="1200">
                <a:latin typeface="Comic Sans MS" panose="030F0702030302020204" pitchFamily="66" charset="0"/>
              </a:rPr>
              <a:t>POR INSTITUCIONES EDUCATIVAS MUNICIPIO DE ALVARADO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MUNICIPIO'!$B$19:$B$22</c:f>
              <c:numCache>
                <c:formatCode>General</c:formatCode>
                <c:ptCount val="4"/>
                <c:pt idx="0">
                  <c:v>2.2777777777777777</c:v>
                </c:pt>
                <c:pt idx="1">
                  <c:v>0</c:v>
                </c:pt>
                <c:pt idx="2">
                  <c:v>3.4166666666666665</c:v>
                </c:pt>
                <c:pt idx="3">
                  <c:v>3.4166666666666665</c:v>
                </c:pt>
              </c:numCache>
            </c:numRef>
          </c:val>
          <c:extLst>
            <c:ext xmlns:c16="http://schemas.microsoft.com/office/drawing/2014/chart" uri="{C3380CC4-5D6E-409C-BE32-E72D297353CC}">
              <c16:uniqueId val="{00000000-F2A4-4023-84F7-4BA9312B1BEB}"/>
            </c:ext>
          </c:extLst>
        </c:ser>
        <c:ser>
          <c:idx val="1"/>
          <c:order val="1"/>
          <c:tx>
            <c:strRef>
              <c:f>'[1]POR MUNICIPIO'!$C$18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MUNICIPIO'!$C$19:$C$22</c:f>
              <c:numCache>
                <c:formatCode>General</c:formatCode>
                <c:ptCount val="4"/>
                <c:pt idx="0">
                  <c:v>2.0303030303030303</c:v>
                </c:pt>
                <c:pt idx="1">
                  <c:v>0</c:v>
                </c:pt>
                <c:pt idx="2">
                  <c:v>3.1363636363636362</c:v>
                </c:pt>
                <c:pt idx="3">
                  <c:v>2.9545454545454546</c:v>
                </c:pt>
              </c:numCache>
            </c:numRef>
          </c:val>
          <c:extLst>
            <c:ext xmlns:c16="http://schemas.microsoft.com/office/drawing/2014/chart" uri="{C3380CC4-5D6E-409C-BE32-E72D297353CC}">
              <c16:uniqueId val="{00000001-F2A4-4023-84F7-4BA9312B1BEB}"/>
            </c:ext>
          </c:extLst>
        </c:ser>
        <c:ser>
          <c:idx val="2"/>
          <c:order val="2"/>
          <c:tx>
            <c:strRef>
              <c:f>'[1]POR MUNICIPIO'!$D$18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MUNICIPIO'!$D$19:$D$22</c:f>
              <c:numCache>
                <c:formatCode>General</c:formatCode>
                <c:ptCount val="4"/>
                <c:pt idx="0">
                  <c:v>2.150537634408602</c:v>
                </c:pt>
                <c:pt idx="1">
                  <c:v>0</c:v>
                </c:pt>
                <c:pt idx="2">
                  <c:v>3.3225806451612905</c:v>
                </c:pt>
                <c:pt idx="3">
                  <c:v>3.129032258064516</c:v>
                </c:pt>
              </c:numCache>
            </c:numRef>
          </c:val>
          <c:extLst>
            <c:ext xmlns:c16="http://schemas.microsoft.com/office/drawing/2014/chart" uri="{C3380CC4-5D6E-409C-BE32-E72D297353CC}">
              <c16:uniqueId val="{00000002-F2A4-4023-84F7-4BA9312B1BEB}"/>
            </c:ext>
          </c:extLst>
        </c:ser>
        <c:ser>
          <c:idx val="3"/>
          <c:order val="3"/>
          <c:tx>
            <c:strRef>
              <c:f>'[1]POR MUNICIPIO'!$E$18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MUNICIPIO'!$E$19:$E$22</c:f>
              <c:numCache>
                <c:formatCode>General</c:formatCode>
                <c:ptCount val="4"/>
                <c:pt idx="0">
                  <c:v>2.0526315789473686</c:v>
                </c:pt>
                <c:pt idx="1">
                  <c:v>0</c:v>
                </c:pt>
                <c:pt idx="2">
                  <c:v>3.4210526315789473</c:v>
                </c:pt>
                <c:pt idx="3">
                  <c:v>2.736842105263158</c:v>
                </c:pt>
              </c:numCache>
            </c:numRef>
          </c:val>
          <c:extLst>
            <c:ext xmlns:c16="http://schemas.microsoft.com/office/drawing/2014/chart" uri="{C3380CC4-5D6E-409C-BE32-E72D297353CC}">
              <c16:uniqueId val="{00000003-F2A4-4023-84F7-4BA9312B1BEB}"/>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896"/>
        <c:crosses val="autoZero"/>
        <c:auto val="1"/>
        <c:lblAlgn val="ctr"/>
        <c:lblOffset val="100"/>
        <c:noMultiLvlLbl val="0"/>
      </c:catAx>
      <c:valAx>
        <c:axId val="-1862480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 POR INSTITUCIONES EDUCATIVAS MUNICIPIO DE AMBALEMA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MUNICIPIO'!$B$38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MUNICIPIO'!$B$39:$B$41</c:f>
              <c:numCache>
                <c:formatCode>General</c:formatCode>
                <c:ptCount val="3"/>
                <c:pt idx="0">
                  <c:v>3.11</c:v>
                </c:pt>
                <c:pt idx="1">
                  <c:v>0</c:v>
                </c:pt>
                <c:pt idx="2">
                  <c:v>3.6944444444444446</c:v>
                </c:pt>
              </c:numCache>
            </c:numRef>
          </c:val>
          <c:extLst>
            <c:ext xmlns:c16="http://schemas.microsoft.com/office/drawing/2014/chart" uri="{C3380CC4-5D6E-409C-BE32-E72D297353CC}">
              <c16:uniqueId val="{00000000-2288-425E-B833-B4ACC6ACC137}"/>
            </c:ext>
          </c:extLst>
        </c:ser>
        <c:ser>
          <c:idx val="1"/>
          <c:order val="1"/>
          <c:tx>
            <c:strRef>
              <c:f>'[1]POR MUNICIPIO'!$C$38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MUNICIPIO'!$C$39:$C$41</c:f>
              <c:numCache>
                <c:formatCode>General</c:formatCode>
                <c:ptCount val="3"/>
                <c:pt idx="0">
                  <c:v>3.33</c:v>
                </c:pt>
                <c:pt idx="1">
                  <c:v>0</c:v>
                </c:pt>
                <c:pt idx="2">
                  <c:v>3.5909090909090908</c:v>
                </c:pt>
              </c:numCache>
            </c:numRef>
          </c:val>
          <c:extLst>
            <c:ext xmlns:c16="http://schemas.microsoft.com/office/drawing/2014/chart" uri="{C3380CC4-5D6E-409C-BE32-E72D297353CC}">
              <c16:uniqueId val="{00000001-2288-425E-B833-B4ACC6ACC137}"/>
            </c:ext>
          </c:extLst>
        </c:ser>
        <c:ser>
          <c:idx val="2"/>
          <c:order val="2"/>
          <c:tx>
            <c:strRef>
              <c:f>'[1]POR MUNICIPIO'!$D$38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MUNICIPIO'!$D$39:$D$41</c:f>
              <c:numCache>
                <c:formatCode>General</c:formatCode>
                <c:ptCount val="3"/>
                <c:pt idx="0">
                  <c:v>3.13</c:v>
                </c:pt>
                <c:pt idx="1">
                  <c:v>0</c:v>
                </c:pt>
                <c:pt idx="2">
                  <c:v>3.2903225806451615</c:v>
                </c:pt>
              </c:numCache>
            </c:numRef>
          </c:val>
          <c:extLst>
            <c:ext xmlns:c16="http://schemas.microsoft.com/office/drawing/2014/chart" uri="{C3380CC4-5D6E-409C-BE32-E72D297353CC}">
              <c16:uniqueId val="{00000002-2288-425E-B833-B4ACC6ACC137}"/>
            </c:ext>
          </c:extLst>
        </c:ser>
        <c:ser>
          <c:idx val="3"/>
          <c:order val="3"/>
          <c:tx>
            <c:strRef>
              <c:f>'[1]POR MUNICIPIO'!$E$38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MUNICIPIO'!$E$39:$E$41</c:f>
              <c:numCache>
                <c:formatCode>General</c:formatCode>
                <c:ptCount val="3"/>
                <c:pt idx="0">
                  <c:v>3.22</c:v>
                </c:pt>
                <c:pt idx="1">
                  <c:v>0</c:v>
                </c:pt>
                <c:pt idx="2">
                  <c:v>3.1578947368421053</c:v>
                </c:pt>
              </c:numCache>
            </c:numRef>
          </c:val>
          <c:extLst>
            <c:ext xmlns:c16="http://schemas.microsoft.com/office/drawing/2014/chart" uri="{C3380CC4-5D6E-409C-BE32-E72D297353CC}">
              <c16:uniqueId val="{00000003-2288-425E-B833-B4ACC6ACC137}"/>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5792"/>
        <c:crosses val="autoZero"/>
        <c:auto val="1"/>
        <c:lblAlgn val="ctr"/>
        <c:lblOffset val="100"/>
        <c:noMultiLvlLbl val="0"/>
      </c:catAx>
      <c:valAx>
        <c:axId val="-1862485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GESTIÓN</a:t>
            </a:r>
            <a:r>
              <a:rPr lang="es-CO" sz="1400" baseline="0">
                <a:latin typeface="Comic Sans MS" panose="030F0702030302020204" pitchFamily="66" charset="0"/>
              </a:rPr>
              <a:t> DIRECTIVA</a:t>
            </a:r>
            <a:endParaRPr lang="es-CO" sz="1400">
              <a:latin typeface="Comic Sans MS" panose="030F0702030302020204" pitchFamily="66" charset="0"/>
            </a:endParaRP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stacked"/>
        <c:varyColors val="0"/>
        <c:ser>
          <c:idx val="9"/>
          <c:order val="0"/>
          <c:tx>
            <c:strRef>
              <c:f>[1]TOLIMA!$A$46</c:f>
              <c:strCache>
                <c:ptCount val="1"/>
                <c:pt idx="0">
                  <c:v>2024</c:v>
                </c:pt>
              </c:strCache>
            </c:strRef>
          </c:tx>
          <c:spPr>
            <a:solidFill>
              <a:schemeClr val="accent2">
                <a:lumMod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[1]TOLIMA!$B$46:$H$46</c:f>
              <c:numCache>
                <c:formatCode>General</c:formatCode>
                <c:ptCount val="7"/>
                <c:pt idx="0">
                  <c:v>3.2</c:v>
                </c:pt>
                <c:pt idx="1">
                  <c:v>3.17</c:v>
                </c:pt>
                <c:pt idx="2">
                  <c:v>3.21</c:v>
                </c:pt>
                <c:pt idx="3">
                  <c:v>3.21</c:v>
                </c:pt>
                <c:pt idx="4">
                  <c:v>3.2</c:v>
                </c:pt>
                <c:pt idx="5">
                  <c:v>3.19</c:v>
                </c:pt>
                <c:pt idx="6">
                  <c:v>3.15</c:v>
                </c:pt>
              </c:numCache>
            </c:numRef>
          </c:val>
          <c:extLst>
            <c:ext xmlns:c16="http://schemas.microsoft.com/office/drawing/2014/chart" uri="{C3380CC4-5D6E-409C-BE32-E72D297353CC}">
              <c16:uniqueId val="{00000000-0CF0-45BD-B008-26C1A0AC01BF}"/>
            </c:ext>
          </c:extLst>
        </c:ser>
        <c:ser>
          <c:idx val="0"/>
          <c:order val="1"/>
          <c:tx>
            <c:strRef>
              <c:f>[1]TOLIMA!$A$47</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[1]TOLIMA!$B$47:$H$47</c:f>
              <c:numCache>
                <c:formatCode>General</c:formatCode>
                <c:ptCount val="7"/>
                <c:pt idx="0">
                  <c:v>3.16</c:v>
                </c:pt>
                <c:pt idx="1">
                  <c:v>3.0708188824662814</c:v>
                </c:pt>
                <c:pt idx="2">
                  <c:v>3.1817543017832035</c:v>
                </c:pt>
                <c:pt idx="3">
                  <c:v>3.1648298008991649</c:v>
                </c:pt>
                <c:pt idx="4">
                  <c:v>3.2164450867052019</c:v>
                </c:pt>
                <c:pt idx="5">
                  <c:v>3.1705563583815026</c:v>
                </c:pt>
                <c:pt idx="6">
                  <c:v>3.1070809248554911</c:v>
                </c:pt>
              </c:numCache>
            </c:numRef>
          </c:val>
          <c:extLst>
            <c:ext xmlns:c16="http://schemas.microsoft.com/office/drawing/2014/chart" uri="{C3380CC4-5D6E-409C-BE32-E72D297353CC}">
              <c16:uniqueId val="{00000001-0CF0-45BD-B008-26C1A0AC01BF}"/>
            </c:ext>
          </c:extLst>
        </c:ser>
        <c:ser>
          <c:idx val="6"/>
          <c:order val="2"/>
          <c:tx>
            <c:strRef>
              <c:f>[1]TOLIMA!$A$48</c:f>
              <c:strCache>
                <c:ptCount val="1"/>
                <c:pt idx="0">
                  <c:v>2022</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[1]TOLIMA!$B$48:$H$48</c:f>
              <c:numCache>
                <c:formatCode>General</c:formatCode>
                <c:ptCount val="7"/>
                <c:pt idx="0">
                  <c:v>3.18</c:v>
                </c:pt>
                <c:pt idx="1">
                  <c:v>3.1331991792929292</c:v>
                </c:pt>
                <c:pt idx="2">
                  <c:v>3.2483253556659593</c:v>
                </c:pt>
                <c:pt idx="3">
                  <c:v>3.1891764870931536</c:v>
                </c:pt>
                <c:pt idx="4">
                  <c:v>3.2</c:v>
                </c:pt>
                <c:pt idx="5">
                  <c:v>3.1603653724747476</c:v>
                </c:pt>
                <c:pt idx="6">
                  <c:v>3.1275568181818181</c:v>
                </c:pt>
              </c:numCache>
            </c:numRef>
          </c:val>
          <c:extLst>
            <c:ext xmlns:c16="http://schemas.microsoft.com/office/drawing/2014/chart" uri="{C3380CC4-5D6E-409C-BE32-E72D297353CC}">
              <c16:uniqueId val="{00000002-0CF0-45BD-B008-26C1A0AC01BF}"/>
            </c:ext>
          </c:extLst>
        </c:ser>
        <c:ser>
          <c:idx val="5"/>
          <c:order val="3"/>
          <c:tx>
            <c:strRef>
              <c:f>[1]TOLIMA!$A$49</c:f>
              <c:strCache>
                <c:ptCount val="1"/>
                <c:pt idx="0">
                  <c:v>2021</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[1]TOLIMA!$B$49:$H$49</c:f>
              <c:numCache>
                <c:formatCode>General</c:formatCode>
                <c:ptCount val="7"/>
                <c:pt idx="0">
                  <c:v>3.21</c:v>
                </c:pt>
                <c:pt idx="1">
                  <c:v>3.1822123519458545</c:v>
                </c:pt>
                <c:pt idx="2">
                  <c:v>3.2752079512007848</c:v>
                </c:pt>
                <c:pt idx="3">
                  <c:v>3.180174844895657</c:v>
                </c:pt>
                <c:pt idx="4">
                  <c:v>3.29993654822335</c:v>
                </c:pt>
                <c:pt idx="5">
                  <c:v>3.1985088832487305</c:v>
                </c:pt>
                <c:pt idx="6">
                  <c:v>3.1571065989847718</c:v>
                </c:pt>
              </c:numCache>
            </c:numRef>
          </c:val>
          <c:extLst>
            <c:ext xmlns:c16="http://schemas.microsoft.com/office/drawing/2014/chart" uri="{C3380CC4-5D6E-409C-BE32-E72D297353CC}">
              <c16:uniqueId val="{00000003-0CF0-45BD-B008-26C1A0AC01BF}"/>
            </c:ext>
          </c:extLst>
        </c:ser>
        <c:ser>
          <c:idx val="4"/>
          <c:order val="4"/>
          <c:tx>
            <c:strRef>
              <c:f>[1]TOLIMA!$A$50</c:f>
              <c:strCache>
                <c:ptCount val="1"/>
                <c:pt idx="0">
                  <c:v>2020</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[1]TOLIMA!$B$50:$H$50</c:f>
              <c:numCache>
                <c:formatCode>General</c:formatCode>
                <c:ptCount val="7"/>
                <c:pt idx="0">
                  <c:v>3.28</c:v>
                </c:pt>
                <c:pt idx="1">
                  <c:v>3.3</c:v>
                </c:pt>
                <c:pt idx="2">
                  <c:v>3.3</c:v>
                </c:pt>
                <c:pt idx="3">
                  <c:v>3.3</c:v>
                </c:pt>
                <c:pt idx="4">
                  <c:v>3.3</c:v>
                </c:pt>
                <c:pt idx="5">
                  <c:v>3.3</c:v>
                </c:pt>
                <c:pt idx="6">
                  <c:v>3.3</c:v>
                </c:pt>
              </c:numCache>
            </c:numRef>
          </c:val>
          <c:extLst>
            <c:ext xmlns:c16="http://schemas.microsoft.com/office/drawing/2014/chart" uri="{C3380CC4-5D6E-409C-BE32-E72D297353CC}">
              <c16:uniqueId val="{00000004-0CF0-45BD-B008-26C1A0AC01BF}"/>
            </c:ext>
          </c:extLst>
        </c:ser>
        <c:ser>
          <c:idx val="3"/>
          <c:order val="5"/>
          <c:tx>
            <c:strRef>
              <c:f>[1]TOLIMA!$A$51</c:f>
              <c:strCache>
                <c:ptCount val="1"/>
                <c:pt idx="0">
                  <c:v>2019</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[1]TOLIMA!$B$51:$H$51</c:f>
              <c:numCache>
                <c:formatCode>General</c:formatCode>
                <c:ptCount val="7"/>
                <c:pt idx="0">
                  <c:v>3.2071973996764744</c:v>
                </c:pt>
                <c:pt idx="1">
                  <c:v>2.8717277486910993</c:v>
                </c:pt>
                <c:pt idx="2">
                  <c:v>3.1780104712041886</c:v>
                </c:pt>
                <c:pt idx="3">
                  <c:v>3.1277486910994763</c:v>
                </c:pt>
                <c:pt idx="4">
                  <c:v>3.080628272251309</c:v>
                </c:pt>
                <c:pt idx="5">
                  <c:v>3.3717277486910993</c:v>
                </c:pt>
                <c:pt idx="6">
                  <c:v>2.69</c:v>
                </c:pt>
              </c:numCache>
            </c:numRef>
          </c:val>
          <c:extLst>
            <c:ext xmlns:c16="http://schemas.microsoft.com/office/drawing/2014/chart" uri="{C3380CC4-5D6E-409C-BE32-E72D297353CC}">
              <c16:uniqueId val="{00000005-0CF0-45BD-B008-26C1A0AC01BF}"/>
            </c:ext>
          </c:extLst>
        </c:ser>
        <c:ser>
          <c:idx val="7"/>
          <c:order val="6"/>
          <c:tx>
            <c:strRef>
              <c:f>[1]TOLIMA!$A$52</c:f>
              <c:strCache>
                <c:ptCount val="1"/>
                <c:pt idx="0">
                  <c:v>2018</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[1]TOLIMA!$B$52:$H$52</c:f>
              <c:numCache>
                <c:formatCode>General</c:formatCode>
                <c:ptCount val="7"/>
                <c:pt idx="0">
                  <c:v>3.12</c:v>
                </c:pt>
                <c:pt idx="1">
                  <c:v>3.17</c:v>
                </c:pt>
                <c:pt idx="2">
                  <c:v>3.1</c:v>
                </c:pt>
                <c:pt idx="3">
                  <c:v>3.13</c:v>
                </c:pt>
                <c:pt idx="4">
                  <c:v>3.05</c:v>
                </c:pt>
                <c:pt idx="5">
                  <c:v>3.1</c:v>
                </c:pt>
                <c:pt idx="6">
                  <c:v>3.11</c:v>
                </c:pt>
              </c:numCache>
            </c:numRef>
          </c:val>
          <c:extLst>
            <c:ext xmlns:c16="http://schemas.microsoft.com/office/drawing/2014/chart" uri="{C3380CC4-5D6E-409C-BE32-E72D297353CC}">
              <c16:uniqueId val="{00000006-0CF0-45BD-B008-26C1A0AC01BF}"/>
            </c:ext>
          </c:extLst>
        </c:ser>
        <c:ser>
          <c:idx val="2"/>
          <c:order val="7"/>
          <c:tx>
            <c:strRef>
              <c:f>[1]TOLIMA!$A$53</c:f>
              <c:strCache>
                <c:ptCount val="1"/>
                <c:pt idx="0">
                  <c:v>2017</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[1]TOLIMA!$B$53:$H$53</c:f>
              <c:numCache>
                <c:formatCode>General</c:formatCode>
                <c:ptCount val="7"/>
                <c:pt idx="0">
                  <c:v>3.07</c:v>
                </c:pt>
                <c:pt idx="1">
                  <c:v>3.09</c:v>
                </c:pt>
                <c:pt idx="2">
                  <c:v>3.13</c:v>
                </c:pt>
                <c:pt idx="3">
                  <c:v>3.07</c:v>
                </c:pt>
                <c:pt idx="4">
                  <c:v>3.05</c:v>
                </c:pt>
                <c:pt idx="5">
                  <c:v>3.03</c:v>
                </c:pt>
                <c:pt idx="6">
                  <c:v>3.03</c:v>
                </c:pt>
              </c:numCache>
            </c:numRef>
          </c:val>
          <c:extLst>
            <c:ext xmlns:c16="http://schemas.microsoft.com/office/drawing/2014/chart" uri="{C3380CC4-5D6E-409C-BE32-E72D297353CC}">
              <c16:uniqueId val="{00000007-0CF0-45BD-B008-26C1A0AC01BF}"/>
            </c:ext>
          </c:extLst>
        </c:ser>
        <c:ser>
          <c:idx val="1"/>
          <c:order val="8"/>
          <c:tx>
            <c:strRef>
              <c:f>[1]TOLIMA!$A$54</c:f>
              <c:strCache>
                <c:ptCount val="1"/>
                <c:pt idx="0">
                  <c:v>2016</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[1]TOLIMA!$B$54:$H$54</c:f>
              <c:numCache>
                <c:formatCode>General</c:formatCode>
                <c:ptCount val="7"/>
                <c:pt idx="0">
                  <c:v>3.06</c:v>
                </c:pt>
                <c:pt idx="1">
                  <c:v>3.01</c:v>
                </c:pt>
                <c:pt idx="2">
                  <c:v>3.1</c:v>
                </c:pt>
                <c:pt idx="3">
                  <c:v>3.1</c:v>
                </c:pt>
                <c:pt idx="4">
                  <c:v>3.07</c:v>
                </c:pt>
                <c:pt idx="5">
                  <c:v>3.04</c:v>
                </c:pt>
                <c:pt idx="6">
                  <c:v>3.02</c:v>
                </c:pt>
              </c:numCache>
            </c:numRef>
          </c:val>
          <c:extLst>
            <c:ext xmlns:c16="http://schemas.microsoft.com/office/drawing/2014/chart" uri="{C3380CC4-5D6E-409C-BE32-E72D297353CC}">
              <c16:uniqueId val="{00000008-0CF0-45BD-B008-26C1A0AC01BF}"/>
            </c:ext>
          </c:extLst>
        </c:ser>
        <c:ser>
          <c:idx val="8"/>
          <c:order val="9"/>
          <c:tx>
            <c:strRef>
              <c:f>[1]TOLIMA!$A$55</c:f>
              <c:strCache>
                <c:ptCount val="1"/>
                <c:pt idx="0">
                  <c:v>2015</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[1]TOLIMA!$B$45:$H$45</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[1]TOLIMA!$B$55:$H$55</c:f>
              <c:numCache>
                <c:formatCode>General</c:formatCode>
                <c:ptCount val="7"/>
                <c:pt idx="0">
                  <c:v>2.97</c:v>
                </c:pt>
                <c:pt idx="1">
                  <c:v>2.94</c:v>
                </c:pt>
                <c:pt idx="2">
                  <c:v>3</c:v>
                </c:pt>
                <c:pt idx="3">
                  <c:v>3.01</c:v>
                </c:pt>
                <c:pt idx="4">
                  <c:v>2.93</c:v>
                </c:pt>
                <c:pt idx="5">
                  <c:v>2.96</c:v>
                </c:pt>
                <c:pt idx="6">
                  <c:v>2.96</c:v>
                </c:pt>
              </c:numCache>
            </c:numRef>
          </c:val>
          <c:extLst>
            <c:ext xmlns:c16="http://schemas.microsoft.com/office/drawing/2014/chart" uri="{C3380CC4-5D6E-409C-BE32-E72D297353CC}">
              <c16:uniqueId val="{00000009-0CF0-45BD-B008-26C1A0AC01BF}"/>
            </c:ext>
          </c:extLst>
        </c:ser>
        <c:dLbls>
          <c:dLblPos val="ctr"/>
          <c:showLegendKey val="0"/>
          <c:showVal val="1"/>
          <c:showCatName val="0"/>
          <c:showSerName val="0"/>
          <c:showPercent val="0"/>
          <c:showBubbleSize val="0"/>
        </c:dLbls>
        <c:gapWidth val="79"/>
        <c:overlap val="100"/>
        <c:axId val="2005682383"/>
        <c:axId val="2005683215"/>
      </c:barChart>
      <c:catAx>
        <c:axId val="20056823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cap="all" spc="120" normalizeH="0" baseline="0">
                <a:solidFill>
                  <a:schemeClr val="tx1">
                    <a:lumMod val="65000"/>
                    <a:lumOff val="35000"/>
                  </a:schemeClr>
                </a:solidFill>
                <a:latin typeface="+mn-lt"/>
                <a:ea typeface="+mn-ea"/>
                <a:cs typeface="+mn-cs"/>
              </a:defRPr>
            </a:pPr>
            <a:endParaRPr lang="es-CO"/>
          </a:p>
        </c:txPr>
        <c:crossAx val="2005683215"/>
        <c:crosses val="autoZero"/>
        <c:auto val="1"/>
        <c:lblAlgn val="ctr"/>
        <c:lblOffset val="100"/>
        <c:noMultiLvlLbl val="0"/>
      </c:catAx>
      <c:valAx>
        <c:axId val="2005683215"/>
        <c:scaling>
          <c:orientation val="minMax"/>
        </c:scaling>
        <c:delete val="1"/>
        <c:axPos val="l"/>
        <c:numFmt formatCode="General" sourceLinked="1"/>
        <c:majorTickMark val="none"/>
        <c:minorTickMark val="none"/>
        <c:tickLblPos val="nextTo"/>
        <c:crossAx val="200568238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 POR INSTITUCIONES EDUCATIVAS MUNICIPIO DE ANZOATEGUI</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MUNICIPIO'!$B$58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MUNICIPIO'!$B$59:$B$62</c:f>
              <c:numCache>
                <c:formatCode>General</c:formatCode>
                <c:ptCount val="4"/>
                <c:pt idx="0">
                  <c:v>1.0555555555555556</c:v>
                </c:pt>
                <c:pt idx="1">
                  <c:v>0</c:v>
                </c:pt>
                <c:pt idx="2">
                  <c:v>3.1666666666666665</c:v>
                </c:pt>
                <c:pt idx="3">
                  <c:v>0</c:v>
                </c:pt>
              </c:numCache>
            </c:numRef>
          </c:val>
          <c:extLst>
            <c:ext xmlns:c16="http://schemas.microsoft.com/office/drawing/2014/chart" uri="{C3380CC4-5D6E-409C-BE32-E72D297353CC}">
              <c16:uniqueId val="{00000000-2AF1-4C3C-A55E-4F3A691D22ED}"/>
            </c:ext>
          </c:extLst>
        </c:ser>
        <c:ser>
          <c:idx val="1"/>
          <c:order val="1"/>
          <c:tx>
            <c:strRef>
              <c:f>'[1]POR MUNICIPIO'!$C$58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MUNICIPIO'!$C$59:$C$62</c:f>
              <c:numCache>
                <c:formatCode>General</c:formatCode>
                <c:ptCount val="4"/>
                <c:pt idx="0">
                  <c:v>0.90909090909090906</c:v>
                </c:pt>
                <c:pt idx="1">
                  <c:v>0</c:v>
                </c:pt>
                <c:pt idx="2">
                  <c:v>2.7272727272727271</c:v>
                </c:pt>
                <c:pt idx="3">
                  <c:v>0</c:v>
                </c:pt>
              </c:numCache>
            </c:numRef>
          </c:val>
          <c:extLst>
            <c:ext xmlns:c16="http://schemas.microsoft.com/office/drawing/2014/chart" uri="{C3380CC4-5D6E-409C-BE32-E72D297353CC}">
              <c16:uniqueId val="{00000001-2AF1-4C3C-A55E-4F3A691D22ED}"/>
            </c:ext>
          </c:extLst>
        </c:ser>
        <c:ser>
          <c:idx val="2"/>
          <c:order val="2"/>
          <c:tx>
            <c:strRef>
              <c:f>'[1]POR MUNICIPIO'!$D$58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MUNICIPIO'!$D$59:$D$62</c:f>
              <c:numCache>
                <c:formatCode>General</c:formatCode>
                <c:ptCount val="4"/>
                <c:pt idx="0">
                  <c:v>1.0860215053763442</c:v>
                </c:pt>
                <c:pt idx="1">
                  <c:v>0</c:v>
                </c:pt>
                <c:pt idx="2">
                  <c:v>3.2580645161290325</c:v>
                </c:pt>
                <c:pt idx="3">
                  <c:v>0</c:v>
                </c:pt>
              </c:numCache>
            </c:numRef>
          </c:val>
          <c:extLst>
            <c:ext xmlns:c16="http://schemas.microsoft.com/office/drawing/2014/chart" uri="{C3380CC4-5D6E-409C-BE32-E72D297353CC}">
              <c16:uniqueId val="{00000002-2AF1-4C3C-A55E-4F3A691D22ED}"/>
            </c:ext>
          </c:extLst>
        </c:ser>
        <c:ser>
          <c:idx val="3"/>
          <c:order val="3"/>
          <c:tx>
            <c:strRef>
              <c:f>'[1]POR MUNICIPIO'!$E$58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MUNICIPIO'!$E$59:$E$62</c:f>
              <c:numCache>
                <c:formatCode>General</c:formatCode>
                <c:ptCount val="4"/>
                <c:pt idx="0">
                  <c:v>1.0526315789473684</c:v>
                </c:pt>
                <c:pt idx="1">
                  <c:v>0</c:v>
                </c:pt>
                <c:pt idx="2">
                  <c:v>3.1578947368421053</c:v>
                </c:pt>
                <c:pt idx="3">
                  <c:v>0</c:v>
                </c:pt>
              </c:numCache>
            </c:numRef>
          </c:val>
          <c:extLst>
            <c:ext xmlns:c16="http://schemas.microsoft.com/office/drawing/2014/chart" uri="{C3380CC4-5D6E-409C-BE32-E72D297353CC}">
              <c16:uniqueId val="{00000003-2AF1-4C3C-A55E-4F3A691D22ED}"/>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8512"/>
        <c:crosses val="autoZero"/>
        <c:auto val="1"/>
        <c:lblAlgn val="ctr"/>
        <c:lblOffset val="100"/>
        <c:noMultiLvlLbl val="0"/>
      </c:catAx>
      <c:valAx>
        <c:axId val="-18624885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2024 </a:t>
            </a:r>
          </a:p>
          <a:p>
            <a:pPr>
              <a:defRPr sz="1200">
                <a:latin typeface="Amasis MT Pro" panose="02040504050005020304" pitchFamily="18" charset="0"/>
              </a:defRPr>
            </a:pPr>
            <a:r>
              <a:rPr lang="es-CO" sz="1200">
                <a:latin typeface="Amasis MT Pro" panose="02040504050005020304" pitchFamily="18" charset="0"/>
              </a:rPr>
              <a:t>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MUNICIPIO'!$B$80:$B$84</c:f>
              <c:numCache>
                <c:formatCode>General</c:formatCode>
                <c:ptCount val="5"/>
                <c:pt idx="0">
                  <c:v>2.5601851851851851</c:v>
                </c:pt>
                <c:pt idx="1">
                  <c:v>3.75</c:v>
                </c:pt>
                <c:pt idx="2">
                  <c:v>3.324074074074074</c:v>
                </c:pt>
                <c:pt idx="3">
                  <c:v>0</c:v>
                </c:pt>
                <c:pt idx="4">
                  <c:v>3.1666666666666665</c:v>
                </c:pt>
              </c:numCache>
            </c:numRef>
          </c:val>
          <c:extLst>
            <c:ext xmlns:c16="http://schemas.microsoft.com/office/drawing/2014/chart" uri="{C3380CC4-5D6E-409C-BE32-E72D297353CC}">
              <c16:uniqueId val="{00000000-BA38-4B8D-BAA5-ACE3CEFBB73D}"/>
            </c:ext>
          </c:extLst>
        </c:ser>
        <c:ser>
          <c:idx val="1"/>
          <c:order val="1"/>
          <c:tx>
            <c:strRef>
              <c:f>'[1]POR MUNICIPIO'!$C$79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MUNICIPIO'!$C$80:$C$84</c:f>
              <c:numCache>
                <c:formatCode>General</c:formatCode>
                <c:ptCount val="5"/>
                <c:pt idx="0">
                  <c:v>2.5</c:v>
                </c:pt>
                <c:pt idx="1">
                  <c:v>3.9090909090909092</c:v>
                </c:pt>
                <c:pt idx="2">
                  <c:v>3.3181818181818183</c:v>
                </c:pt>
                <c:pt idx="3">
                  <c:v>0</c:v>
                </c:pt>
                <c:pt idx="4">
                  <c:v>2.7727272727272729</c:v>
                </c:pt>
              </c:numCache>
            </c:numRef>
          </c:val>
          <c:extLst>
            <c:ext xmlns:c16="http://schemas.microsoft.com/office/drawing/2014/chart" uri="{C3380CC4-5D6E-409C-BE32-E72D297353CC}">
              <c16:uniqueId val="{00000001-BA38-4B8D-BAA5-ACE3CEFBB73D}"/>
            </c:ext>
          </c:extLst>
        </c:ser>
        <c:ser>
          <c:idx val="2"/>
          <c:order val="2"/>
          <c:tx>
            <c:strRef>
              <c:f>'[1]POR MUNICIPIO'!$D$79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MUNICIPIO'!$D$80:$D$84</c:f>
              <c:numCache>
                <c:formatCode>General</c:formatCode>
                <c:ptCount val="5"/>
                <c:pt idx="0">
                  <c:v>2.524193548387097</c:v>
                </c:pt>
                <c:pt idx="1">
                  <c:v>3.806451612903226</c:v>
                </c:pt>
                <c:pt idx="2">
                  <c:v>3.3225806451612905</c:v>
                </c:pt>
                <c:pt idx="3">
                  <c:v>0</c:v>
                </c:pt>
                <c:pt idx="4">
                  <c:v>2.967741935483871</c:v>
                </c:pt>
              </c:numCache>
            </c:numRef>
          </c:val>
          <c:extLst>
            <c:ext xmlns:c16="http://schemas.microsoft.com/office/drawing/2014/chart" uri="{C3380CC4-5D6E-409C-BE32-E72D297353CC}">
              <c16:uniqueId val="{00000002-BA38-4B8D-BAA5-ACE3CEFBB73D}"/>
            </c:ext>
          </c:extLst>
        </c:ser>
        <c:ser>
          <c:idx val="3"/>
          <c:order val="3"/>
          <c:tx>
            <c:strRef>
              <c:f>'[1]POR MUNICIPIO'!$E$79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MUNICIPIO'!$E$80:$E$84</c:f>
              <c:numCache>
                <c:formatCode>General</c:formatCode>
                <c:ptCount val="5"/>
                <c:pt idx="0">
                  <c:v>2.6578947368421053</c:v>
                </c:pt>
                <c:pt idx="1">
                  <c:v>3.8421052631578947</c:v>
                </c:pt>
                <c:pt idx="2">
                  <c:v>3.4210526315789473</c:v>
                </c:pt>
                <c:pt idx="3">
                  <c:v>0</c:v>
                </c:pt>
                <c:pt idx="4">
                  <c:v>3.3684210526315788</c:v>
                </c:pt>
              </c:numCache>
            </c:numRef>
          </c:val>
          <c:extLst>
            <c:ext xmlns:c16="http://schemas.microsoft.com/office/drawing/2014/chart" uri="{C3380CC4-5D6E-409C-BE32-E72D297353CC}">
              <c16:uniqueId val="{00000003-BA38-4B8D-BAA5-ACE3CEFBB73D}"/>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352"/>
        <c:crosses val="autoZero"/>
        <c:auto val="1"/>
        <c:lblAlgn val="ctr"/>
        <c:lblOffset val="100"/>
        <c:noMultiLvlLbl val="0"/>
      </c:catAx>
      <c:valAx>
        <c:axId val="-18624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POR INSTITUCIONES EDUCATIVAS MUNICIPIO DE ATACO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MUNICIPIO'!$B$100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MUNICIPIO'!$B$101:$B$106</c:f>
              <c:numCache>
                <c:formatCode>General</c:formatCode>
                <c:ptCount val="6"/>
                <c:pt idx="0">
                  <c:v>3.0074074074074071</c:v>
                </c:pt>
                <c:pt idx="1">
                  <c:v>3.5370370370370372</c:v>
                </c:pt>
                <c:pt idx="2">
                  <c:v>1.8888888888888888</c:v>
                </c:pt>
                <c:pt idx="3">
                  <c:v>3.5277777777777777</c:v>
                </c:pt>
                <c:pt idx="4">
                  <c:v>3.4722222222222223</c:v>
                </c:pt>
                <c:pt idx="5">
                  <c:v>2.6111111111111112</c:v>
                </c:pt>
              </c:numCache>
            </c:numRef>
          </c:val>
          <c:extLst>
            <c:ext xmlns:c16="http://schemas.microsoft.com/office/drawing/2014/chart" uri="{C3380CC4-5D6E-409C-BE32-E72D297353CC}">
              <c16:uniqueId val="{00000000-4724-459C-8298-911A46775A76}"/>
            </c:ext>
          </c:extLst>
        </c:ser>
        <c:ser>
          <c:idx val="1"/>
          <c:order val="1"/>
          <c:tx>
            <c:strRef>
              <c:f>'[1]POR MUNICIPIO'!$C$100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MUNICIPIO'!$C$101:$C$106</c:f>
              <c:numCache>
                <c:formatCode>General</c:formatCode>
                <c:ptCount val="6"/>
                <c:pt idx="0">
                  <c:v>3.03939393939394</c:v>
                </c:pt>
                <c:pt idx="1">
                  <c:v>3.4696969696969702</c:v>
                </c:pt>
                <c:pt idx="2">
                  <c:v>2.5909090909090908</c:v>
                </c:pt>
                <c:pt idx="3">
                  <c:v>3.2727272727272729</c:v>
                </c:pt>
                <c:pt idx="4">
                  <c:v>3.0909090909090908</c:v>
                </c:pt>
                <c:pt idx="5">
                  <c:v>2.7727272727272729</c:v>
                </c:pt>
              </c:numCache>
            </c:numRef>
          </c:val>
          <c:extLst>
            <c:ext xmlns:c16="http://schemas.microsoft.com/office/drawing/2014/chart" uri="{C3380CC4-5D6E-409C-BE32-E72D297353CC}">
              <c16:uniqueId val="{00000001-4724-459C-8298-911A46775A76}"/>
            </c:ext>
          </c:extLst>
        </c:ser>
        <c:ser>
          <c:idx val="2"/>
          <c:order val="2"/>
          <c:tx>
            <c:strRef>
              <c:f>'[1]POR MUNICIPIO'!$D$100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MUNICIPIO'!$D$101:$D$106</c:f>
              <c:numCache>
                <c:formatCode>General</c:formatCode>
                <c:ptCount val="6"/>
                <c:pt idx="0">
                  <c:v>2.9612903225806457</c:v>
                </c:pt>
                <c:pt idx="1">
                  <c:v>3.2580645161290325</c:v>
                </c:pt>
                <c:pt idx="2">
                  <c:v>2.5161290322580645</c:v>
                </c:pt>
                <c:pt idx="3">
                  <c:v>3.032258064516129</c:v>
                </c:pt>
                <c:pt idx="4">
                  <c:v>3.161290322580645</c:v>
                </c:pt>
                <c:pt idx="5">
                  <c:v>2.838709677419355</c:v>
                </c:pt>
              </c:numCache>
            </c:numRef>
          </c:val>
          <c:extLst>
            <c:ext xmlns:c16="http://schemas.microsoft.com/office/drawing/2014/chart" uri="{C3380CC4-5D6E-409C-BE32-E72D297353CC}">
              <c16:uniqueId val="{00000002-4724-459C-8298-911A46775A76}"/>
            </c:ext>
          </c:extLst>
        </c:ser>
        <c:ser>
          <c:idx val="3"/>
          <c:order val="3"/>
          <c:tx>
            <c:strRef>
              <c:f>'[1]POR MUNICIPIO'!$E$100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MUNICIPIO'!$E$101:$E$106</c:f>
              <c:numCache>
                <c:formatCode>General</c:formatCode>
                <c:ptCount val="6"/>
                <c:pt idx="0">
                  <c:v>2.736842105263158</c:v>
                </c:pt>
                <c:pt idx="1">
                  <c:v>3.1578947368421053</c:v>
                </c:pt>
                <c:pt idx="2">
                  <c:v>1.7894736842105263</c:v>
                </c:pt>
                <c:pt idx="3">
                  <c:v>3.263157894736842</c:v>
                </c:pt>
                <c:pt idx="4">
                  <c:v>3.0526315789473686</c:v>
                </c:pt>
                <c:pt idx="5">
                  <c:v>2.4210526315789473</c:v>
                </c:pt>
              </c:numCache>
            </c:numRef>
          </c:val>
          <c:extLst>
            <c:ext xmlns:c16="http://schemas.microsoft.com/office/drawing/2014/chart" uri="{C3380CC4-5D6E-409C-BE32-E72D297353CC}">
              <c16:uniqueId val="{00000003-4724-459C-8298-911A46775A76}"/>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2024</a:t>
            </a:r>
          </a:p>
          <a:p>
            <a:pPr>
              <a:defRPr sz="1200">
                <a:latin typeface="Amasis MT Pro" panose="02040504050005020304" pitchFamily="18" charset="0"/>
              </a:defRPr>
            </a:pPr>
            <a:r>
              <a:rPr lang="es-CO" sz="1200">
                <a:latin typeface="Amasis MT Pro" panose="02040504050005020304" pitchFamily="18" charset="0"/>
              </a:rPr>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MUNICIPIO'!$B$124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MUNICIPIO'!$B$125:$B$130</c:f>
              <c:numCache>
                <c:formatCode>General</c:formatCode>
                <c:ptCount val="6"/>
                <c:pt idx="0">
                  <c:v>2.467543859649123</c:v>
                </c:pt>
                <c:pt idx="1">
                  <c:v>2.5277777777777777</c:v>
                </c:pt>
                <c:pt idx="2">
                  <c:v>3.4210526315789473</c:v>
                </c:pt>
                <c:pt idx="3">
                  <c:v>3.6388888888888888</c:v>
                </c:pt>
                <c:pt idx="4">
                  <c:v>2.75</c:v>
                </c:pt>
                <c:pt idx="5">
                  <c:v>0</c:v>
                </c:pt>
              </c:numCache>
            </c:numRef>
          </c:val>
          <c:extLst>
            <c:ext xmlns:c16="http://schemas.microsoft.com/office/drawing/2014/chart" uri="{C3380CC4-5D6E-409C-BE32-E72D297353CC}">
              <c16:uniqueId val="{00000000-6D04-487E-BDEC-CAEC53956F38}"/>
            </c:ext>
          </c:extLst>
        </c:ser>
        <c:ser>
          <c:idx val="1"/>
          <c:order val="1"/>
          <c:tx>
            <c:strRef>
              <c:f>'[1]POR MUNICIPIO'!$C$124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MUNICIPIO'!$C$125:$C$130</c:f>
              <c:numCache>
                <c:formatCode>General</c:formatCode>
                <c:ptCount val="6"/>
                <c:pt idx="0">
                  <c:v>2.2666666666666666</c:v>
                </c:pt>
                <c:pt idx="1">
                  <c:v>3</c:v>
                </c:pt>
                <c:pt idx="2">
                  <c:v>2.3333333333333335</c:v>
                </c:pt>
                <c:pt idx="3">
                  <c:v>3.2272727272727271</c:v>
                </c:pt>
                <c:pt idx="4">
                  <c:v>2.7727272727272729</c:v>
                </c:pt>
                <c:pt idx="5">
                  <c:v>0</c:v>
                </c:pt>
              </c:numCache>
            </c:numRef>
          </c:val>
          <c:extLst>
            <c:ext xmlns:c16="http://schemas.microsoft.com/office/drawing/2014/chart" uri="{C3380CC4-5D6E-409C-BE32-E72D297353CC}">
              <c16:uniqueId val="{00000001-6D04-487E-BDEC-CAEC53956F38}"/>
            </c:ext>
          </c:extLst>
        </c:ser>
        <c:ser>
          <c:idx val="2"/>
          <c:order val="2"/>
          <c:tx>
            <c:strRef>
              <c:f>'[1]POR MUNICIPIO'!$D$124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MUNICIPIO'!$D$125:$D$130</c:f>
              <c:numCache>
                <c:formatCode>General</c:formatCode>
                <c:ptCount val="6"/>
                <c:pt idx="0">
                  <c:v>2.4193548387096775</c:v>
                </c:pt>
                <c:pt idx="1">
                  <c:v>3.129032258064516</c:v>
                </c:pt>
                <c:pt idx="2">
                  <c:v>2.935483870967742</c:v>
                </c:pt>
                <c:pt idx="3">
                  <c:v>3.193548387096774</c:v>
                </c:pt>
                <c:pt idx="4">
                  <c:v>2.838709677419355</c:v>
                </c:pt>
                <c:pt idx="5">
                  <c:v>0</c:v>
                </c:pt>
              </c:numCache>
            </c:numRef>
          </c:val>
          <c:extLst>
            <c:ext xmlns:c16="http://schemas.microsoft.com/office/drawing/2014/chart" uri="{C3380CC4-5D6E-409C-BE32-E72D297353CC}">
              <c16:uniqueId val="{00000002-6D04-487E-BDEC-CAEC53956F38}"/>
            </c:ext>
          </c:extLst>
        </c:ser>
        <c:ser>
          <c:idx val="3"/>
          <c:order val="3"/>
          <c:tx>
            <c:strRef>
              <c:f>'[1]POR MUNICIPIO'!$E$124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MUNICIPIO'!$E$125:$E$130</c:f>
              <c:numCache>
                <c:formatCode>General</c:formatCode>
                <c:ptCount val="6"/>
                <c:pt idx="0">
                  <c:v>2.242105263157895</c:v>
                </c:pt>
                <c:pt idx="1">
                  <c:v>2.1578947368421053</c:v>
                </c:pt>
                <c:pt idx="2">
                  <c:v>3.1052631578947367</c:v>
                </c:pt>
                <c:pt idx="3">
                  <c:v>3.3684210526315788</c:v>
                </c:pt>
                <c:pt idx="4">
                  <c:v>2.5789473684210527</c:v>
                </c:pt>
                <c:pt idx="5">
                  <c:v>0</c:v>
                </c:pt>
              </c:numCache>
            </c:numRef>
          </c:val>
          <c:extLst>
            <c:ext xmlns:c16="http://schemas.microsoft.com/office/drawing/2014/chart" uri="{C3380CC4-5D6E-409C-BE32-E72D297353CC}">
              <c16:uniqueId val="{00000003-6D04-487E-BDEC-CAEC53956F38}"/>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7088"/>
        <c:crosses val="autoZero"/>
        <c:auto val="1"/>
        <c:lblAlgn val="ctr"/>
        <c:lblOffset val="100"/>
        <c:noMultiLvlLbl val="0"/>
      </c:catAx>
      <c:valAx>
        <c:axId val="-1862477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 POR INSTITUCIONES EDUCATIVAS MUNICIPIO DE </a:t>
            </a:r>
          </a:p>
          <a:p>
            <a:pPr>
              <a:defRPr sz="1200">
                <a:latin typeface="Comic Sans MS" panose="030F0702030302020204" pitchFamily="66" charset="0"/>
              </a:defRPr>
            </a:pPr>
            <a:r>
              <a:rPr lang="es-CO" sz="1200">
                <a:latin typeface="Comic Sans MS" panose="030F0702030302020204" pitchFamily="66" charset="0"/>
              </a:rPr>
              <a:t>CARMEN DE APICALA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MUNICIPIO'!$B$148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MUNICIPIO'!$B$149</c:f>
              <c:numCache>
                <c:formatCode>General</c:formatCode>
                <c:ptCount val="1"/>
                <c:pt idx="0">
                  <c:v>3.5</c:v>
                </c:pt>
              </c:numCache>
            </c:numRef>
          </c:val>
          <c:extLst>
            <c:ext xmlns:c16="http://schemas.microsoft.com/office/drawing/2014/chart" uri="{C3380CC4-5D6E-409C-BE32-E72D297353CC}">
              <c16:uniqueId val="{00000000-757F-4E2E-B761-37FFC63C772A}"/>
            </c:ext>
          </c:extLst>
        </c:ser>
        <c:ser>
          <c:idx val="1"/>
          <c:order val="1"/>
          <c:tx>
            <c:strRef>
              <c:f>'[1]POR MUNICIPIO'!$C$148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MUNICIPIO'!$C$149</c:f>
              <c:numCache>
                <c:formatCode>General</c:formatCode>
                <c:ptCount val="1"/>
                <c:pt idx="0">
                  <c:v>3.5</c:v>
                </c:pt>
              </c:numCache>
            </c:numRef>
          </c:val>
          <c:extLst>
            <c:ext xmlns:c16="http://schemas.microsoft.com/office/drawing/2014/chart" uri="{C3380CC4-5D6E-409C-BE32-E72D297353CC}">
              <c16:uniqueId val="{00000001-757F-4E2E-B761-37FFC63C772A}"/>
            </c:ext>
          </c:extLst>
        </c:ser>
        <c:ser>
          <c:idx val="2"/>
          <c:order val="2"/>
          <c:tx>
            <c:strRef>
              <c:f>'[1]POR MUNICIPIO'!$D$148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MUNICIPIO'!$D$149</c:f>
              <c:numCache>
                <c:formatCode>General</c:formatCode>
                <c:ptCount val="1"/>
                <c:pt idx="0">
                  <c:v>3.5161290322580645</c:v>
                </c:pt>
              </c:numCache>
            </c:numRef>
          </c:val>
          <c:extLst>
            <c:ext xmlns:c16="http://schemas.microsoft.com/office/drawing/2014/chart" uri="{C3380CC4-5D6E-409C-BE32-E72D297353CC}">
              <c16:uniqueId val="{00000002-757F-4E2E-B761-37FFC63C772A}"/>
            </c:ext>
          </c:extLst>
        </c:ser>
        <c:ser>
          <c:idx val="3"/>
          <c:order val="3"/>
          <c:tx>
            <c:strRef>
              <c:f>'[1]POR MUNICIPIO'!$E$148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MUNICIPIO'!$E$149</c:f>
              <c:numCache>
                <c:formatCode>General</c:formatCode>
                <c:ptCount val="1"/>
                <c:pt idx="0">
                  <c:v>3.4210526315789473</c:v>
                </c:pt>
              </c:numCache>
            </c:numRef>
          </c:val>
          <c:extLst>
            <c:ext xmlns:c16="http://schemas.microsoft.com/office/drawing/2014/chart" uri="{C3380CC4-5D6E-409C-BE32-E72D297353CC}">
              <c16:uniqueId val="{00000003-757F-4E2E-B761-37FFC63C772A}"/>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5456"/>
        <c:crosses val="autoZero"/>
        <c:auto val="1"/>
        <c:lblAlgn val="ctr"/>
        <c:lblOffset val="100"/>
        <c:noMultiLvlLbl val="0"/>
      </c:catAx>
      <c:valAx>
        <c:axId val="-1862475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CASABIANCA</a:t>
            </a:r>
          </a:p>
        </c:rich>
      </c:tx>
      <c:layout>
        <c:manualLayout>
          <c:xMode val="edge"/>
          <c:yMode val="edge"/>
          <c:x val="0.13451081902090817"/>
          <c:y val="3.598200333187684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MUNICIPIO'!$B$169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MUNICIPIO'!$B$170:$B$173</c:f>
              <c:numCache>
                <c:formatCode>General</c:formatCode>
                <c:ptCount val="4"/>
                <c:pt idx="0">
                  <c:v>2.3395061728395059</c:v>
                </c:pt>
                <c:pt idx="1">
                  <c:v>3.7222222222222223</c:v>
                </c:pt>
                <c:pt idx="2">
                  <c:v>3.2962962962962958</c:v>
                </c:pt>
                <c:pt idx="3">
                  <c:v>0</c:v>
                </c:pt>
              </c:numCache>
            </c:numRef>
          </c:val>
          <c:extLst>
            <c:ext xmlns:c16="http://schemas.microsoft.com/office/drawing/2014/chart" uri="{C3380CC4-5D6E-409C-BE32-E72D297353CC}">
              <c16:uniqueId val="{00000000-24C2-489E-B26E-0DB6450D6604}"/>
            </c:ext>
          </c:extLst>
        </c:ser>
        <c:ser>
          <c:idx val="1"/>
          <c:order val="1"/>
          <c:tx>
            <c:strRef>
              <c:f>'[1]POR MUNICIPIO'!$C$169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MUNICIPIO'!$C$170:$C$173</c:f>
              <c:numCache>
                <c:formatCode>General</c:formatCode>
                <c:ptCount val="4"/>
                <c:pt idx="0">
                  <c:v>2.2878787878787876</c:v>
                </c:pt>
                <c:pt idx="1">
                  <c:v>3.7272727272727271</c:v>
                </c:pt>
                <c:pt idx="2">
                  <c:v>3.1363636363636362</c:v>
                </c:pt>
                <c:pt idx="3">
                  <c:v>0</c:v>
                </c:pt>
              </c:numCache>
            </c:numRef>
          </c:val>
          <c:extLst>
            <c:ext xmlns:c16="http://schemas.microsoft.com/office/drawing/2014/chart" uri="{C3380CC4-5D6E-409C-BE32-E72D297353CC}">
              <c16:uniqueId val="{00000001-24C2-489E-B26E-0DB6450D6604}"/>
            </c:ext>
          </c:extLst>
        </c:ser>
        <c:ser>
          <c:idx val="2"/>
          <c:order val="2"/>
          <c:tx>
            <c:strRef>
              <c:f>'[1]POR MUNICIPIO'!$D$169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MUNICIPIO'!$D$170:$D$173</c:f>
              <c:numCache>
                <c:formatCode>General</c:formatCode>
                <c:ptCount val="4"/>
                <c:pt idx="0">
                  <c:v>2.3763440860215055</c:v>
                </c:pt>
                <c:pt idx="1">
                  <c:v>3.806451612903226</c:v>
                </c:pt>
                <c:pt idx="2">
                  <c:v>3.3225806451612905</c:v>
                </c:pt>
                <c:pt idx="3">
                  <c:v>0</c:v>
                </c:pt>
              </c:numCache>
            </c:numRef>
          </c:val>
          <c:extLst>
            <c:ext xmlns:c16="http://schemas.microsoft.com/office/drawing/2014/chart" uri="{C3380CC4-5D6E-409C-BE32-E72D297353CC}">
              <c16:uniqueId val="{00000002-24C2-489E-B26E-0DB6450D6604}"/>
            </c:ext>
          </c:extLst>
        </c:ser>
        <c:ser>
          <c:idx val="3"/>
          <c:order val="3"/>
          <c:tx>
            <c:strRef>
              <c:f>'[1]POR MUNICIPIO'!$E$169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MUNICIPIO'!$E$170:$E$173</c:f>
              <c:numCache>
                <c:formatCode>General</c:formatCode>
                <c:ptCount val="4"/>
                <c:pt idx="0">
                  <c:v>2.3684210526315788</c:v>
                </c:pt>
                <c:pt idx="1">
                  <c:v>3.7894736842105261</c:v>
                </c:pt>
                <c:pt idx="2">
                  <c:v>3.3157894736842106</c:v>
                </c:pt>
                <c:pt idx="3">
                  <c:v>0</c:v>
                </c:pt>
              </c:numCache>
            </c:numRef>
          </c:val>
          <c:extLst>
            <c:ext xmlns:c16="http://schemas.microsoft.com/office/drawing/2014/chart" uri="{C3380CC4-5D6E-409C-BE32-E72D297353CC}">
              <c16:uniqueId val="{00000003-24C2-489E-B26E-0DB6450D6604}"/>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4368"/>
        <c:crosses val="autoZero"/>
        <c:auto val="1"/>
        <c:lblAlgn val="ctr"/>
        <c:lblOffset val="100"/>
        <c:noMultiLvlLbl val="0"/>
      </c:catAx>
      <c:valAx>
        <c:axId val="-1862474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CHAPARRAL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MUNICIPIO'!$B$191</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MUNICIPIO'!$B$192:$B$201</c:f>
              <c:numCache>
                <c:formatCode>General</c:formatCode>
                <c:ptCount val="10"/>
                <c:pt idx="0">
                  <c:v>3.1358024691358022</c:v>
                </c:pt>
                <c:pt idx="1">
                  <c:v>3.8611111111111112</c:v>
                </c:pt>
                <c:pt idx="2">
                  <c:v>3.0555555555555554</c:v>
                </c:pt>
                <c:pt idx="3">
                  <c:v>2.6944444444444446</c:v>
                </c:pt>
                <c:pt idx="4">
                  <c:v>3.3055555555555554</c:v>
                </c:pt>
                <c:pt idx="5">
                  <c:v>2.1666666666666665</c:v>
                </c:pt>
                <c:pt idx="6">
                  <c:v>3.0277777777777777</c:v>
                </c:pt>
                <c:pt idx="7">
                  <c:v>3.6111111111111112</c:v>
                </c:pt>
                <c:pt idx="8">
                  <c:v>3.1944444444444446</c:v>
                </c:pt>
                <c:pt idx="9">
                  <c:v>3.3055555555555554</c:v>
                </c:pt>
              </c:numCache>
            </c:numRef>
          </c:val>
          <c:extLst>
            <c:ext xmlns:c16="http://schemas.microsoft.com/office/drawing/2014/chart" uri="{C3380CC4-5D6E-409C-BE32-E72D297353CC}">
              <c16:uniqueId val="{00000000-8CD4-4035-BCAC-975FB86898BE}"/>
            </c:ext>
          </c:extLst>
        </c:ser>
        <c:ser>
          <c:idx val="1"/>
          <c:order val="1"/>
          <c:tx>
            <c:strRef>
              <c:f>'[1]POR MUNICIPIO'!$C$191</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MUNICIPIO'!$C$192:$C$201</c:f>
              <c:numCache>
                <c:formatCode>General</c:formatCode>
                <c:ptCount val="10"/>
                <c:pt idx="0">
                  <c:v>3</c:v>
                </c:pt>
                <c:pt idx="1">
                  <c:v>3.1818181818181817</c:v>
                </c:pt>
                <c:pt idx="2">
                  <c:v>3.0909090909090908</c:v>
                </c:pt>
                <c:pt idx="3">
                  <c:v>3.1363636363636362</c:v>
                </c:pt>
                <c:pt idx="4">
                  <c:v>3.1363636363636362</c:v>
                </c:pt>
                <c:pt idx="5">
                  <c:v>2.2272727272727271</c:v>
                </c:pt>
                <c:pt idx="6">
                  <c:v>3.0454545454545454</c:v>
                </c:pt>
                <c:pt idx="7">
                  <c:v>3.0909090909090908</c:v>
                </c:pt>
                <c:pt idx="8">
                  <c:v>3.2727272727272729</c:v>
                </c:pt>
                <c:pt idx="9">
                  <c:v>2.8181818181818183</c:v>
                </c:pt>
              </c:numCache>
            </c:numRef>
          </c:val>
          <c:extLst>
            <c:ext xmlns:c16="http://schemas.microsoft.com/office/drawing/2014/chart" uri="{C3380CC4-5D6E-409C-BE32-E72D297353CC}">
              <c16:uniqueId val="{00000001-8CD4-4035-BCAC-975FB86898BE}"/>
            </c:ext>
          </c:extLst>
        </c:ser>
        <c:ser>
          <c:idx val="2"/>
          <c:order val="2"/>
          <c:tx>
            <c:strRef>
              <c:f>'[1]POR MUNICIPIO'!$D$191</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MUNICIPIO'!$D$192:$D$201</c:f>
              <c:numCache>
                <c:formatCode>General</c:formatCode>
                <c:ptCount val="10"/>
                <c:pt idx="0">
                  <c:v>3.1003584229390686</c:v>
                </c:pt>
                <c:pt idx="1">
                  <c:v>3.3225806451612905</c:v>
                </c:pt>
                <c:pt idx="2">
                  <c:v>3.161290322580645</c:v>
                </c:pt>
                <c:pt idx="3">
                  <c:v>3.193548387096774</c:v>
                </c:pt>
                <c:pt idx="4">
                  <c:v>3.2903225806451615</c:v>
                </c:pt>
                <c:pt idx="5">
                  <c:v>2.4838709677419355</c:v>
                </c:pt>
                <c:pt idx="6">
                  <c:v>3.161290322580645</c:v>
                </c:pt>
                <c:pt idx="7">
                  <c:v>3</c:v>
                </c:pt>
                <c:pt idx="8">
                  <c:v>3.225806451612903</c:v>
                </c:pt>
                <c:pt idx="9">
                  <c:v>3.064516129032258</c:v>
                </c:pt>
              </c:numCache>
            </c:numRef>
          </c:val>
          <c:extLst>
            <c:ext xmlns:c16="http://schemas.microsoft.com/office/drawing/2014/chart" uri="{C3380CC4-5D6E-409C-BE32-E72D297353CC}">
              <c16:uniqueId val="{00000002-8CD4-4035-BCAC-975FB86898BE}"/>
            </c:ext>
          </c:extLst>
        </c:ser>
        <c:ser>
          <c:idx val="3"/>
          <c:order val="3"/>
          <c:tx>
            <c:strRef>
              <c:f>'[1]POR MUNICIPIO'!$E$191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MUNICIPIO'!$E$192:$E$201</c:f>
              <c:numCache>
                <c:formatCode>General</c:formatCode>
                <c:ptCount val="10"/>
                <c:pt idx="0">
                  <c:v>2.6959064327485383</c:v>
                </c:pt>
                <c:pt idx="1">
                  <c:v>3.8947368421052633</c:v>
                </c:pt>
                <c:pt idx="2">
                  <c:v>3.4210526315789473</c:v>
                </c:pt>
                <c:pt idx="3">
                  <c:v>2.9473684210526314</c:v>
                </c:pt>
                <c:pt idx="4">
                  <c:v>3.1578947368421053</c:v>
                </c:pt>
                <c:pt idx="5">
                  <c:v>2.263157894736842</c:v>
                </c:pt>
                <c:pt idx="6">
                  <c:v>1</c:v>
                </c:pt>
                <c:pt idx="7">
                  <c:v>2.4736842105263159</c:v>
                </c:pt>
                <c:pt idx="8">
                  <c:v>2.9473684210526314</c:v>
                </c:pt>
                <c:pt idx="9">
                  <c:v>2.1578947368421053</c:v>
                </c:pt>
              </c:numCache>
            </c:numRef>
          </c:val>
          <c:extLst>
            <c:ext xmlns:c16="http://schemas.microsoft.com/office/drawing/2014/chart" uri="{C3380CC4-5D6E-409C-BE32-E72D297353CC}">
              <c16:uniqueId val="{00000003-8CD4-4035-BCAC-975FB86898BE}"/>
            </c:ext>
          </c:extLst>
        </c:ser>
        <c:dLbls>
          <c:dLblPos val="outEnd"/>
          <c:showLegendKey val="0"/>
          <c:showVal val="1"/>
          <c:showCatName val="0"/>
          <c:showSerName val="0"/>
          <c:showPercent val="0"/>
          <c:showBubbleSize val="0"/>
        </c:dLbls>
        <c:gapWidth val="100"/>
        <c:overlap val="-24"/>
        <c:axId val="-1862473280"/>
        <c:axId val="-1862489600"/>
      </c:barChart>
      <c:catAx>
        <c:axId val="-18624732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89600"/>
        <c:crosses val="autoZero"/>
        <c:auto val="1"/>
        <c:lblAlgn val="ctr"/>
        <c:lblOffset val="100"/>
        <c:noMultiLvlLbl val="0"/>
      </c:catAx>
      <c:valAx>
        <c:axId val="-1862489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COELLO</a:t>
            </a:r>
          </a:p>
          <a:p>
            <a:pPr>
              <a:defRPr sz="1400">
                <a:latin typeface="Comic Sans MS" panose="030F0702030302020204" pitchFamily="66" charset="0"/>
              </a:defRPr>
            </a:pPr>
            <a:endParaRPr lang="es-CO" sz="1400">
              <a:latin typeface="Comic Sans MS" panose="030F0702030302020204" pitchFamily="66" charset="0"/>
            </a:endParaRPr>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MUNICIPIO'!$B$220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MUNICIPIO'!$A$221:$A$225</c:f>
              <c:strCache>
                <c:ptCount val="5"/>
                <c:pt idx="0">
                  <c:v>COELLO</c:v>
                </c:pt>
                <c:pt idx="1">
                  <c:v>I.E SIMON BOLIVAR</c:v>
                </c:pt>
                <c:pt idx="2">
                  <c:v>I.E TECNICA LA VEGA DE LOS PADRES</c:v>
                </c:pt>
                <c:pt idx="3">
                  <c:v>I.E CARLOS LLERAS RESTREPO</c:v>
                </c:pt>
                <c:pt idx="4">
                  <c:v>I.E MARCO FIDEL SUAREZ</c:v>
                </c:pt>
              </c:strCache>
            </c:strRef>
          </c:cat>
          <c:val>
            <c:numRef>
              <c:f>'[1]POR MUNICIPIO'!$B$221:$B$225</c:f>
              <c:numCache>
                <c:formatCode>General</c:formatCode>
                <c:ptCount val="5"/>
                <c:pt idx="0">
                  <c:v>3.0902777777777777</c:v>
                </c:pt>
                <c:pt idx="1">
                  <c:v>3.2222222222222223</c:v>
                </c:pt>
                <c:pt idx="2">
                  <c:v>3.5555555555555554</c:v>
                </c:pt>
                <c:pt idx="3">
                  <c:v>3.0555555555555554</c:v>
                </c:pt>
                <c:pt idx="4">
                  <c:v>2.5277777777777777</c:v>
                </c:pt>
              </c:numCache>
            </c:numRef>
          </c:val>
          <c:extLst>
            <c:ext xmlns:c16="http://schemas.microsoft.com/office/drawing/2014/chart" uri="{C3380CC4-5D6E-409C-BE32-E72D297353CC}">
              <c16:uniqueId val="{00000000-8D7C-44CD-A471-90A1D31AE42F}"/>
            </c:ext>
          </c:extLst>
        </c:ser>
        <c:ser>
          <c:idx val="1"/>
          <c:order val="1"/>
          <c:tx>
            <c:strRef>
              <c:f>'[1]POR MUNICIPIO'!$C$220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MUNICIPIO'!$A$221:$A$225</c:f>
              <c:strCache>
                <c:ptCount val="5"/>
                <c:pt idx="0">
                  <c:v>COELLO</c:v>
                </c:pt>
                <c:pt idx="1">
                  <c:v>I.E SIMON BOLIVAR</c:v>
                </c:pt>
                <c:pt idx="2">
                  <c:v>I.E TECNICA LA VEGA DE LOS PADRES</c:v>
                </c:pt>
                <c:pt idx="3">
                  <c:v>I.E CARLOS LLERAS RESTREPO</c:v>
                </c:pt>
                <c:pt idx="4">
                  <c:v>I.E MARCO FIDEL SUAREZ</c:v>
                </c:pt>
              </c:strCache>
            </c:strRef>
          </c:cat>
          <c:val>
            <c:numRef>
              <c:f>'[1]POR MUNICIPIO'!$C$221:$C$225</c:f>
              <c:numCache>
                <c:formatCode>General</c:formatCode>
                <c:ptCount val="5"/>
                <c:pt idx="0">
                  <c:v>2.8977272727272725</c:v>
                </c:pt>
                <c:pt idx="1">
                  <c:v>3.4090909090909092</c:v>
                </c:pt>
                <c:pt idx="2">
                  <c:v>2.9545454545454546</c:v>
                </c:pt>
                <c:pt idx="3">
                  <c:v>2.7272727272727271</c:v>
                </c:pt>
                <c:pt idx="4">
                  <c:v>2.5</c:v>
                </c:pt>
              </c:numCache>
            </c:numRef>
          </c:val>
          <c:extLst>
            <c:ext xmlns:c16="http://schemas.microsoft.com/office/drawing/2014/chart" uri="{C3380CC4-5D6E-409C-BE32-E72D297353CC}">
              <c16:uniqueId val="{00000001-8D7C-44CD-A471-90A1D31AE42F}"/>
            </c:ext>
          </c:extLst>
        </c:ser>
        <c:ser>
          <c:idx val="2"/>
          <c:order val="2"/>
          <c:tx>
            <c:strRef>
              <c:f>'[1]POR MUNICIPIO'!$D$220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MUNICIPIO'!$A$221:$A$225</c:f>
              <c:strCache>
                <c:ptCount val="5"/>
                <c:pt idx="0">
                  <c:v>COELLO</c:v>
                </c:pt>
                <c:pt idx="1">
                  <c:v>I.E SIMON BOLIVAR</c:v>
                </c:pt>
                <c:pt idx="2">
                  <c:v>I.E TECNICA LA VEGA DE LOS PADRES</c:v>
                </c:pt>
                <c:pt idx="3">
                  <c:v>I.E CARLOS LLERAS RESTREPO</c:v>
                </c:pt>
                <c:pt idx="4">
                  <c:v>I.E MARCO FIDEL SUAREZ</c:v>
                </c:pt>
              </c:strCache>
            </c:strRef>
          </c:cat>
          <c:val>
            <c:numRef>
              <c:f>'[1]POR MUNICIPIO'!$D$221:$D$225</c:f>
              <c:numCache>
                <c:formatCode>General</c:formatCode>
                <c:ptCount val="5"/>
                <c:pt idx="0">
                  <c:v>2.9193548387096775</c:v>
                </c:pt>
                <c:pt idx="1">
                  <c:v>3.2580645161290325</c:v>
                </c:pt>
                <c:pt idx="2">
                  <c:v>3.096774193548387</c:v>
                </c:pt>
                <c:pt idx="3">
                  <c:v>2.806451612903226</c:v>
                </c:pt>
                <c:pt idx="4">
                  <c:v>2.5161290322580645</c:v>
                </c:pt>
              </c:numCache>
            </c:numRef>
          </c:val>
          <c:extLst>
            <c:ext xmlns:c16="http://schemas.microsoft.com/office/drawing/2014/chart" uri="{C3380CC4-5D6E-409C-BE32-E72D297353CC}">
              <c16:uniqueId val="{00000002-8D7C-44CD-A471-90A1D31AE42F}"/>
            </c:ext>
          </c:extLst>
        </c:ser>
        <c:ser>
          <c:idx val="3"/>
          <c:order val="3"/>
          <c:tx>
            <c:strRef>
              <c:f>'[1]POR MUNICIPIO'!$E$220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MUNICIPIO'!$A$221:$A$225</c:f>
              <c:strCache>
                <c:ptCount val="5"/>
                <c:pt idx="0">
                  <c:v>COELLO</c:v>
                </c:pt>
                <c:pt idx="1">
                  <c:v>I.E SIMON BOLIVAR</c:v>
                </c:pt>
                <c:pt idx="2">
                  <c:v>I.E TECNICA LA VEGA DE LOS PADRES</c:v>
                </c:pt>
                <c:pt idx="3">
                  <c:v>I.E CARLOS LLERAS RESTREPO</c:v>
                </c:pt>
                <c:pt idx="4">
                  <c:v>I.E MARCO FIDEL SUAREZ</c:v>
                </c:pt>
              </c:strCache>
            </c:strRef>
          </c:cat>
          <c:val>
            <c:numRef>
              <c:f>'[1]POR MUNICIPIO'!$E$221:$E$225</c:f>
              <c:numCache>
                <c:formatCode>General</c:formatCode>
                <c:ptCount val="5"/>
                <c:pt idx="0">
                  <c:v>2.8552631578947372</c:v>
                </c:pt>
                <c:pt idx="1">
                  <c:v>3.2105263157894739</c:v>
                </c:pt>
                <c:pt idx="2">
                  <c:v>3.2105263157894739</c:v>
                </c:pt>
                <c:pt idx="3">
                  <c:v>2.6315789473684212</c:v>
                </c:pt>
                <c:pt idx="4">
                  <c:v>2.3684210526315788</c:v>
                </c:pt>
              </c:numCache>
            </c:numRef>
          </c:val>
          <c:extLst>
            <c:ext xmlns:c16="http://schemas.microsoft.com/office/drawing/2014/chart" uri="{C3380CC4-5D6E-409C-BE32-E72D297353CC}">
              <c16:uniqueId val="{00000003-8D7C-44CD-A471-90A1D31AE42F}"/>
            </c:ext>
          </c:extLst>
        </c:ser>
        <c:dLbls>
          <c:dLblPos val="outEnd"/>
          <c:showLegendKey val="0"/>
          <c:showVal val="1"/>
          <c:showCatName val="0"/>
          <c:showSerName val="0"/>
          <c:showPercent val="0"/>
          <c:showBubbleSize val="0"/>
        </c:dLbls>
        <c:gapWidth val="100"/>
        <c:overlap val="-24"/>
        <c:axId val="-1862462944"/>
        <c:axId val="-1862468384"/>
      </c:barChart>
      <c:catAx>
        <c:axId val="-18624629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8384"/>
        <c:crosses val="autoZero"/>
        <c:auto val="1"/>
        <c:lblAlgn val="ctr"/>
        <c:lblOffset val="100"/>
        <c:noMultiLvlLbl val="0"/>
      </c:catAx>
      <c:valAx>
        <c:axId val="-1862468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CUNDAY</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MUNICIPIO'!$B$279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MUNICIPIO'!$A$280:$A$284</c:f>
              <c:strCache>
                <c:ptCount val="5"/>
                <c:pt idx="0">
                  <c:v>CUNDAY</c:v>
                </c:pt>
                <c:pt idx="1">
                  <c:v>I.ESAN ANTONIO</c:v>
                </c:pt>
                <c:pt idx="2">
                  <c:v>I.E VARSOVIA LA FLORIDA</c:v>
                </c:pt>
                <c:pt idx="3">
                  <c:v>I.E SAN AGUSTIN</c:v>
                </c:pt>
                <c:pt idx="4">
                  <c:v>I.E TECNICA LA AURORA</c:v>
                </c:pt>
              </c:strCache>
            </c:strRef>
          </c:cat>
          <c:val>
            <c:numRef>
              <c:f>'[1]POR MUNICIPIO'!$B$280:$B$284</c:f>
              <c:numCache>
                <c:formatCode>General</c:formatCode>
                <c:ptCount val="5"/>
                <c:pt idx="0">
                  <c:v>3.4513888888888888</c:v>
                </c:pt>
                <c:pt idx="1">
                  <c:v>3.7777777777777777</c:v>
                </c:pt>
                <c:pt idx="2">
                  <c:v>3.7222222222222223</c:v>
                </c:pt>
                <c:pt idx="3">
                  <c:v>3.5</c:v>
                </c:pt>
                <c:pt idx="4">
                  <c:v>2.8055555555555554</c:v>
                </c:pt>
              </c:numCache>
            </c:numRef>
          </c:val>
          <c:extLst>
            <c:ext xmlns:c16="http://schemas.microsoft.com/office/drawing/2014/chart" uri="{C3380CC4-5D6E-409C-BE32-E72D297353CC}">
              <c16:uniqueId val="{00000000-4D47-4F05-9E80-90F723ECBFFD}"/>
            </c:ext>
          </c:extLst>
        </c:ser>
        <c:ser>
          <c:idx val="1"/>
          <c:order val="1"/>
          <c:tx>
            <c:strRef>
              <c:f>'[1]POR MUNICIPIO'!$C$279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MUNICIPIO'!$A$280:$A$284</c:f>
              <c:strCache>
                <c:ptCount val="5"/>
                <c:pt idx="0">
                  <c:v>CUNDAY</c:v>
                </c:pt>
                <c:pt idx="1">
                  <c:v>I.ESAN ANTONIO</c:v>
                </c:pt>
                <c:pt idx="2">
                  <c:v>I.E VARSOVIA LA FLORIDA</c:v>
                </c:pt>
                <c:pt idx="3">
                  <c:v>I.E SAN AGUSTIN</c:v>
                </c:pt>
                <c:pt idx="4">
                  <c:v>I.E TECNICA LA AURORA</c:v>
                </c:pt>
              </c:strCache>
            </c:strRef>
          </c:cat>
          <c:val>
            <c:numRef>
              <c:f>'[1]POR MUNICIPIO'!$C$280:$C$284</c:f>
              <c:numCache>
                <c:formatCode>General</c:formatCode>
                <c:ptCount val="5"/>
                <c:pt idx="0">
                  <c:v>3.1011904761904763</c:v>
                </c:pt>
                <c:pt idx="1">
                  <c:v>3.3636363636363638</c:v>
                </c:pt>
                <c:pt idx="2">
                  <c:v>3.9047619047619047</c:v>
                </c:pt>
                <c:pt idx="3">
                  <c:v>2.3636363636363638</c:v>
                </c:pt>
                <c:pt idx="4">
                  <c:v>2.7727272727272729</c:v>
                </c:pt>
              </c:numCache>
            </c:numRef>
          </c:val>
          <c:extLst>
            <c:ext xmlns:c16="http://schemas.microsoft.com/office/drawing/2014/chart" uri="{C3380CC4-5D6E-409C-BE32-E72D297353CC}">
              <c16:uniqueId val="{00000001-4D47-4F05-9E80-90F723ECBFFD}"/>
            </c:ext>
          </c:extLst>
        </c:ser>
        <c:ser>
          <c:idx val="2"/>
          <c:order val="2"/>
          <c:tx>
            <c:strRef>
              <c:f>'[1]POR MUNICIPIO'!$D$279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MUNICIPIO'!$A$280:$A$284</c:f>
              <c:strCache>
                <c:ptCount val="5"/>
                <c:pt idx="0">
                  <c:v>CUNDAY</c:v>
                </c:pt>
                <c:pt idx="1">
                  <c:v>I.ESAN ANTONIO</c:v>
                </c:pt>
                <c:pt idx="2">
                  <c:v>I.E VARSOVIA LA FLORIDA</c:v>
                </c:pt>
                <c:pt idx="3">
                  <c:v>I.E SAN AGUSTIN</c:v>
                </c:pt>
                <c:pt idx="4">
                  <c:v>I.E TECNICA LA AURORA</c:v>
                </c:pt>
              </c:strCache>
            </c:strRef>
          </c:cat>
          <c:val>
            <c:numRef>
              <c:f>'[1]POR MUNICIPIO'!$D$280:$D$284</c:f>
              <c:numCache>
                <c:formatCode>General</c:formatCode>
                <c:ptCount val="5"/>
                <c:pt idx="0">
                  <c:v>3.346774193548387</c:v>
                </c:pt>
                <c:pt idx="1">
                  <c:v>3.5161290322580645</c:v>
                </c:pt>
                <c:pt idx="2">
                  <c:v>3.7096774193548385</c:v>
                </c:pt>
                <c:pt idx="3">
                  <c:v>3.3870967741935485</c:v>
                </c:pt>
                <c:pt idx="4">
                  <c:v>2.774193548387097</c:v>
                </c:pt>
              </c:numCache>
            </c:numRef>
          </c:val>
          <c:extLst>
            <c:ext xmlns:c16="http://schemas.microsoft.com/office/drawing/2014/chart" uri="{C3380CC4-5D6E-409C-BE32-E72D297353CC}">
              <c16:uniqueId val="{00000002-4D47-4F05-9E80-90F723ECBFFD}"/>
            </c:ext>
          </c:extLst>
        </c:ser>
        <c:ser>
          <c:idx val="3"/>
          <c:order val="3"/>
          <c:tx>
            <c:strRef>
              <c:f>'[1]POR MUNICIPIO'!$E$279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MUNICIPIO'!$A$280:$A$284</c:f>
              <c:strCache>
                <c:ptCount val="5"/>
                <c:pt idx="0">
                  <c:v>CUNDAY</c:v>
                </c:pt>
                <c:pt idx="1">
                  <c:v>I.ESAN ANTONIO</c:v>
                </c:pt>
                <c:pt idx="2">
                  <c:v>I.E VARSOVIA LA FLORIDA</c:v>
                </c:pt>
                <c:pt idx="3">
                  <c:v>I.E SAN AGUSTIN</c:v>
                </c:pt>
                <c:pt idx="4">
                  <c:v>I.E TECNICA LA AURORA</c:v>
                </c:pt>
              </c:strCache>
            </c:strRef>
          </c:cat>
          <c:val>
            <c:numRef>
              <c:f>'[1]POR MUNICIPIO'!$E$280:$E$284</c:f>
              <c:numCache>
                <c:formatCode>General</c:formatCode>
                <c:ptCount val="5"/>
                <c:pt idx="0">
                  <c:v>2.9342105263157894</c:v>
                </c:pt>
                <c:pt idx="1">
                  <c:v>3.8421052631578947</c:v>
                </c:pt>
                <c:pt idx="2">
                  <c:v>2.8421052631578947</c:v>
                </c:pt>
                <c:pt idx="3">
                  <c:v>2.9473684210526314</c:v>
                </c:pt>
                <c:pt idx="4">
                  <c:v>2.1052631578947367</c:v>
                </c:pt>
              </c:numCache>
            </c:numRef>
          </c:val>
          <c:extLst>
            <c:ext xmlns:c16="http://schemas.microsoft.com/office/drawing/2014/chart" uri="{C3380CC4-5D6E-409C-BE32-E72D297353CC}">
              <c16:uniqueId val="{00000003-4D47-4F05-9E80-90F723ECBFFD}"/>
            </c:ext>
          </c:extLst>
        </c:ser>
        <c:dLbls>
          <c:dLblPos val="outEnd"/>
          <c:showLegendKey val="0"/>
          <c:showVal val="1"/>
          <c:showCatName val="0"/>
          <c:showSerName val="0"/>
          <c:showPercent val="0"/>
          <c:showBubbleSize val="0"/>
        </c:dLbls>
        <c:gapWidth val="100"/>
        <c:overlap val="-24"/>
        <c:axId val="-1862462400"/>
        <c:axId val="-1862470560"/>
      </c:barChart>
      <c:catAx>
        <c:axId val="-18624624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0560"/>
        <c:crosses val="autoZero"/>
        <c:auto val="1"/>
        <c:lblAlgn val="ctr"/>
        <c:lblOffset val="100"/>
        <c:noMultiLvlLbl val="0"/>
      </c:catAx>
      <c:valAx>
        <c:axId val="-186247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DOLORES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MUNICIPIO'!$B$304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MUNICIPIO'!$A$305:$A$309</c:f>
              <c:strCache>
                <c:ptCount val="5"/>
                <c:pt idx="0">
                  <c:v>DOLORES</c:v>
                </c:pt>
                <c:pt idx="1">
                  <c:v>I.E ANTONIA SANTOS</c:v>
                </c:pt>
                <c:pt idx="2">
                  <c:v>I.E SAN ANDRES</c:v>
                </c:pt>
                <c:pt idx="3">
                  <c:v>I.E TECNICA SAN JOSE</c:v>
                </c:pt>
                <c:pt idx="4">
                  <c:v>I.E SAN PEDRO</c:v>
                </c:pt>
              </c:strCache>
            </c:strRef>
          </c:cat>
          <c:val>
            <c:numRef>
              <c:f>'[1]POR MUNICIPIO'!$B$305:$B$309</c:f>
              <c:numCache>
                <c:formatCode>General</c:formatCode>
                <c:ptCount val="5"/>
                <c:pt idx="0">
                  <c:v>1.0949074074074074</c:v>
                </c:pt>
                <c:pt idx="1">
                  <c:v>2.0833333333333335</c:v>
                </c:pt>
                <c:pt idx="2">
                  <c:v>2.2962962962962958</c:v>
                </c:pt>
                <c:pt idx="3">
                  <c:v>0</c:v>
                </c:pt>
                <c:pt idx="4">
                  <c:v>0</c:v>
                </c:pt>
              </c:numCache>
            </c:numRef>
          </c:val>
          <c:extLst>
            <c:ext xmlns:c16="http://schemas.microsoft.com/office/drawing/2014/chart" uri="{C3380CC4-5D6E-409C-BE32-E72D297353CC}">
              <c16:uniqueId val="{00000000-1A27-4FE5-8FEE-4D6411832049}"/>
            </c:ext>
          </c:extLst>
        </c:ser>
        <c:ser>
          <c:idx val="1"/>
          <c:order val="1"/>
          <c:tx>
            <c:strRef>
              <c:f>'[1]POR MUNICIPIO'!$C$304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MUNICIPIO'!$A$305:$A$309</c:f>
              <c:strCache>
                <c:ptCount val="5"/>
                <c:pt idx="0">
                  <c:v>DOLORES</c:v>
                </c:pt>
                <c:pt idx="1">
                  <c:v>I.E ANTONIA SANTOS</c:v>
                </c:pt>
                <c:pt idx="2">
                  <c:v>I.E SAN ANDRES</c:v>
                </c:pt>
                <c:pt idx="3">
                  <c:v>I.E TECNICA SAN JOSE</c:v>
                </c:pt>
                <c:pt idx="4">
                  <c:v>I.E SAN PEDRO</c:v>
                </c:pt>
              </c:strCache>
            </c:strRef>
          </c:cat>
          <c:val>
            <c:numRef>
              <c:f>'[1]POR MUNICIPIO'!$C$305:$C$309</c:f>
              <c:numCache>
                <c:formatCode>General</c:formatCode>
                <c:ptCount val="5"/>
                <c:pt idx="0">
                  <c:v>1.0568181818181819</c:v>
                </c:pt>
                <c:pt idx="1">
                  <c:v>2.3181818181818183</c:v>
                </c:pt>
                <c:pt idx="2">
                  <c:v>1.9090909090909092</c:v>
                </c:pt>
                <c:pt idx="3">
                  <c:v>0</c:v>
                </c:pt>
                <c:pt idx="4">
                  <c:v>0</c:v>
                </c:pt>
              </c:numCache>
            </c:numRef>
          </c:val>
          <c:extLst>
            <c:ext xmlns:c16="http://schemas.microsoft.com/office/drawing/2014/chart" uri="{C3380CC4-5D6E-409C-BE32-E72D297353CC}">
              <c16:uniqueId val="{00000001-1A27-4FE5-8FEE-4D6411832049}"/>
            </c:ext>
          </c:extLst>
        </c:ser>
        <c:ser>
          <c:idx val="2"/>
          <c:order val="2"/>
          <c:tx>
            <c:strRef>
              <c:f>'[1]POR MUNICIPIO'!$D$304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MUNICIPIO'!$A$305:$A$309</c:f>
              <c:strCache>
                <c:ptCount val="5"/>
                <c:pt idx="0">
                  <c:v>DOLORES</c:v>
                </c:pt>
                <c:pt idx="1">
                  <c:v>I.E ANTONIA SANTOS</c:v>
                </c:pt>
                <c:pt idx="2">
                  <c:v>I.E SAN ANDRES</c:v>
                </c:pt>
                <c:pt idx="3">
                  <c:v>I.E TECNICA SAN JOSE</c:v>
                </c:pt>
                <c:pt idx="4">
                  <c:v>I.E SAN PEDRO</c:v>
                </c:pt>
              </c:strCache>
            </c:strRef>
          </c:cat>
          <c:val>
            <c:numRef>
              <c:f>'[1]POR MUNICIPIO'!$D$305:$D$309</c:f>
              <c:numCache>
                <c:formatCode>General</c:formatCode>
                <c:ptCount val="5"/>
                <c:pt idx="0">
                  <c:v>1.1693548387096775</c:v>
                </c:pt>
                <c:pt idx="1">
                  <c:v>2.5161290322580645</c:v>
                </c:pt>
                <c:pt idx="2">
                  <c:v>2.161290322580645</c:v>
                </c:pt>
                <c:pt idx="3">
                  <c:v>0</c:v>
                </c:pt>
                <c:pt idx="4">
                  <c:v>0</c:v>
                </c:pt>
              </c:numCache>
            </c:numRef>
          </c:val>
          <c:extLst>
            <c:ext xmlns:c16="http://schemas.microsoft.com/office/drawing/2014/chart" uri="{C3380CC4-5D6E-409C-BE32-E72D297353CC}">
              <c16:uniqueId val="{00000002-1A27-4FE5-8FEE-4D6411832049}"/>
            </c:ext>
          </c:extLst>
        </c:ser>
        <c:ser>
          <c:idx val="3"/>
          <c:order val="3"/>
          <c:tx>
            <c:strRef>
              <c:f>'[1]POR MUNICIPIO'!$E$304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MUNICIPIO'!$A$305:$A$309</c:f>
              <c:strCache>
                <c:ptCount val="5"/>
                <c:pt idx="0">
                  <c:v>DOLORES</c:v>
                </c:pt>
                <c:pt idx="1">
                  <c:v>I.E ANTONIA SANTOS</c:v>
                </c:pt>
                <c:pt idx="2">
                  <c:v>I.E SAN ANDRES</c:v>
                </c:pt>
                <c:pt idx="3">
                  <c:v>I.E TECNICA SAN JOSE</c:v>
                </c:pt>
                <c:pt idx="4">
                  <c:v>I.E SAN PEDRO</c:v>
                </c:pt>
              </c:strCache>
            </c:strRef>
          </c:cat>
          <c:val>
            <c:numRef>
              <c:f>'[1]POR MUNICIPIO'!$E$305:$E$309</c:f>
              <c:numCache>
                <c:formatCode>General</c:formatCode>
                <c:ptCount val="5"/>
                <c:pt idx="0">
                  <c:v>1</c:v>
                </c:pt>
                <c:pt idx="1">
                  <c:v>2.1578947368421053</c:v>
                </c:pt>
                <c:pt idx="2">
                  <c:v>1.8421052631578947</c:v>
                </c:pt>
                <c:pt idx="3">
                  <c:v>0</c:v>
                </c:pt>
                <c:pt idx="4">
                  <c:v>0</c:v>
                </c:pt>
              </c:numCache>
            </c:numRef>
          </c:val>
          <c:extLst>
            <c:ext xmlns:c16="http://schemas.microsoft.com/office/drawing/2014/chart" uri="{C3380CC4-5D6E-409C-BE32-E72D297353CC}">
              <c16:uniqueId val="{00000003-1A27-4FE5-8FEE-4D6411832049}"/>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r>
              <a:rPr lang="en-US" sz="1200" b="1">
                <a:latin typeface="Comic Sans MS" panose="030F0702030302020204" pitchFamily="66" charset="0"/>
              </a:rPr>
              <a:t>GESTIÓN DIRECTIVA. 2024</a:t>
            </a: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Comic Sans MS" panose="030F0702030302020204" pitchFamily="66" charset="0"/>
              <a:ea typeface="+mn-ea"/>
              <a:cs typeface="+mn-cs"/>
            </a:defRPr>
          </a:pPr>
          <a:endParaRPr lang="es-CO"/>
        </a:p>
      </c:txPr>
    </c:title>
    <c:autoTitleDeleted val="0"/>
    <c:plotArea>
      <c:layout/>
      <c:lineChart>
        <c:grouping val="standard"/>
        <c:varyColors val="0"/>
        <c:ser>
          <c:idx val="0"/>
          <c:order val="0"/>
          <c:tx>
            <c:strRef>
              <c:f>[1]TOLIMA!$A$46</c:f>
              <c:strCache>
                <c:ptCount val="1"/>
                <c:pt idx="0">
                  <c:v>2024</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[2]TOLIMA!$B$26:$H$26</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[1]TOLIMA!$B$46:$H$46</c:f>
              <c:numCache>
                <c:formatCode>General</c:formatCode>
                <c:ptCount val="7"/>
                <c:pt idx="0">
                  <c:v>3.2</c:v>
                </c:pt>
                <c:pt idx="1">
                  <c:v>3.17</c:v>
                </c:pt>
                <c:pt idx="2">
                  <c:v>3.21</c:v>
                </c:pt>
                <c:pt idx="3">
                  <c:v>3.21</c:v>
                </c:pt>
                <c:pt idx="4">
                  <c:v>3.2</c:v>
                </c:pt>
                <c:pt idx="5">
                  <c:v>3.19</c:v>
                </c:pt>
                <c:pt idx="6">
                  <c:v>3.15</c:v>
                </c:pt>
              </c:numCache>
            </c:numRef>
          </c:val>
          <c:smooth val="0"/>
          <c:extLst>
            <c:ext xmlns:c16="http://schemas.microsoft.com/office/drawing/2014/chart" uri="{C3380CC4-5D6E-409C-BE32-E72D297353CC}">
              <c16:uniqueId val="{00000000-2380-4B32-9B2C-8A60ADCD54D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41519"/>
        <c:axId val="650935279"/>
      </c:lineChart>
      <c:catAx>
        <c:axId val="650941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35279"/>
        <c:crosses val="autoZero"/>
        <c:auto val="1"/>
        <c:lblAlgn val="ctr"/>
        <c:lblOffset val="100"/>
        <c:noMultiLvlLbl val="0"/>
      </c:catAx>
      <c:valAx>
        <c:axId val="650935279"/>
        <c:scaling>
          <c:orientation val="minMax"/>
        </c:scaling>
        <c:delete val="0"/>
        <c:axPos val="l"/>
        <c:majorGridlines>
          <c:spPr>
            <a:ln>
              <a:solidFill>
                <a:schemeClr val="dk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4151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ESPINAL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MUNICIPIO'!$B$330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MUNICIPIO'!$B$331:$B$340</c:f>
              <c:numCache>
                <c:formatCode>General</c:formatCode>
                <c:ptCount val="10"/>
                <c:pt idx="0">
                  <c:v>1.6040564373897706</c:v>
                </c:pt>
                <c:pt idx="1">
                  <c:v>3.4166666666666665</c:v>
                </c:pt>
                <c:pt idx="2">
                  <c:v>2.9166666666666665</c:v>
                </c:pt>
                <c:pt idx="3">
                  <c:v>0</c:v>
                </c:pt>
                <c:pt idx="4">
                  <c:v>0</c:v>
                </c:pt>
                <c:pt idx="5">
                  <c:v>0</c:v>
                </c:pt>
                <c:pt idx="6">
                  <c:v>2.9722222222222223</c:v>
                </c:pt>
                <c:pt idx="7">
                  <c:v>2.7142857142857144</c:v>
                </c:pt>
                <c:pt idx="8">
                  <c:v>2.4166666666666665</c:v>
                </c:pt>
                <c:pt idx="9">
                  <c:v>0</c:v>
                </c:pt>
              </c:numCache>
            </c:numRef>
          </c:val>
          <c:extLst>
            <c:ext xmlns:c16="http://schemas.microsoft.com/office/drawing/2014/chart" uri="{C3380CC4-5D6E-409C-BE32-E72D297353CC}">
              <c16:uniqueId val="{00000000-C733-4923-915E-6F32A0F607FB}"/>
            </c:ext>
          </c:extLst>
        </c:ser>
        <c:ser>
          <c:idx val="1"/>
          <c:order val="1"/>
          <c:tx>
            <c:strRef>
              <c:f>'[1]POR MUNICIPIO'!$C$330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MUNICIPIO'!$C$331:$C$340</c:f>
              <c:numCache>
                <c:formatCode>General</c:formatCode>
                <c:ptCount val="10"/>
                <c:pt idx="0">
                  <c:v>1.5909090909090908</c:v>
                </c:pt>
                <c:pt idx="1">
                  <c:v>3.0454545454545454</c:v>
                </c:pt>
                <c:pt idx="2">
                  <c:v>3</c:v>
                </c:pt>
                <c:pt idx="3">
                  <c:v>0</c:v>
                </c:pt>
                <c:pt idx="4">
                  <c:v>0</c:v>
                </c:pt>
                <c:pt idx="5">
                  <c:v>0</c:v>
                </c:pt>
                <c:pt idx="6">
                  <c:v>3.1818181818181817</c:v>
                </c:pt>
                <c:pt idx="7">
                  <c:v>2.5454545454545454</c:v>
                </c:pt>
                <c:pt idx="8">
                  <c:v>2.5454545454545454</c:v>
                </c:pt>
                <c:pt idx="9">
                  <c:v>0</c:v>
                </c:pt>
              </c:numCache>
            </c:numRef>
          </c:val>
          <c:extLst>
            <c:ext xmlns:c16="http://schemas.microsoft.com/office/drawing/2014/chart" uri="{C3380CC4-5D6E-409C-BE32-E72D297353CC}">
              <c16:uniqueId val="{00000001-C733-4923-915E-6F32A0F607FB}"/>
            </c:ext>
          </c:extLst>
        </c:ser>
        <c:ser>
          <c:idx val="2"/>
          <c:order val="2"/>
          <c:tx>
            <c:strRef>
              <c:f>'[1]POR MUNICIPIO'!$D$330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MUNICIPIO'!$D$331:$D$340</c:f>
              <c:numCache>
                <c:formatCode>General</c:formatCode>
                <c:ptCount val="10"/>
                <c:pt idx="0">
                  <c:v>1.6236559139784945</c:v>
                </c:pt>
                <c:pt idx="1">
                  <c:v>3.161290322580645</c:v>
                </c:pt>
                <c:pt idx="2">
                  <c:v>3.032258064516129</c:v>
                </c:pt>
                <c:pt idx="3">
                  <c:v>0</c:v>
                </c:pt>
                <c:pt idx="4">
                  <c:v>0</c:v>
                </c:pt>
                <c:pt idx="5">
                  <c:v>0</c:v>
                </c:pt>
                <c:pt idx="6">
                  <c:v>3.225806451612903</c:v>
                </c:pt>
                <c:pt idx="7">
                  <c:v>2.7096774193548385</c:v>
                </c:pt>
                <c:pt idx="8">
                  <c:v>2.4838709677419355</c:v>
                </c:pt>
                <c:pt idx="9">
                  <c:v>0</c:v>
                </c:pt>
              </c:numCache>
            </c:numRef>
          </c:val>
          <c:extLst>
            <c:ext xmlns:c16="http://schemas.microsoft.com/office/drawing/2014/chart" uri="{C3380CC4-5D6E-409C-BE32-E72D297353CC}">
              <c16:uniqueId val="{00000002-C733-4923-915E-6F32A0F607FB}"/>
            </c:ext>
          </c:extLst>
        </c:ser>
        <c:ser>
          <c:idx val="3"/>
          <c:order val="3"/>
          <c:tx>
            <c:strRef>
              <c:f>'[1]POR MUNICIPIO'!$E$330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MUNICIPIO'!$E$331:$E$340</c:f>
              <c:numCache>
                <c:formatCode>General</c:formatCode>
                <c:ptCount val="10"/>
                <c:pt idx="0">
                  <c:v>1.4912280701754388</c:v>
                </c:pt>
                <c:pt idx="1">
                  <c:v>3.0526315789473686</c:v>
                </c:pt>
                <c:pt idx="2">
                  <c:v>2.736842105263158</c:v>
                </c:pt>
                <c:pt idx="3">
                  <c:v>0</c:v>
                </c:pt>
                <c:pt idx="4">
                  <c:v>0</c:v>
                </c:pt>
                <c:pt idx="5">
                  <c:v>0</c:v>
                </c:pt>
                <c:pt idx="6">
                  <c:v>2.4736842105263159</c:v>
                </c:pt>
                <c:pt idx="7">
                  <c:v>2.5263157894736841</c:v>
                </c:pt>
                <c:pt idx="8">
                  <c:v>2.6315789473684212</c:v>
                </c:pt>
                <c:pt idx="9">
                  <c:v>0</c:v>
                </c:pt>
              </c:numCache>
            </c:numRef>
          </c:val>
          <c:extLst>
            <c:ext xmlns:c16="http://schemas.microsoft.com/office/drawing/2014/chart" uri="{C3380CC4-5D6E-409C-BE32-E72D297353CC}">
              <c16:uniqueId val="{00000003-C733-4923-915E-6F32A0F607FB}"/>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2024</a:t>
            </a:r>
          </a:p>
          <a:p>
            <a:pPr>
              <a:defRPr sz="1200">
                <a:latin typeface="Comic Sans MS" panose="030F0702030302020204" pitchFamily="66" charset="0"/>
              </a:defRPr>
            </a:pPr>
            <a:r>
              <a:rPr lang="es-CO" sz="1200">
                <a:latin typeface="Comic Sans MS" panose="030F0702030302020204" pitchFamily="66" charset="0"/>
              </a:rPr>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MUNICIPIO'!$B$363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MUNICIPIO'!$A$364:$A$367</c:f>
              <c:strCache>
                <c:ptCount val="4"/>
                <c:pt idx="0">
                  <c:v>FALAN </c:v>
                </c:pt>
                <c:pt idx="1">
                  <c:v>I.E ALTO DEL ROMPE</c:v>
                </c:pt>
                <c:pt idx="2">
                  <c:v>I.E NORMAL SUPERIOR FABIO LOZANO TORRIJOS</c:v>
                </c:pt>
                <c:pt idx="3">
                  <c:v>I.E DIEGO FALLON</c:v>
                </c:pt>
              </c:strCache>
            </c:strRef>
          </c:cat>
          <c:val>
            <c:numRef>
              <c:f>'[1]POR MUNICIPIO'!$B$364:$B$367</c:f>
              <c:numCache>
                <c:formatCode>General</c:formatCode>
                <c:ptCount val="4"/>
                <c:pt idx="0">
                  <c:v>2.2407407407407405</c:v>
                </c:pt>
                <c:pt idx="1">
                  <c:v>2.9166666666666665</c:v>
                </c:pt>
                <c:pt idx="2">
                  <c:v>3.8055555555555554</c:v>
                </c:pt>
                <c:pt idx="3">
                  <c:v>0</c:v>
                </c:pt>
              </c:numCache>
            </c:numRef>
          </c:val>
          <c:extLst>
            <c:ext xmlns:c16="http://schemas.microsoft.com/office/drawing/2014/chart" uri="{C3380CC4-5D6E-409C-BE32-E72D297353CC}">
              <c16:uniqueId val="{00000000-33F5-4557-A69C-7A261FD069DE}"/>
            </c:ext>
          </c:extLst>
        </c:ser>
        <c:ser>
          <c:idx val="1"/>
          <c:order val="1"/>
          <c:tx>
            <c:strRef>
              <c:f>'[1]POR MUNICIPIO'!$C$363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MUNICIPIO'!$A$364:$A$367</c:f>
              <c:strCache>
                <c:ptCount val="4"/>
                <c:pt idx="0">
                  <c:v>FALAN </c:v>
                </c:pt>
                <c:pt idx="1">
                  <c:v>I.E ALTO DEL ROMPE</c:v>
                </c:pt>
                <c:pt idx="2">
                  <c:v>I.E NORMAL SUPERIOR FABIO LOZANO TORRIJOS</c:v>
                </c:pt>
                <c:pt idx="3">
                  <c:v>I.E DIEGO FALLON</c:v>
                </c:pt>
              </c:strCache>
            </c:strRef>
          </c:cat>
          <c:val>
            <c:numRef>
              <c:f>'[1]POR MUNICIPIO'!$C$364:$C$367</c:f>
              <c:numCache>
                <c:formatCode>General</c:formatCode>
                <c:ptCount val="4"/>
                <c:pt idx="0">
                  <c:v>2.2727272727272729</c:v>
                </c:pt>
                <c:pt idx="1">
                  <c:v>3.0909090909090908</c:v>
                </c:pt>
                <c:pt idx="2">
                  <c:v>3.7272727272727271</c:v>
                </c:pt>
                <c:pt idx="3">
                  <c:v>0</c:v>
                </c:pt>
              </c:numCache>
            </c:numRef>
          </c:val>
          <c:extLst>
            <c:ext xmlns:c16="http://schemas.microsoft.com/office/drawing/2014/chart" uri="{C3380CC4-5D6E-409C-BE32-E72D297353CC}">
              <c16:uniqueId val="{00000001-33F5-4557-A69C-7A261FD069DE}"/>
            </c:ext>
          </c:extLst>
        </c:ser>
        <c:ser>
          <c:idx val="2"/>
          <c:order val="2"/>
          <c:tx>
            <c:strRef>
              <c:f>'[1]POR MUNICIPIO'!$D$363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MUNICIPIO'!$A$364:$A$367</c:f>
              <c:strCache>
                <c:ptCount val="4"/>
                <c:pt idx="0">
                  <c:v>FALAN </c:v>
                </c:pt>
                <c:pt idx="1">
                  <c:v>I.E ALTO DEL ROMPE</c:v>
                </c:pt>
                <c:pt idx="2">
                  <c:v>I.E NORMAL SUPERIOR FABIO LOZANO TORRIJOS</c:v>
                </c:pt>
                <c:pt idx="3">
                  <c:v>I.E DIEGO FALLON</c:v>
                </c:pt>
              </c:strCache>
            </c:strRef>
          </c:cat>
          <c:val>
            <c:numRef>
              <c:f>'[1]POR MUNICIPIO'!$D$364:$D$367</c:f>
              <c:numCache>
                <c:formatCode>General</c:formatCode>
                <c:ptCount val="4"/>
                <c:pt idx="0">
                  <c:v>2.3010752688172045</c:v>
                </c:pt>
                <c:pt idx="1">
                  <c:v>3.096774193548387</c:v>
                </c:pt>
                <c:pt idx="2">
                  <c:v>3.806451612903226</c:v>
                </c:pt>
                <c:pt idx="3">
                  <c:v>0</c:v>
                </c:pt>
              </c:numCache>
            </c:numRef>
          </c:val>
          <c:extLst>
            <c:ext xmlns:c16="http://schemas.microsoft.com/office/drawing/2014/chart" uri="{C3380CC4-5D6E-409C-BE32-E72D297353CC}">
              <c16:uniqueId val="{00000002-33F5-4557-A69C-7A261FD069DE}"/>
            </c:ext>
          </c:extLst>
        </c:ser>
        <c:ser>
          <c:idx val="3"/>
          <c:order val="3"/>
          <c:tx>
            <c:strRef>
              <c:f>'[1]POR MUNICIPIO'!$E$363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MUNICIPIO'!$A$364:$A$367</c:f>
              <c:strCache>
                <c:ptCount val="4"/>
                <c:pt idx="0">
                  <c:v>FALAN </c:v>
                </c:pt>
                <c:pt idx="1">
                  <c:v>I.E ALTO DEL ROMPE</c:v>
                </c:pt>
                <c:pt idx="2">
                  <c:v>I.E NORMAL SUPERIOR FABIO LOZANO TORRIJOS</c:v>
                </c:pt>
                <c:pt idx="3">
                  <c:v>I.E DIEGO FALLON</c:v>
                </c:pt>
              </c:strCache>
            </c:strRef>
          </c:cat>
          <c:val>
            <c:numRef>
              <c:f>'[1]POR MUNICIPIO'!$E$364:$E$367</c:f>
              <c:numCache>
                <c:formatCode>General</c:formatCode>
                <c:ptCount val="4"/>
                <c:pt idx="0">
                  <c:v>2.2105263157894739</c:v>
                </c:pt>
                <c:pt idx="1">
                  <c:v>2.9473684210526314</c:v>
                </c:pt>
                <c:pt idx="2">
                  <c:v>3.6842105263157894</c:v>
                </c:pt>
                <c:pt idx="3">
                  <c:v>0</c:v>
                </c:pt>
              </c:numCache>
            </c:numRef>
          </c:val>
          <c:extLst>
            <c:ext xmlns:c16="http://schemas.microsoft.com/office/drawing/2014/chart" uri="{C3380CC4-5D6E-409C-BE32-E72D297353CC}">
              <c16:uniqueId val="{00000003-33F5-4557-A69C-7A261FD069DE}"/>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120"/>
        <c:crosses val="autoZero"/>
        <c:auto val="1"/>
        <c:lblAlgn val="ctr"/>
        <c:lblOffset val="100"/>
        <c:noMultiLvlLbl val="0"/>
      </c:catAx>
      <c:valAx>
        <c:axId val="-1862465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FLANDES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MUNICIPIO'!$B$390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MUNICIPIO'!$A$391:$A$395</c:f>
              <c:strCache>
                <c:ptCount val="5"/>
                <c:pt idx="0">
                  <c:v>FLANDES</c:v>
                </c:pt>
                <c:pt idx="1">
                  <c:v>I.E EDUCATIVA LA PAZ NO 1</c:v>
                </c:pt>
                <c:pt idx="2">
                  <c:v>I.E MANUELA OMAÑA</c:v>
                </c:pt>
                <c:pt idx="3">
                  <c:v>I.E TECNICA JORGE ELIECER GAITAN</c:v>
                </c:pt>
                <c:pt idx="4">
                  <c:v>I.E MARIA INMACULADA</c:v>
                </c:pt>
              </c:strCache>
            </c:strRef>
          </c:cat>
          <c:val>
            <c:numRef>
              <c:f>'[1]POR MUNICIPIO'!$B$391:$B$395</c:f>
              <c:numCache>
                <c:formatCode>General</c:formatCode>
                <c:ptCount val="5"/>
                <c:pt idx="0">
                  <c:v>1.6458333333333335</c:v>
                </c:pt>
                <c:pt idx="1">
                  <c:v>0</c:v>
                </c:pt>
                <c:pt idx="2">
                  <c:v>0</c:v>
                </c:pt>
                <c:pt idx="3">
                  <c:v>3.1111111111111112</c:v>
                </c:pt>
                <c:pt idx="4">
                  <c:v>3.4722222222222223</c:v>
                </c:pt>
              </c:numCache>
            </c:numRef>
          </c:val>
          <c:extLst>
            <c:ext xmlns:c16="http://schemas.microsoft.com/office/drawing/2014/chart" uri="{C3380CC4-5D6E-409C-BE32-E72D297353CC}">
              <c16:uniqueId val="{00000000-1D27-455A-8C1F-D6A8E7ECE61E}"/>
            </c:ext>
          </c:extLst>
        </c:ser>
        <c:ser>
          <c:idx val="1"/>
          <c:order val="1"/>
          <c:tx>
            <c:strRef>
              <c:f>'[1]POR MUNICIPIO'!$C$390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MUNICIPIO'!$A$391:$A$395</c:f>
              <c:strCache>
                <c:ptCount val="5"/>
                <c:pt idx="0">
                  <c:v>FLANDES</c:v>
                </c:pt>
                <c:pt idx="1">
                  <c:v>I.E EDUCATIVA LA PAZ NO 1</c:v>
                </c:pt>
                <c:pt idx="2">
                  <c:v>I.E MANUELA OMAÑA</c:v>
                </c:pt>
                <c:pt idx="3">
                  <c:v>I.E TECNICA JORGE ELIECER GAITAN</c:v>
                </c:pt>
                <c:pt idx="4">
                  <c:v>I.E MARIA INMACULADA</c:v>
                </c:pt>
              </c:strCache>
            </c:strRef>
          </c:cat>
          <c:val>
            <c:numRef>
              <c:f>'[1]POR MUNICIPIO'!$C$391:$C$395</c:f>
              <c:numCache>
                <c:formatCode>General</c:formatCode>
                <c:ptCount val="5"/>
                <c:pt idx="0">
                  <c:v>1.6477272727272727</c:v>
                </c:pt>
                <c:pt idx="1">
                  <c:v>0</c:v>
                </c:pt>
                <c:pt idx="2">
                  <c:v>0</c:v>
                </c:pt>
                <c:pt idx="3">
                  <c:v>3.4090909090909092</c:v>
                </c:pt>
                <c:pt idx="4">
                  <c:v>3.1818181818181817</c:v>
                </c:pt>
              </c:numCache>
            </c:numRef>
          </c:val>
          <c:extLst>
            <c:ext xmlns:c16="http://schemas.microsoft.com/office/drawing/2014/chart" uri="{C3380CC4-5D6E-409C-BE32-E72D297353CC}">
              <c16:uniqueId val="{00000001-1D27-455A-8C1F-D6A8E7ECE61E}"/>
            </c:ext>
          </c:extLst>
        </c:ser>
        <c:ser>
          <c:idx val="2"/>
          <c:order val="2"/>
          <c:tx>
            <c:strRef>
              <c:f>'[1]POR MUNICIPIO'!$D$390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MUNICIPIO'!$A$391:$A$395</c:f>
              <c:strCache>
                <c:ptCount val="5"/>
                <c:pt idx="0">
                  <c:v>FLANDES</c:v>
                </c:pt>
                <c:pt idx="1">
                  <c:v>I.E EDUCATIVA LA PAZ NO 1</c:v>
                </c:pt>
                <c:pt idx="2">
                  <c:v>I.E MANUELA OMAÑA</c:v>
                </c:pt>
                <c:pt idx="3">
                  <c:v>I.E TECNICA JORGE ELIECER GAITAN</c:v>
                </c:pt>
                <c:pt idx="4">
                  <c:v>I.E MARIA INMACULADA</c:v>
                </c:pt>
              </c:strCache>
            </c:strRef>
          </c:cat>
          <c:val>
            <c:numRef>
              <c:f>'[1]POR MUNICIPIO'!$D$391:$D$395</c:f>
              <c:numCache>
                <c:formatCode>General</c:formatCode>
                <c:ptCount val="5"/>
                <c:pt idx="0">
                  <c:v>1.6935483870967742</c:v>
                </c:pt>
                <c:pt idx="1">
                  <c:v>0</c:v>
                </c:pt>
                <c:pt idx="2">
                  <c:v>0</c:v>
                </c:pt>
                <c:pt idx="3">
                  <c:v>3.4838709677419355</c:v>
                </c:pt>
                <c:pt idx="4">
                  <c:v>3.2903225806451615</c:v>
                </c:pt>
              </c:numCache>
            </c:numRef>
          </c:val>
          <c:extLst>
            <c:ext xmlns:c16="http://schemas.microsoft.com/office/drawing/2014/chart" uri="{C3380CC4-5D6E-409C-BE32-E72D297353CC}">
              <c16:uniqueId val="{00000002-1D27-455A-8C1F-D6A8E7ECE61E}"/>
            </c:ext>
          </c:extLst>
        </c:ser>
        <c:ser>
          <c:idx val="3"/>
          <c:order val="3"/>
          <c:tx>
            <c:strRef>
              <c:f>'[1]POR MUNICIPIO'!$E$390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MUNICIPIO'!$A$391:$A$395</c:f>
              <c:strCache>
                <c:ptCount val="5"/>
                <c:pt idx="0">
                  <c:v>FLANDES</c:v>
                </c:pt>
                <c:pt idx="1">
                  <c:v>I.E EDUCATIVA LA PAZ NO 1</c:v>
                </c:pt>
                <c:pt idx="2">
                  <c:v>I.E MANUELA OMAÑA</c:v>
                </c:pt>
                <c:pt idx="3">
                  <c:v>I.E TECNICA JORGE ELIECER GAITAN</c:v>
                </c:pt>
                <c:pt idx="4">
                  <c:v>I.E MARIA INMACULADA</c:v>
                </c:pt>
              </c:strCache>
            </c:strRef>
          </c:cat>
          <c:val>
            <c:numRef>
              <c:f>'[1]POR MUNICIPIO'!$E$391:$E$395</c:f>
              <c:numCache>
                <c:formatCode>General</c:formatCode>
                <c:ptCount val="5"/>
                <c:pt idx="0">
                  <c:v>1.6710526315789473</c:v>
                </c:pt>
                <c:pt idx="1">
                  <c:v>0</c:v>
                </c:pt>
                <c:pt idx="2">
                  <c:v>0</c:v>
                </c:pt>
                <c:pt idx="3">
                  <c:v>3.0526315789473686</c:v>
                </c:pt>
                <c:pt idx="4">
                  <c:v>3.6315789473684212</c:v>
                </c:pt>
              </c:numCache>
            </c:numRef>
          </c:val>
          <c:extLst>
            <c:ext xmlns:c16="http://schemas.microsoft.com/office/drawing/2014/chart" uri="{C3380CC4-5D6E-409C-BE32-E72D297353CC}">
              <c16:uniqueId val="{00000003-1D27-455A-8C1F-D6A8E7ECE61E}"/>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1312"/>
        <c:crosses val="autoZero"/>
        <c:auto val="1"/>
        <c:lblAlgn val="ctr"/>
        <c:lblOffset val="100"/>
        <c:noMultiLvlLbl val="0"/>
      </c:catAx>
      <c:valAx>
        <c:axId val="-1862461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FRESNO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MUNICIPIO'!$B$420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MUNICIPIO'!$B$421:$B$429</c:f>
              <c:numCache>
                <c:formatCode>General</c:formatCode>
                <c:ptCount val="9"/>
                <c:pt idx="0">
                  <c:v>2.1342592592592591</c:v>
                </c:pt>
                <c:pt idx="1">
                  <c:v>3.5462962962962958</c:v>
                </c:pt>
                <c:pt idx="2">
                  <c:v>0</c:v>
                </c:pt>
                <c:pt idx="3">
                  <c:v>0</c:v>
                </c:pt>
                <c:pt idx="4">
                  <c:v>0</c:v>
                </c:pt>
                <c:pt idx="5">
                  <c:v>3.5</c:v>
                </c:pt>
                <c:pt idx="6">
                  <c:v>2.7222222222222223</c:v>
                </c:pt>
                <c:pt idx="7">
                  <c:v>3.6666666666666665</c:v>
                </c:pt>
                <c:pt idx="8">
                  <c:v>3.6388888888888888</c:v>
                </c:pt>
              </c:numCache>
            </c:numRef>
          </c:val>
          <c:extLst>
            <c:ext xmlns:c16="http://schemas.microsoft.com/office/drawing/2014/chart" uri="{C3380CC4-5D6E-409C-BE32-E72D297353CC}">
              <c16:uniqueId val="{00000000-5EF9-4EE4-B888-E20A364F57E5}"/>
            </c:ext>
          </c:extLst>
        </c:ser>
        <c:ser>
          <c:idx val="1"/>
          <c:order val="1"/>
          <c:tx>
            <c:strRef>
              <c:f>'[1]POR MUNICIPIO'!$C$420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MUNICIPIO'!$C$421:$C$429</c:f>
              <c:numCache>
                <c:formatCode>General</c:formatCode>
                <c:ptCount val="9"/>
                <c:pt idx="0">
                  <c:v>1.9488636363636365</c:v>
                </c:pt>
                <c:pt idx="1">
                  <c:v>3.3636363636363638</c:v>
                </c:pt>
                <c:pt idx="2">
                  <c:v>0</c:v>
                </c:pt>
                <c:pt idx="3">
                  <c:v>0</c:v>
                </c:pt>
                <c:pt idx="4">
                  <c:v>0</c:v>
                </c:pt>
                <c:pt idx="5">
                  <c:v>2.5909090909090908</c:v>
                </c:pt>
                <c:pt idx="6">
                  <c:v>2.9090909090909092</c:v>
                </c:pt>
                <c:pt idx="7">
                  <c:v>3.4545454545454546</c:v>
                </c:pt>
                <c:pt idx="8">
                  <c:v>3.2727272727272729</c:v>
                </c:pt>
              </c:numCache>
            </c:numRef>
          </c:val>
          <c:extLst>
            <c:ext xmlns:c16="http://schemas.microsoft.com/office/drawing/2014/chart" uri="{C3380CC4-5D6E-409C-BE32-E72D297353CC}">
              <c16:uniqueId val="{00000001-5EF9-4EE4-B888-E20A364F57E5}"/>
            </c:ext>
          </c:extLst>
        </c:ser>
        <c:ser>
          <c:idx val="2"/>
          <c:order val="2"/>
          <c:tx>
            <c:strRef>
              <c:f>'[1]POR MUNICIPIO'!$D$420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MUNICIPIO'!$D$421:$D$429</c:f>
              <c:numCache>
                <c:formatCode>General</c:formatCode>
                <c:ptCount val="9"/>
                <c:pt idx="0">
                  <c:v>2.0766129032258065</c:v>
                </c:pt>
                <c:pt idx="1">
                  <c:v>3.4516129032258065</c:v>
                </c:pt>
                <c:pt idx="2">
                  <c:v>0</c:v>
                </c:pt>
                <c:pt idx="3">
                  <c:v>0</c:v>
                </c:pt>
                <c:pt idx="4">
                  <c:v>0</c:v>
                </c:pt>
                <c:pt idx="5">
                  <c:v>2.7419354838709675</c:v>
                </c:pt>
                <c:pt idx="6">
                  <c:v>3.193548387096774</c:v>
                </c:pt>
                <c:pt idx="7">
                  <c:v>3.838709677419355</c:v>
                </c:pt>
                <c:pt idx="8">
                  <c:v>3.3870967741935485</c:v>
                </c:pt>
              </c:numCache>
            </c:numRef>
          </c:val>
          <c:extLst>
            <c:ext xmlns:c16="http://schemas.microsoft.com/office/drawing/2014/chart" uri="{C3380CC4-5D6E-409C-BE32-E72D297353CC}">
              <c16:uniqueId val="{00000002-5EF9-4EE4-B888-E20A364F57E5}"/>
            </c:ext>
          </c:extLst>
        </c:ser>
        <c:ser>
          <c:idx val="3"/>
          <c:order val="3"/>
          <c:tx>
            <c:strRef>
              <c:f>'[1]POR MUNICIPIO'!$E$420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MUNICIPIO'!$E$421:$E$429</c:f>
              <c:numCache>
                <c:formatCode>General</c:formatCode>
                <c:ptCount val="9"/>
                <c:pt idx="0">
                  <c:v>1.7236842105263157</c:v>
                </c:pt>
                <c:pt idx="1">
                  <c:v>3.5789473684210527</c:v>
                </c:pt>
                <c:pt idx="2">
                  <c:v>0</c:v>
                </c:pt>
                <c:pt idx="3">
                  <c:v>0</c:v>
                </c:pt>
                <c:pt idx="4">
                  <c:v>0</c:v>
                </c:pt>
                <c:pt idx="5">
                  <c:v>0</c:v>
                </c:pt>
                <c:pt idx="6">
                  <c:v>3.1578947368421053</c:v>
                </c:pt>
                <c:pt idx="7">
                  <c:v>3.7894736842105261</c:v>
                </c:pt>
                <c:pt idx="8">
                  <c:v>3.263157894736842</c:v>
                </c:pt>
              </c:numCache>
            </c:numRef>
          </c:val>
          <c:extLst>
            <c:ext xmlns:c16="http://schemas.microsoft.com/office/drawing/2014/chart" uri="{C3380CC4-5D6E-409C-BE32-E72D297353CC}">
              <c16:uniqueId val="{00000003-5EF9-4EE4-B888-E20A364F57E5}"/>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GUAMO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MUNICIPIO'!$B$453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MUNICIPIO'!$B$454:$B$461</c:f>
              <c:numCache>
                <c:formatCode>General</c:formatCode>
                <c:ptCount val="8"/>
                <c:pt idx="0">
                  <c:v>2.3015873015873014</c:v>
                </c:pt>
                <c:pt idx="1">
                  <c:v>3.7777777777777777</c:v>
                </c:pt>
                <c:pt idx="2">
                  <c:v>3.5833333333333335</c:v>
                </c:pt>
                <c:pt idx="3">
                  <c:v>0</c:v>
                </c:pt>
                <c:pt idx="4">
                  <c:v>3.4444444444444446</c:v>
                </c:pt>
                <c:pt idx="5">
                  <c:v>2.9166666666666665</c:v>
                </c:pt>
                <c:pt idx="6">
                  <c:v>0</c:v>
                </c:pt>
                <c:pt idx="7">
                  <c:v>2.3888888888888888</c:v>
                </c:pt>
              </c:numCache>
            </c:numRef>
          </c:val>
          <c:extLst>
            <c:ext xmlns:c16="http://schemas.microsoft.com/office/drawing/2014/chart" uri="{C3380CC4-5D6E-409C-BE32-E72D297353CC}">
              <c16:uniqueId val="{00000000-B567-4F50-B4DE-A7B383BE0CE6}"/>
            </c:ext>
          </c:extLst>
        </c:ser>
        <c:ser>
          <c:idx val="1"/>
          <c:order val="1"/>
          <c:tx>
            <c:strRef>
              <c:f>'[1]POR MUNICIPIO'!$C$453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MUNICIPIO'!$C$454:$C$461</c:f>
              <c:numCache>
                <c:formatCode>General</c:formatCode>
                <c:ptCount val="8"/>
                <c:pt idx="0">
                  <c:v>2.0714285714285716</c:v>
                </c:pt>
                <c:pt idx="1">
                  <c:v>3.5</c:v>
                </c:pt>
                <c:pt idx="2">
                  <c:v>2.5909090909090908</c:v>
                </c:pt>
                <c:pt idx="3">
                  <c:v>0</c:v>
                </c:pt>
                <c:pt idx="4">
                  <c:v>3.3636363636363638</c:v>
                </c:pt>
                <c:pt idx="5">
                  <c:v>2.9545454545454546</c:v>
                </c:pt>
                <c:pt idx="6">
                  <c:v>0</c:v>
                </c:pt>
                <c:pt idx="7">
                  <c:v>2.0909090909090908</c:v>
                </c:pt>
              </c:numCache>
            </c:numRef>
          </c:val>
          <c:extLst>
            <c:ext xmlns:c16="http://schemas.microsoft.com/office/drawing/2014/chart" uri="{C3380CC4-5D6E-409C-BE32-E72D297353CC}">
              <c16:uniqueId val="{00000001-B567-4F50-B4DE-A7B383BE0CE6}"/>
            </c:ext>
          </c:extLst>
        </c:ser>
        <c:ser>
          <c:idx val="2"/>
          <c:order val="2"/>
          <c:tx>
            <c:strRef>
              <c:f>'[1]POR MUNICIPIO'!$D$453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MUNICIPIO'!$D$454:$D$461</c:f>
              <c:numCache>
                <c:formatCode>General</c:formatCode>
                <c:ptCount val="8"/>
                <c:pt idx="0">
                  <c:v>2.1566820276497696</c:v>
                </c:pt>
                <c:pt idx="1">
                  <c:v>3.4193548387096775</c:v>
                </c:pt>
                <c:pt idx="2">
                  <c:v>2.806451612903226</c:v>
                </c:pt>
                <c:pt idx="3">
                  <c:v>0</c:v>
                </c:pt>
                <c:pt idx="4">
                  <c:v>3.4193548387096775</c:v>
                </c:pt>
                <c:pt idx="5">
                  <c:v>3.225806451612903</c:v>
                </c:pt>
                <c:pt idx="6">
                  <c:v>0</c:v>
                </c:pt>
                <c:pt idx="7">
                  <c:v>2.225806451612903</c:v>
                </c:pt>
              </c:numCache>
            </c:numRef>
          </c:val>
          <c:extLst>
            <c:ext xmlns:c16="http://schemas.microsoft.com/office/drawing/2014/chart" uri="{C3380CC4-5D6E-409C-BE32-E72D297353CC}">
              <c16:uniqueId val="{00000002-B567-4F50-B4DE-A7B383BE0CE6}"/>
            </c:ext>
          </c:extLst>
        </c:ser>
        <c:ser>
          <c:idx val="3"/>
          <c:order val="3"/>
          <c:tx>
            <c:strRef>
              <c:f>'[1]POR MUNICIPIO'!$E$453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MUNICIPIO'!$E$454:$E$461</c:f>
              <c:numCache>
                <c:formatCode>General</c:formatCode>
                <c:ptCount val="8"/>
                <c:pt idx="0">
                  <c:v>2.0827067669172932</c:v>
                </c:pt>
                <c:pt idx="1">
                  <c:v>2.9473684210526314</c:v>
                </c:pt>
                <c:pt idx="2">
                  <c:v>3</c:v>
                </c:pt>
                <c:pt idx="3">
                  <c:v>0</c:v>
                </c:pt>
                <c:pt idx="4">
                  <c:v>3.4210526315789473</c:v>
                </c:pt>
                <c:pt idx="5">
                  <c:v>3.263157894736842</c:v>
                </c:pt>
                <c:pt idx="6">
                  <c:v>0</c:v>
                </c:pt>
                <c:pt idx="7">
                  <c:v>1.9473684210526316</c:v>
                </c:pt>
              </c:numCache>
            </c:numRef>
          </c:val>
          <c:extLst>
            <c:ext xmlns:c16="http://schemas.microsoft.com/office/drawing/2014/chart" uri="{C3380CC4-5D6E-409C-BE32-E72D297353CC}">
              <c16:uniqueId val="{00000003-B567-4F50-B4DE-A7B383BE0CE6}"/>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9344"/>
        <c:crosses val="autoZero"/>
        <c:auto val="1"/>
        <c:lblAlgn val="ctr"/>
        <c:lblOffset val="100"/>
        <c:noMultiLvlLbl val="0"/>
      </c:catAx>
      <c:valAx>
        <c:axId val="-186244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HERVEO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MUNICIPIO'!$B$485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MUNICIPIO'!$A$486:$A$489</c:f>
              <c:strCache>
                <c:ptCount val="4"/>
                <c:pt idx="0">
                  <c:v>HERVEO</c:v>
                </c:pt>
                <c:pt idx="1">
                  <c:v>I.E TECNICA MARCO FIDEL SUAREZ</c:v>
                </c:pt>
                <c:pt idx="2">
                  <c:v>I.E ALFONSO DAZA AGUIRRE</c:v>
                </c:pt>
                <c:pt idx="3">
                  <c:v>I.E JUAN XXIII</c:v>
                </c:pt>
              </c:strCache>
            </c:strRef>
          </c:cat>
          <c:val>
            <c:numRef>
              <c:f>'[1]POR MUNICIPIO'!$B$486:$B$489</c:f>
              <c:numCache>
                <c:formatCode>General</c:formatCode>
                <c:ptCount val="4"/>
                <c:pt idx="0">
                  <c:v>3.4166666666666665</c:v>
                </c:pt>
                <c:pt idx="1">
                  <c:v>3</c:v>
                </c:pt>
                <c:pt idx="2">
                  <c:v>3.6666666666666665</c:v>
                </c:pt>
                <c:pt idx="3">
                  <c:v>3.5833333333333335</c:v>
                </c:pt>
              </c:numCache>
            </c:numRef>
          </c:val>
          <c:extLst>
            <c:ext xmlns:c16="http://schemas.microsoft.com/office/drawing/2014/chart" uri="{C3380CC4-5D6E-409C-BE32-E72D297353CC}">
              <c16:uniqueId val="{00000000-3488-4B5E-9CA0-34CF13C81906}"/>
            </c:ext>
          </c:extLst>
        </c:ser>
        <c:ser>
          <c:idx val="1"/>
          <c:order val="1"/>
          <c:tx>
            <c:strRef>
              <c:f>'[1]POR MUNICIPIO'!$C$485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MUNICIPIO'!$A$486:$A$489</c:f>
              <c:strCache>
                <c:ptCount val="4"/>
                <c:pt idx="0">
                  <c:v>HERVEO</c:v>
                </c:pt>
                <c:pt idx="1">
                  <c:v>I.E TECNICA MARCO FIDEL SUAREZ</c:v>
                </c:pt>
                <c:pt idx="2">
                  <c:v>I.E ALFONSO DAZA AGUIRRE</c:v>
                </c:pt>
                <c:pt idx="3">
                  <c:v>I.E JUAN XXIII</c:v>
                </c:pt>
              </c:strCache>
            </c:strRef>
          </c:cat>
          <c:val>
            <c:numRef>
              <c:f>'[1]POR MUNICIPIO'!$C$486:$C$489</c:f>
              <c:numCache>
                <c:formatCode>General</c:formatCode>
                <c:ptCount val="4"/>
                <c:pt idx="0">
                  <c:v>3.3650793650793651</c:v>
                </c:pt>
                <c:pt idx="1">
                  <c:v>3.0952380952380953</c:v>
                </c:pt>
                <c:pt idx="2">
                  <c:v>3.7272727272727271</c:v>
                </c:pt>
                <c:pt idx="3">
                  <c:v>3.2727272727272729</c:v>
                </c:pt>
              </c:numCache>
            </c:numRef>
          </c:val>
          <c:extLst>
            <c:ext xmlns:c16="http://schemas.microsoft.com/office/drawing/2014/chart" uri="{C3380CC4-5D6E-409C-BE32-E72D297353CC}">
              <c16:uniqueId val="{00000001-3488-4B5E-9CA0-34CF13C81906}"/>
            </c:ext>
          </c:extLst>
        </c:ser>
        <c:ser>
          <c:idx val="2"/>
          <c:order val="2"/>
          <c:tx>
            <c:strRef>
              <c:f>'[1]POR MUNICIPIO'!$D$485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MUNICIPIO'!$A$486:$A$489</c:f>
              <c:strCache>
                <c:ptCount val="4"/>
                <c:pt idx="0">
                  <c:v>HERVEO</c:v>
                </c:pt>
                <c:pt idx="1">
                  <c:v>I.E TECNICA MARCO FIDEL SUAREZ</c:v>
                </c:pt>
                <c:pt idx="2">
                  <c:v>I.E ALFONSO DAZA AGUIRRE</c:v>
                </c:pt>
                <c:pt idx="3">
                  <c:v>I.E JUAN XXIII</c:v>
                </c:pt>
              </c:strCache>
            </c:strRef>
          </c:cat>
          <c:val>
            <c:numRef>
              <c:f>'[1]POR MUNICIPIO'!$D$486:$D$489</c:f>
              <c:numCache>
                <c:formatCode>General</c:formatCode>
                <c:ptCount val="4"/>
                <c:pt idx="0">
                  <c:v>3.3870967741935485</c:v>
                </c:pt>
                <c:pt idx="1">
                  <c:v>2.838709677419355</c:v>
                </c:pt>
                <c:pt idx="2">
                  <c:v>3.838709677419355</c:v>
                </c:pt>
                <c:pt idx="3">
                  <c:v>3.4838709677419355</c:v>
                </c:pt>
              </c:numCache>
            </c:numRef>
          </c:val>
          <c:extLst>
            <c:ext xmlns:c16="http://schemas.microsoft.com/office/drawing/2014/chart" uri="{C3380CC4-5D6E-409C-BE32-E72D297353CC}">
              <c16:uniqueId val="{00000002-3488-4B5E-9CA0-34CF13C81906}"/>
            </c:ext>
          </c:extLst>
        </c:ser>
        <c:ser>
          <c:idx val="3"/>
          <c:order val="3"/>
          <c:tx>
            <c:strRef>
              <c:f>'[1]POR MUNICIPIO'!$E$485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MUNICIPIO'!$A$486:$A$489</c:f>
              <c:strCache>
                <c:ptCount val="4"/>
                <c:pt idx="0">
                  <c:v>HERVEO</c:v>
                </c:pt>
                <c:pt idx="1">
                  <c:v>I.E TECNICA MARCO FIDEL SUAREZ</c:v>
                </c:pt>
                <c:pt idx="2">
                  <c:v>I.E ALFONSO DAZA AGUIRRE</c:v>
                </c:pt>
                <c:pt idx="3">
                  <c:v>I.E JUAN XXIII</c:v>
                </c:pt>
              </c:strCache>
            </c:strRef>
          </c:cat>
          <c:val>
            <c:numRef>
              <c:f>'[1]POR MUNICIPIO'!$E$486:$E$489</c:f>
              <c:numCache>
                <c:formatCode>General</c:formatCode>
                <c:ptCount val="4"/>
                <c:pt idx="0">
                  <c:v>3.3333333333333335</c:v>
                </c:pt>
                <c:pt idx="1">
                  <c:v>2.736842105263158</c:v>
                </c:pt>
                <c:pt idx="2">
                  <c:v>3.6315789473684212</c:v>
                </c:pt>
                <c:pt idx="3">
                  <c:v>3.6315789473684212</c:v>
                </c:pt>
              </c:numCache>
            </c:numRef>
          </c:val>
          <c:extLst>
            <c:ext xmlns:c16="http://schemas.microsoft.com/office/drawing/2014/chart" uri="{C3380CC4-5D6E-409C-BE32-E72D297353CC}">
              <c16:uniqueId val="{00000003-3488-4B5E-9CA0-34CF13C81906}"/>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0768"/>
        <c:crosses val="autoZero"/>
        <c:auto val="1"/>
        <c:lblAlgn val="ctr"/>
        <c:lblOffset val="100"/>
        <c:noMultiLvlLbl val="0"/>
      </c:catAx>
      <c:valAx>
        <c:axId val="-1862460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HONDA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MUNICIPIO'!$B$513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MUNICIPIO'!$B$514:$B$520</c:f>
              <c:numCache>
                <c:formatCode>General</c:formatCode>
                <c:ptCount val="7"/>
                <c:pt idx="0">
                  <c:v>1.7880355846042122</c:v>
                </c:pt>
                <c:pt idx="1">
                  <c:v>0</c:v>
                </c:pt>
                <c:pt idx="2">
                  <c:v>0</c:v>
                </c:pt>
                <c:pt idx="3">
                  <c:v>0</c:v>
                </c:pt>
                <c:pt idx="4">
                  <c:v>3.4411764705882355</c:v>
                </c:pt>
                <c:pt idx="5">
                  <c:v>3.8888888888888888</c:v>
                </c:pt>
                <c:pt idx="6">
                  <c:v>3.3981481481481484</c:v>
                </c:pt>
              </c:numCache>
            </c:numRef>
          </c:val>
          <c:extLst>
            <c:ext xmlns:c16="http://schemas.microsoft.com/office/drawing/2014/chart" uri="{C3380CC4-5D6E-409C-BE32-E72D297353CC}">
              <c16:uniqueId val="{00000000-FC9E-4628-9E08-15BEF705C7C8}"/>
            </c:ext>
          </c:extLst>
        </c:ser>
        <c:ser>
          <c:idx val="1"/>
          <c:order val="1"/>
          <c:tx>
            <c:strRef>
              <c:f>'[1]POR MUNICIPIO'!$C$513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MUNICIPIO'!$C$514:$C$520</c:f>
              <c:numCache>
                <c:formatCode>General</c:formatCode>
                <c:ptCount val="7"/>
                <c:pt idx="0">
                  <c:v>1.7242424242424239</c:v>
                </c:pt>
                <c:pt idx="1">
                  <c:v>0</c:v>
                </c:pt>
                <c:pt idx="2">
                  <c:v>0</c:v>
                </c:pt>
                <c:pt idx="3">
                  <c:v>0</c:v>
                </c:pt>
                <c:pt idx="4">
                  <c:v>3.5727272727272723</c:v>
                </c:pt>
                <c:pt idx="5">
                  <c:v>3.6818181818181817</c:v>
                </c:pt>
                <c:pt idx="6">
                  <c:v>3.0909090909090908</c:v>
                </c:pt>
              </c:numCache>
            </c:numRef>
          </c:val>
          <c:extLst>
            <c:ext xmlns:c16="http://schemas.microsoft.com/office/drawing/2014/chart" uri="{C3380CC4-5D6E-409C-BE32-E72D297353CC}">
              <c16:uniqueId val="{00000001-FC9E-4628-9E08-15BEF705C7C8}"/>
            </c:ext>
          </c:extLst>
        </c:ser>
        <c:ser>
          <c:idx val="2"/>
          <c:order val="2"/>
          <c:tx>
            <c:strRef>
              <c:f>'[1]POR MUNICIPIO'!$D$513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MUNICIPIO'!$D$514:$D$520</c:f>
              <c:numCache>
                <c:formatCode>General</c:formatCode>
                <c:ptCount val="7"/>
                <c:pt idx="0">
                  <c:v>1.7559139784946236</c:v>
                </c:pt>
                <c:pt idx="1">
                  <c:v>0</c:v>
                </c:pt>
                <c:pt idx="2">
                  <c:v>0</c:v>
                </c:pt>
                <c:pt idx="3">
                  <c:v>0</c:v>
                </c:pt>
                <c:pt idx="4">
                  <c:v>3.6322580645161286</c:v>
                </c:pt>
                <c:pt idx="5">
                  <c:v>3.7096774193548385</c:v>
                </c:pt>
                <c:pt idx="6">
                  <c:v>3.193548387096774</c:v>
                </c:pt>
              </c:numCache>
            </c:numRef>
          </c:val>
          <c:extLst>
            <c:ext xmlns:c16="http://schemas.microsoft.com/office/drawing/2014/chart" uri="{C3380CC4-5D6E-409C-BE32-E72D297353CC}">
              <c16:uniqueId val="{00000002-FC9E-4628-9E08-15BEF705C7C8}"/>
            </c:ext>
          </c:extLst>
        </c:ser>
        <c:ser>
          <c:idx val="3"/>
          <c:order val="3"/>
          <c:tx>
            <c:strRef>
              <c:f>'[1]POR MUNICIPIO'!$E$513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MUNICIPIO'!$E$514:$E$520</c:f>
              <c:numCache>
                <c:formatCode>General</c:formatCode>
                <c:ptCount val="7"/>
                <c:pt idx="0">
                  <c:v>1.7192982456140351</c:v>
                </c:pt>
                <c:pt idx="1">
                  <c:v>0</c:v>
                </c:pt>
                <c:pt idx="2">
                  <c:v>0</c:v>
                </c:pt>
                <c:pt idx="3">
                  <c:v>0</c:v>
                </c:pt>
                <c:pt idx="4">
                  <c:v>3.4210526315789473</c:v>
                </c:pt>
                <c:pt idx="5">
                  <c:v>3.5789473684210527</c:v>
                </c:pt>
                <c:pt idx="6">
                  <c:v>3.3157894736842106</c:v>
                </c:pt>
              </c:numCache>
            </c:numRef>
          </c:val>
          <c:extLst>
            <c:ext xmlns:c16="http://schemas.microsoft.com/office/drawing/2014/chart" uri="{C3380CC4-5D6E-409C-BE32-E72D297353CC}">
              <c16:uniqueId val="{00000003-FC9E-4628-9E08-15BEF705C7C8}"/>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7168"/>
        <c:crosses val="autoZero"/>
        <c:auto val="1"/>
        <c:lblAlgn val="ctr"/>
        <c:lblOffset val="100"/>
        <c:noMultiLvlLbl val="0"/>
      </c:catAx>
      <c:valAx>
        <c:axId val="-1862447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ICONONZO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MUNICIPIO'!$B$543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MUNICIPIO'!$B$544:$B$550</c:f>
              <c:numCache>
                <c:formatCode>General</c:formatCode>
                <c:ptCount val="7"/>
                <c:pt idx="0">
                  <c:v>0.94444444444444431</c:v>
                </c:pt>
                <c:pt idx="1">
                  <c:v>0</c:v>
                </c:pt>
                <c:pt idx="2">
                  <c:v>0</c:v>
                </c:pt>
                <c:pt idx="3">
                  <c:v>0</c:v>
                </c:pt>
                <c:pt idx="4">
                  <c:v>2.8055555555555554</c:v>
                </c:pt>
                <c:pt idx="5">
                  <c:v>2.8611111111111112</c:v>
                </c:pt>
                <c:pt idx="6">
                  <c:v>0</c:v>
                </c:pt>
              </c:numCache>
            </c:numRef>
          </c:val>
          <c:extLst>
            <c:ext xmlns:c16="http://schemas.microsoft.com/office/drawing/2014/chart" uri="{C3380CC4-5D6E-409C-BE32-E72D297353CC}">
              <c16:uniqueId val="{00000000-6566-4550-90BA-8C285B128E40}"/>
            </c:ext>
          </c:extLst>
        </c:ser>
        <c:ser>
          <c:idx val="1"/>
          <c:order val="1"/>
          <c:tx>
            <c:strRef>
              <c:f>'[1]POR MUNICIPIO'!$C$543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MUNICIPIO'!$C$544:$C$550</c:f>
              <c:numCache>
                <c:formatCode>General</c:formatCode>
                <c:ptCount val="7"/>
                <c:pt idx="0">
                  <c:v>0.98484848484848486</c:v>
                </c:pt>
                <c:pt idx="1">
                  <c:v>0</c:v>
                </c:pt>
                <c:pt idx="2">
                  <c:v>0</c:v>
                </c:pt>
                <c:pt idx="3">
                  <c:v>0</c:v>
                </c:pt>
                <c:pt idx="4">
                  <c:v>3.3181818181818183</c:v>
                </c:pt>
                <c:pt idx="5">
                  <c:v>2.5909090909090908</c:v>
                </c:pt>
                <c:pt idx="6">
                  <c:v>0</c:v>
                </c:pt>
              </c:numCache>
            </c:numRef>
          </c:val>
          <c:extLst>
            <c:ext xmlns:c16="http://schemas.microsoft.com/office/drawing/2014/chart" uri="{C3380CC4-5D6E-409C-BE32-E72D297353CC}">
              <c16:uniqueId val="{00000001-6566-4550-90BA-8C285B128E40}"/>
            </c:ext>
          </c:extLst>
        </c:ser>
        <c:ser>
          <c:idx val="2"/>
          <c:order val="2"/>
          <c:tx>
            <c:strRef>
              <c:f>'[1]POR MUNICIPIO'!$D$543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MUNICIPIO'!$D$544:$D$550</c:f>
              <c:numCache>
                <c:formatCode>General</c:formatCode>
                <c:ptCount val="7"/>
                <c:pt idx="0">
                  <c:v>1.010752688172043</c:v>
                </c:pt>
                <c:pt idx="1">
                  <c:v>0</c:v>
                </c:pt>
                <c:pt idx="2">
                  <c:v>0</c:v>
                </c:pt>
                <c:pt idx="3">
                  <c:v>0</c:v>
                </c:pt>
                <c:pt idx="4">
                  <c:v>3.3225806451612905</c:v>
                </c:pt>
                <c:pt idx="5">
                  <c:v>2.7419354838709675</c:v>
                </c:pt>
                <c:pt idx="6">
                  <c:v>0</c:v>
                </c:pt>
              </c:numCache>
            </c:numRef>
          </c:val>
          <c:extLst>
            <c:ext xmlns:c16="http://schemas.microsoft.com/office/drawing/2014/chart" uri="{C3380CC4-5D6E-409C-BE32-E72D297353CC}">
              <c16:uniqueId val="{00000002-6566-4550-90BA-8C285B128E40}"/>
            </c:ext>
          </c:extLst>
        </c:ser>
        <c:ser>
          <c:idx val="3"/>
          <c:order val="3"/>
          <c:tx>
            <c:strRef>
              <c:f>'[1]POR MUNICIPIO'!$E$543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MUNICIPIO'!$E$544:$E$550</c:f>
              <c:numCache>
                <c:formatCode>General</c:formatCode>
                <c:ptCount val="7"/>
                <c:pt idx="0">
                  <c:v>1.0263157894736841</c:v>
                </c:pt>
                <c:pt idx="1">
                  <c:v>0</c:v>
                </c:pt>
                <c:pt idx="2">
                  <c:v>0</c:v>
                </c:pt>
                <c:pt idx="3">
                  <c:v>0</c:v>
                </c:pt>
                <c:pt idx="4">
                  <c:v>3.3684210526315788</c:v>
                </c:pt>
                <c:pt idx="5">
                  <c:v>2.7894736842105261</c:v>
                </c:pt>
                <c:pt idx="6">
                  <c:v>0</c:v>
                </c:pt>
              </c:numCache>
            </c:numRef>
          </c:val>
          <c:extLst>
            <c:ext xmlns:c16="http://schemas.microsoft.com/office/drawing/2014/chart" uri="{C3380CC4-5D6E-409C-BE32-E72D297353CC}">
              <c16:uniqueId val="{00000003-6566-4550-90BA-8C285B128E40}"/>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4240"/>
        <c:crosses val="autoZero"/>
        <c:auto val="1"/>
        <c:lblAlgn val="ctr"/>
        <c:lblOffset val="100"/>
        <c:noMultiLvlLbl val="0"/>
      </c:catAx>
      <c:valAx>
        <c:axId val="-1862454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LERIDA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'[1]POR MUNICIPIO'!$B$573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MUNICIPIO'!$B$574:$B$578</c:f>
              <c:numCache>
                <c:formatCode>General</c:formatCode>
                <c:ptCount val="5"/>
                <c:pt idx="0">
                  <c:v>1.6944444444444446</c:v>
                </c:pt>
                <c:pt idx="1">
                  <c:v>0</c:v>
                </c:pt>
                <c:pt idx="2">
                  <c:v>0</c:v>
                </c:pt>
                <c:pt idx="3">
                  <c:v>3.5833333333333335</c:v>
                </c:pt>
                <c:pt idx="4">
                  <c:v>3.1944444444444446</c:v>
                </c:pt>
              </c:numCache>
            </c:numRef>
          </c:val>
          <c:extLst>
            <c:ext xmlns:c16="http://schemas.microsoft.com/office/drawing/2014/chart" uri="{C3380CC4-5D6E-409C-BE32-E72D297353CC}">
              <c16:uniqueId val="{00000000-CFFE-44B0-AC12-8E2306B27737}"/>
            </c:ext>
          </c:extLst>
        </c:ser>
        <c:ser>
          <c:idx val="1"/>
          <c:order val="1"/>
          <c:tx>
            <c:strRef>
              <c:f>'[1]POR MUNICIPIO'!$C$573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MUNICIPIO'!$C$574:$C$578</c:f>
              <c:numCache>
                <c:formatCode>General</c:formatCode>
                <c:ptCount val="5"/>
                <c:pt idx="0">
                  <c:v>1.6704545454545454</c:v>
                </c:pt>
                <c:pt idx="1">
                  <c:v>0</c:v>
                </c:pt>
                <c:pt idx="2">
                  <c:v>0</c:v>
                </c:pt>
                <c:pt idx="3">
                  <c:v>3.6363636363636362</c:v>
                </c:pt>
                <c:pt idx="4">
                  <c:v>3.0454545454545454</c:v>
                </c:pt>
              </c:numCache>
            </c:numRef>
          </c:val>
          <c:extLst>
            <c:ext xmlns:c16="http://schemas.microsoft.com/office/drawing/2014/chart" uri="{C3380CC4-5D6E-409C-BE32-E72D297353CC}">
              <c16:uniqueId val="{00000001-CFFE-44B0-AC12-8E2306B27737}"/>
            </c:ext>
          </c:extLst>
        </c:ser>
        <c:ser>
          <c:idx val="2"/>
          <c:order val="2"/>
          <c:tx>
            <c:strRef>
              <c:f>'[1]POR MUNICIPIO'!$D$573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MUNICIPIO'!$D$574:$D$578</c:f>
              <c:numCache>
                <c:formatCode>General</c:formatCode>
                <c:ptCount val="5"/>
                <c:pt idx="0">
                  <c:v>1.661290322580645</c:v>
                </c:pt>
                <c:pt idx="1">
                  <c:v>0</c:v>
                </c:pt>
                <c:pt idx="2">
                  <c:v>0</c:v>
                </c:pt>
                <c:pt idx="3">
                  <c:v>3.5483870967741935</c:v>
                </c:pt>
                <c:pt idx="4">
                  <c:v>3.096774193548387</c:v>
                </c:pt>
              </c:numCache>
            </c:numRef>
          </c:val>
          <c:extLst>
            <c:ext xmlns:c16="http://schemas.microsoft.com/office/drawing/2014/chart" uri="{C3380CC4-5D6E-409C-BE32-E72D297353CC}">
              <c16:uniqueId val="{00000002-CFFE-44B0-AC12-8E2306B27737}"/>
            </c:ext>
          </c:extLst>
        </c:ser>
        <c:ser>
          <c:idx val="3"/>
          <c:order val="3"/>
          <c:tx>
            <c:strRef>
              <c:f>'[1]POR MUNICIPIO'!$E$573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MUNICIPIO'!$E$574:$E$578</c:f>
              <c:numCache>
                <c:formatCode>General</c:formatCode>
                <c:ptCount val="5"/>
                <c:pt idx="0">
                  <c:v>1.4342105263157894</c:v>
                </c:pt>
                <c:pt idx="1">
                  <c:v>0</c:v>
                </c:pt>
                <c:pt idx="2">
                  <c:v>0</c:v>
                </c:pt>
                <c:pt idx="3">
                  <c:v>2.9473684210526314</c:v>
                </c:pt>
                <c:pt idx="4">
                  <c:v>2.7894736842105261</c:v>
                </c:pt>
              </c:numCache>
            </c:numRef>
          </c:val>
          <c:extLst>
            <c:ext xmlns:c16="http://schemas.microsoft.com/office/drawing/2014/chart" uri="{C3380CC4-5D6E-409C-BE32-E72D297353CC}">
              <c16:uniqueId val="{00000003-CFFE-44B0-AC12-8E2306B27737}"/>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3152"/>
        <c:crosses val="autoZero"/>
        <c:auto val="1"/>
        <c:lblAlgn val="ctr"/>
        <c:lblOffset val="100"/>
        <c:noMultiLvlLbl val="0"/>
      </c:catAx>
      <c:valAx>
        <c:axId val="-1862453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LIBANO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MUNICIPIO'!$B$602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MUNICIPIO'!$B$603:$B$615</c:f>
              <c:numCache>
                <c:formatCode>General</c:formatCode>
                <c:ptCount val="13"/>
                <c:pt idx="0">
                  <c:v>2.0270061728395059</c:v>
                </c:pt>
                <c:pt idx="1">
                  <c:v>2.9166666666666665</c:v>
                </c:pt>
                <c:pt idx="2">
                  <c:v>3.3333333333333335</c:v>
                </c:pt>
                <c:pt idx="3">
                  <c:v>3.407407407407407</c:v>
                </c:pt>
                <c:pt idx="4">
                  <c:v>0</c:v>
                </c:pt>
                <c:pt idx="5">
                  <c:v>3.0277777777777777</c:v>
                </c:pt>
                <c:pt idx="6">
                  <c:v>0</c:v>
                </c:pt>
                <c:pt idx="7">
                  <c:v>2.9722222222222223</c:v>
                </c:pt>
                <c:pt idx="8">
                  <c:v>0</c:v>
                </c:pt>
                <c:pt idx="9">
                  <c:v>3.3333333333333335</c:v>
                </c:pt>
                <c:pt idx="10">
                  <c:v>2.4722222222222223</c:v>
                </c:pt>
                <c:pt idx="11">
                  <c:v>2.8611111111111112</c:v>
                </c:pt>
                <c:pt idx="12">
                  <c:v>0</c:v>
                </c:pt>
              </c:numCache>
            </c:numRef>
          </c:val>
          <c:extLst>
            <c:ext xmlns:c16="http://schemas.microsoft.com/office/drawing/2014/chart" uri="{C3380CC4-5D6E-409C-BE32-E72D297353CC}">
              <c16:uniqueId val="{00000000-7DCA-4174-8B39-09B56FB84934}"/>
            </c:ext>
          </c:extLst>
        </c:ser>
        <c:ser>
          <c:idx val="1"/>
          <c:order val="1"/>
          <c:tx>
            <c:strRef>
              <c:f>'[1]POR MUNICIPIO'!$C$602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MUNICIPIO'!$C$603:$C$615</c:f>
              <c:numCache>
                <c:formatCode>General</c:formatCode>
                <c:ptCount val="13"/>
                <c:pt idx="0">
                  <c:v>1.951479076479077</c:v>
                </c:pt>
                <c:pt idx="1">
                  <c:v>2.7272727272727271</c:v>
                </c:pt>
                <c:pt idx="2">
                  <c:v>2.8636363636363638</c:v>
                </c:pt>
                <c:pt idx="3">
                  <c:v>2.9545454545454546</c:v>
                </c:pt>
                <c:pt idx="4">
                  <c:v>0</c:v>
                </c:pt>
                <c:pt idx="5">
                  <c:v>3.2727272727272729</c:v>
                </c:pt>
                <c:pt idx="6">
                  <c:v>0</c:v>
                </c:pt>
                <c:pt idx="7">
                  <c:v>3.1904761904761907</c:v>
                </c:pt>
                <c:pt idx="8">
                  <c:v>0</c:v>
                </c:pt>
                <c:pt idx="9">
                  <c:v>3.3181818181818183</c:v>
                </c:pt>
                <c:pt idx="10">
                  <c:v>2.2727272727272729</c:v>
                </c:pt>
                <c:pt idx="11">
                  <c:v>2.8181818181818183</c:v>
                </c:pt>
                <c:pt idx="12">
                  <c:v>0</c:v>
                </c:pt>
              </c:numCache>
            </c:numRef>
          </c:val>
          <c:extLst>
            <c:ext xmlns:c16="http://schemas.microsoft.com/office/drawing/2014/chart" uri="{C3380CC4-5D6E-409C-BE32-E72D297353CC}">
              <c16:uniqueId val="{00000001-7DCA-4174-8B39-09B56FB84934}"/>
            </c:ext>
          </c:extLst>
        </c:ser>
        <c:ser>
          <c:idx val="2"/>
          <c:order val="2"/>
          <c:tx>
            <c:strRef>
              <c:f>'[1]POR MUNICIPIO'!$D$602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MUNICIPIO'!$D$603:$D$615</c:f>
              <c:numCache>
                <c:formatCode>General</c:formatCode>
                <c:ptCount val="13"/>
                <c:pt idx="0">
                  <c:v>2.0725806451612905</c:v>
                </c:pt>
                <c:pt idx="1">
                  <c:v>3</c:v>
                </c:pt>
                <c:pt idx="2">
                  <c:v>3.4516129032258065</c:v>
                </c:pt>
                <c:pt idx="3">
                  <c:v>3.064516129032258</c:v>
                </c:pt>
                <c:pt idx="4">
                  <c:v>0</c:v>
                </c:pt>
                <c:pt idx="5">
                  <c:v>3.3870967741935485</c:v>
                </c:pt>
                <c:pt idx="6">
                  <c:v>0</c:v>
                </c:pt>
                <c:pt idx="7">
                  <c:v>3.129032258064516</c:v>
                </c:pt>
                <c:pt idx="8">
                  <c:v>0</c:v>
                </c:pt>
                <c:pt idx="9">
                  <c:v>3.4516129032258065</c:v>
                </c:pt>
                <c:pt idx="10">
                  <c:v>2.5161290322580645</c:v>
                </c:pt>
                <c:pt idx="11">
                  <c:v>2.870967741935484</c:v>
                </c:pt>
                <c:pt idx="12">
                  <c:v>0</c:v>
                </c:pt>
              </c:numCache>
            </c:numRef>
          </c:val>
          <c:extLst>
            <c:ext xmlns:c16="http://schemas.microsoft.com/office/drawing/2014/chart" uri="{C3380CC4-5D6E-409C-BE32-E72D297353CC}">
              <c16:uniqueId val="{00000002-7DCA-4174-8B39-09B56FB84934}"/>
            </c:ext>
          </c:extLst>
        </c:ser>
        <c:ser>
          <c:idx val="3"/>
          <c:order val="3"/>
          <c:tx>
            <c:strRef>
              <c:f>'[1]POR MUNICIPIO'!$E$602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MUNICIPIO'!$E$603:$E$615</c:f>
              <c:numCache>
                <c:formatCode>General</c:formatCode>
                <c:ptCount val="13"/>
                <c:pt idx="0">
                  <c:v>1.951754385964912</c:v>
                </c:pt>
                <c:pt idx="1">
                  <c:v>2.4736842105263159</c:v>
                </c:pt>
                <c:pt idx="2">
                  <c:v>3.6315789473684212</c:v>
                </c:pt>
                <c:pt idx="3">
                  <c:v>3.4210526315789473</c:v>
                </c:pt>
                <c:pt idx="4">
                  <c:v>0</c:v>
                </c:pt>
                <c:pt idx="5">
                  <c:v>3.3684210526315788</c:v>
                </c:pt>
                <c:pt idx="6">
                  <c:v>0</c:v>
                </c:pt>
                <c:pt idx="7">
                  <c:v>2.4736842105263159</c:v>
                </c:pt>
                <c:pt idx="8">
                  <c:v>0</c:v>
                </c:pt>
                <c:pt idx="9">
                  <c:v>3.3157894736842106</c:v>
                </c:pt>
                <c:pt idx="10">
                  <c:v>2.1052631578947367</c:v>
                </c:pt>
                <c:pt idx="11">
                  <c:v>2.6315789473684212</c:v>
                </c:pt>
                <c:pt idx="12">
                  <c:v>0</c:v>
                </c:pt>
              </c:numCache>
            </c:numRef>
          </c:val>
          <c:extLst>
            <c:ext xmlns:c16="http://schemas.microsoft.com/office/drawing/2014/chart" uri="{C3380CC4-5D6E-409C-BE32-E72D297353CC}">
              <c16:uniqueId val="{00000003-7DCA-4174-8B39-09B56FB84934}"/>
            </c:ext>
          </c:extLst>
        </c:ser>
        <c:dLbls>
          <c:dLblPos val="outEnd"/>
          <c:showLegendKey val="0"/>
          <c:showVal val="1"/>
          <c:showCatName val="0"/>
          <c:showSerName val="0"/>
          <c:showPercent val="0"/>
          <c:showBubbleSize val="0"/>
        </c:dLbls>
        <c:gapWidth val="100"/>
        <c:overlap val="-24"/>
        <c:axId val="-1862448800"/>
        <c:axId val="-1862452608"/>
      </c:barChart>
      <c:catAx>
        <c:axId val="-18624488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2608"/>
        <c:crosses val="autoZero"/>
        <c:auto val="1"/>
        <c:lblAlgn val="ctr"/>
        <c:lblOffset val="100"/>
        <c:noMultiLvlLbl val="0"/>
      </c:catAx>
      <c:valAx>
        <c:axId val="-1862452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8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DIRECCIONAMIENTO ESTRATEGICO Y HORIZONTE INSTITUCIONAL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stacked"/>
        <c:varyColors val="0"/>
        <c:ser>
          <c:idx val="9"/>
          <c:order val="0"/>
          <c:tx>
            <c:strRef>
              <c:f>'[1]POR PROCESO DIRECTIVO'!$B$8</c:f>
              <c:strCache>
                <c:ptCount val="1"/>
                <c:pt idx="0">
                  <c:v>2024</c:v>
                </c:pt>
              </c:strCache>
            </c:strRef>
          </c:tx>
          <c:spPr>
            <a:solidFill>
              <a:schemeClr val="accent6">
                <a:lumMod val="8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DIRECTIVO'!$B$9:$B$12</c:f>
              <c:numCache>
                <c:formatCode>General</c:formatCode>
                <c:ptCount val="4"/>
                <c:pt idx="0">
                  <c:v>3.46</c:v>
                </c:pt>
                <c:pt idx="1">
                  <c:v>3.29</c:v>
                </c:pt>
                <c:pt idx="2">
                  <c:v>3.1</c:v>
                </c:pt>
                <c:pt idx="3">
                  <c:v>2.83</c:v>
                </c:pt>
              </c:numCache>
            </c:numRef>
          </c:val>
          <c:extLst>
            <c:ext xmlns:c16="http://schemas.microsoft.com/office/drawing/2014/chart" uri="{C3380CC4-5D6E-409C-BE32-E72D297353CC}">
              <c16:uniqueId val="{00000000-AA71-4C5F-9C69-9E81BB824AF8}"/>
            </c:ext>
          </c:extLst>
        </c:ser>
        <c:ser>
          <c:idx val="8"/>
          <c:order val="1"/>
          <c:tx>
            <c:v>2023</c:v>
          </c:tx>
          <c:spPr>
            <a:solidFill>
              <a:schemeClr val="accent4">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DIRECTIVO'!$C$9:$C$12</c:f>
              <c:numCache>
                <c:formatCode>General</c:formatCode>
                <c:ptCount val="4"/>
                <c:pt idx="0">
                  <c:v>3.4272061657032769</c:v>
                </c:pt>
                <c:pt idx="1">
                  <c:v>3.0265895953757225</c:v>
                </c:pt>
                <c:pt idx="2">
                  <c:v>3.0265895953757225</c:v>
                </c:pt>
                <c:pt idx="3">
                  <c:v>2.8028901734104044</c:v>
                </c:pt>
              </c:numCache>
            </c:numRef>
          </c:val>
          <c:extLst>
            <c:ext xmlns:c16="http://schemas.microsoft.com/office/drawing/2014/chart" uri="{C3380CC4-5D6E-409C-BE32-E72D297353CC}">
              <c16:uniqueId val="{00000001-AA71-4C5F-9C69-9E81BB824AF8}"/>
            </c:ext>
          </c:extLst>
        </c:ser>
        <c:ser>
          <c:idx val="7"/>
          <c:order val="2"/>
          <c:tx>
            <c:strRef>
              <c:f>'[1]POR PROCESO DIRECTIVO'!$D$8</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DIRECTIVO'!$D$9:$D$12</c:f>
              <c:numCache>
                <c:formatCode>General</c:formatCode>
                <c:ptCount val="4"/>
                <c:pt idx="0">
                  <c:v>3.4166666666666661</c:v>
                </c:pt>
                <c:pt idx="1">
                  <c:v>3.240340909090909</c:v>
                </c:pt>
                <c:pt idx="2">
                  <c:v>3.0604482323232323</c:v>
                </c:pt>
                <c:pt idx="3">
                  <c:v>2.8153409090909092</c:v>
                </c:pt>
              </c:numCache>
            </c:numRef>
          </c:val>
          <c:extLst>
            <c:ext xmlns:c16="http://schemas.microsoft.com/office/drawing/2014/chart" uri="{C3380CC4-5D6E-409C-BE32-E72D297353CC}">
              <c16:uniqueId val="{00000002-AA71-4C5F-9C69-9E81BB824AF8}"/>
            </c:ext>
          </c:extLst>
        </c:ser>
        <c:ser>
          <c:idx val="6"/>
          <c:order val="3"/>
          <c:tx>
            <c:strRef>
              <c:f>'[1]POR PROCESO DIRECTIVO'!$E$8</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DIRECTIVO'!$E$9:$E$12</c:f>
              <c:numCache>
                <c:formatCode>General</c:formatCode>
                <c:ptCount val="4"/>
                <c:pt idx="0">
                  <c:v>3.4818950930626063</c:v>
                </c:pt>
                <c:pt idx="1">
                  <c:v>3.2314720812182736</c:v>
                </c:pt>
                <c:pt idx="2">
                  <c:v>3.13756345177665</c:v>
                </c:pt>
                <c:pt idx="3">
                  <c:v>2.8779187817258887</c:v>
                </c:pt>
              </c:numCache>
            </c:numRef>
          </c:val>
          <c:extLst>
            <c:ext xmlns:c16="http://schemas.microsoft.com/office/drawing/2014/chart" uri="{C3380CC4-5D6E-409C-BE32-E72D297353CC}">
              <c16:uniqueId val="{00000003-AA71-4C5F-9C69-9E81BB824AF8}"/>
            </c:ext>
          </c:extLst>
        </c:ser>
        <c:ser>
          <c:idx val="5"/>
          <c:order val="4"/>
          <c:tx>
            <c:strRef>
              <c:f>'[1]POR PROCESO DIRECTIVO'!$F$8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DIRECTIVO'!$F$9:$F$12</c:f>
              <c:numCache>
                <c:formatCode>General</c:formatCode>
                <c:ptCount val="4"/>
                <c:pt idx="0">
                  <c:v>3.5610256410256413</c:v>
                </c:pt>
                <c:pt idx="1">
                  <c:v>3.3656410256410254</c:v>
                </c:pt>
                <c:pt idx="2">
                  <c:v>3.2605128205128202</c:v>
                </c:pt>
                <c:pt idx="3">
                  <c:v>3.0283505154639174</c:v>
                </c:pt>
              </c:numCache>
            </c:numRef>
          </c:val>
          <c:extLst>
            <c:ext xmlns:c16="http://schemas.microsoft.com/office/drawing/2014/chart" uri="{C3380CC4-5D6E-409C-BE32-E72D297353CC}">
              <c16:uniqueId val="{00000004-AA71-4C5F-9C69-9E81BB824AF8}"/>
            </c:ext>
          </c:extLst>
        </c:ser>
        <c:ser>
          <c:idx val="4"/>
          <c:order val="5"/>
          <c:tx>
            <c:strRef>
              <c:f>'[1]POR PROCESO DIRECTIVO'!$G$8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DIRECTIVO'!$G$9:$G$12</c:f>
              <c:numCache>
                <c:formatCode>General</c:formatCode>
                <c:ptCount val="4"/>
                <c:pt idx="0">
                  <c:v>3.484118673647469</c:v>
                </c:pt>
                <c:pt idx="1">
                  <c:v>3.2282722513089008</c:v>
                </c:pt>
                <c:pt idx="2">
                  <c:v>3.1801047120418846</c:v>
                </c:pt>
                <c:pt idx="3">
                  <c:v>2.8717277486910993</c:v>
                </c:pt>
              </c:numCache>
            </c:numRef>
          </c:val>
          <c:extLst>
            <c:ext xmlns:c16="http://schemas.microsoft.com/office/drawing/2014/chart" uri="{C3380CC4-5D6E-409C-BE32-E72D297353CC}">
              <c16:uniqueId val="{00000005-AA71-4C5F-9C69-9E81BB824AF8}"/>
            </c:ext>
          </c:extLst>
        </c:ser>
        <c:ser>
          <c:idx val="0"/>
          <c:order val="6"/>
          <c:tx>
            <c:strRef>
              <c:f>'[1]POR PROCESO DIRECTIVO'!$H$8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DIRECTIVO'!$H$9:$H$12</c:f>
              <c:numCache>
                <c:formatCode>General</c:formatCode>
                <c:ptCount val="4"/>
                <c:pt idx="0">
                  <c:v>3.389438943894389</c:v>
                </c:pt>
                <c:pt idx="1">
                  <c:v>3.1237623762376239</c:v>
                </c:pt>
                <c:pt idx="2">
                  <c:v>3.1039603960396041</c:v>
                </c:pt>
                <c:pt idx="3">
                  <c:v>2.8217821782178216</c:v>
                </c:pt>
              </c:numCache>
            </c:numRef>
          </c:val>
          <c:extLst>
            <c:ext xmlns:c16="http://schemas.microsoft.com/office/drawing/2014/chart" uri="{C3380CC4-5D6E-409C-BE32-E72D297353CC}">
              <c16:uniqueId val="{00000006-AA71-4C5F-9C69-9E81BB824AF8}"/>
            </c:ext>
          </c:extLst>
        </c:ser>
        <c:ser>
          <c:idx val="1"/>
          <c:order val="7"/>
          <c:tx>
            <c:strRef>
              <c:f>'[1]POR PROCESO DIRECTIVO'!$I$8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DIRECTIVO'!$I$9:$I$12</c:f>
              <c:numCache>
                <c:formatCode>General</c:formatCode>
                <c:ptCount val="4"/>
                <c:pt idx="0">
                  <c:v>3.4934640522875782</c:v>
                </c:pt>
                <c:pt idx="1">
                  <c:v>3.0637254901960786</c:v>
                </c:pt>
                <c:pt idx="2">
                  <c:v>3.0098039215686274</c:v>
                </c:pt>
                <c:pt idx="3">
                  <c:v>2.7794117647058822</c:v>
                </c:pt>
              </c:numCache>
            </c:numRef>
          </c:val>
          <c:extLst>
            <c:ext xmlns:c16="http://schemas.microsoft.com/office/drawing/2014/chart" uri="{C3380CC4-5D6E-409C-BE32-E72D297353CC}">
              <c16:uniqueId val="{00000007-AA71-4C5F-9C69-9E81BB824AF8}"/>
            </c:ext>
          </c:extLst>
        </c:ser>
        <c:ser>
          <c:idx val="2"/>
          <c:order val="8"/>
          <c:tx>
            <c:strRef>
              <c:f>'[1]POR PROCESO DIRECTIVO'!$J$8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DIRECTIVO'!$J$9:$J$12</c:f>
              <c:numCache>
                <c:formatCode>General</c:formatCode>
                <c:ptCount val="4"/>
                <c:pt idx="0">
                  <c:v>3.28</c:v>
                </c:pt>
                <c:pt idx="1">
                  <c:v>3.04</c:v>
                </c:pt>
                <c:pt idx="2">
                  <c:v>2.97</c:v>
                </c:pt>
                <c:pt idx="3">
                  <c:v>2.76</c:v>
                </c:pt>
              </c:numCache>
            </c:numRef>
          </c:val>
          <c:extLst>
            <c:ext xmlns:c16="http://schemas.microsoft.com/office/drawing/2014/chart" uri="{C3380CC4-5D6E-409C-BE32-E72D297353CC}">
              <c16:uniqueId val="{00000008-AA71-4C5F-9C69-9E81BB824AF8}"/>
            </c:ext>
          </c:extLst>
        </c:ser>
        <c:ser>
          <c:idx val="3"/>
          <c:order val="9"/>
          <c:tx>
            <c:strRef>
              <c:f>'[1]POR PROCESO DIRECTIVO'!$K$8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DIRECTIVO'!$K$9:$K$12</c:f>
              <c:numCache>
                <c:formatCode>General</c:formatCode>
                <c:ptCount val="4"/>
                <c:pt idx="0">
                  <c:v>2.34</c:v>
                </c:pt>
                <c:pt idx="1">
                  <c:v>2.93</c:v>
                </c:pt>
                <c:pt idx="2">
                  <c:v>2.91</c:v>
                </c:pt>
                <c:pt idx="3">
                  <c:v>2.7</c:v>
                </c:pt>
              </c:numCache>
            </c:numRef>
          </c:val>
          <c:extLst>
            <c:ext xmlns:c16="http://schemas.microsoft.com/office/drawing/2014/chart" uri="{C3380CC4-5D6E-409C-BE32-E72D297353CC}">
              <c16:uniqueId val="{00000009-AA71-4C5F-9C69-9E81BB824AF8}"/>
            </c:ext>
          </c:extLst>
        </c:ser>
        <c:dLbls>
          <c:dLblPos val="ctr"/>
          <c:showLegendKey val="0"/>
          <c:showVal val="1"/>
          <c:showCatName val="0"/>
          <c:showSerName val="0"/>
          <c:showPercent val="0"/>
          <c:showBubbleSize val="0"/>
        </c:dLbls>
        <c:gapWidth val="150"/>
        <c:overlap val="100"/>
        <c:axId val="650901583"/>
        <c:axId val="650906575"/>
      </c:barChart>
      <c:catAx>
        <c:axId val="65090158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650906575"/>
        <c:crosses val="autoZero"/>
        <c:auto val="1"/>
        <c:lblAlgn val="ctr"/>
        <c:lblOffset val="100"/>
        <c:noMultiLvlLbl val="0"/>
      </c:catAx>
      <c:valAx>
        <c:axId val="65090657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50901583"/>
        <c:crosses val="autoZero"/>
        <c:crossBetween val="between"/>
      </c:valAx>
      <c:spPr>
        <a:noFill/>
        <a:ln>
          <a:noFill/>
        </a:ln>
        <a:effectLst/>
      </c:spPr>
    </c:plotArea>
    <c:legend>
      <c:legendPos val="b"/>
      <c:layout>
        <c:manualLayout>
          <c:xMode val="edge"/>
          <c:yMode val="edge"/>
          <c:x val="0.26398227374552424"/>
          <c:y val="0.93588341009665132"/>
          <c:w val="0.45821485070627777"/>
          <c:h val="4.7622539477683981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MARIQUITA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MUNICIPIO'!$B$636</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MUNICIPIO'!$B$637:$B$642</c:f>
              <c:numCache>
                <c:formatCode>General</c:formatCode>
                <c:ptCount val="6"/>
                <c:pt idx="0">
                  <c:v>2.9666666666666668</c:v>
                </c:pt>
                <c:pt idx="1">
                  <c:v>0</c:v>
                </c:pt>
                <c:pt idx="2">
                  <c:v>3.5</c:v>
                </c:pt>
                <c:pt idx="3">
                  <c:v>3.6388888888888888</c:v>
                </c:pt>
                <c:pt idx="4">
                  <c:v>3.8888888888888888</c:v>
                </c:pt>
                <c:pt idx="5">
                  <c:v>3.8055555555555554</c:v>
                </c:pt>
              </c:numCache>
            </c:numRef>
          </c:val>
          <c:extLst>
            <c:ext xmlns:c16="http://schemas.microsoft.com/office/drawing/2014/chart" uri="{C3380CC4-5D6E-409C-BE32-E72D297353CC}">
              <c16:uniqueId val="{00000000-C5D9-48FA-930C-B13C1C81013F}"/>
            </c:ext>
          </c:extLst>
        </c:ser>
        <c:ser>
          <c:idx val="1"/>
          <c:order val="1"/>
          <c:tx>
            <c:strRef>
              <c:f>'[1]POR MUNICIPIO'!$C$636</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MUNICIPIO'!$C$637:$C$642</c:f>
              <c:numCache>
                <c:formatCode>General</c:formatCode>
                <c:ptCount val="6"/>
                <c:pt idx="0">
                  <c:v>2.7527272727272729</c:v>
                </c:pt>
                <c:pt idx="1">
                  <c:v>0</c:v>
                </c:pt>
                <c:pt idx="2">
                  <c:v>3.4909090909090907</c:v>
                </c:pt>
                <c:pt idx="3">
                  <c:v>2.7727272727272729</c:v>
                </c:pt>
                <c:pt idx="4">
                  <c:v>3.8636363636363638</c:v>
                </c:pt>
                <c:pt idx="5">
                  <c:v>3.6363636363636362</c:v>
                </c:pt>
              </c:numCache>
            </c:numRef>
          </c:val>
          <c:extLst>
            <c:ext xmlns:c16="http://schemas.microsoft.com/office/drawing/2014/chart" uri="{C3380CC4-5D6E-409C-BE32-E72D297353CC}">
              <c16:uniqueId val="{00000001-C5D9-48FA-930C-B13C1C81013F}"/>
            </c:ext>
          </c:extLst>
        </c:ser>
        <c:ser>
          <c:idx val="2"/>
          <c:order val="2"/>
          <c:tx>
            <c:strRef>
              <c:f>'[1]POR MUNICIPIO'!$D$636</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MUNICIPIO'!$D$637:$D$642</c:f>
              <c:numCache>
                <c:formatCode>General</c:formatCode>
                <c:ptCount val="6"/>
                <c:pt idx="0">
                  <c:v>2.830967741935484</c:v>
                </c:pt>
                <c:pt idx="1">
                  <c:v>0</c:v>
                </c:pt>
                <c:pt idx="2">
                  <c:v>3.5741935483870968</c:v>
                </c:pt>
                <c:pt idx="3">
                  <c:v>2.935483870967742</c:v>
                </c:pt>
                <c:pt idx="4">
                  <c:v>3.903225806451613</c:v>
                </c:pt>
                <c:pt idx="5">
                  <c:v>3.7419354838709675</c:v>
                </c:pt>
              </c:numCache>
            </c:numRef>
          </c:val>
          <c:extLst>
            <c:ext xmlns:c16="http://schemas.microsoft.com/office/drawing/2014/chart" uri="{C3380CC4-5D6E-409C-BE32-E72D297353CC}">
              <c16:uniqueId val="{00000002-C5D9-48FA-930C-B13C1C81013F}"/>
            </c:ext>
          </c:extLst>
        </c:ser>
        <c:ser>
          <c:idx val="3"/>
          <c:order val="3"/>
          <c:tx>
            <c:strRef>
              <c:f>'[1]POR MUNICIPIO'!$E$636</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MUNICIPIO'!$E$637:$E$642</c:f>
              <c:numCache>
                <c:formatCode>General</c:formatCode>
                <c:ptCount val="6"/>
                <c:pt idx="0">
                  <c:v>2.757894736842105</c:v>
                </c:pt>
                <c:pt idx="1">
                  <c:v>0</c:v>
                </c:pt>
                <c:pt idx="2">
                  <c:v>3.263157894736842</c:v>
                </c:pt>
                <c:pt idx="3">
                  <c:v>2.8421052631578947</c:v>
                </c:pt>
                <c:pt idx="4">
                  <c:v>3.8947368421052633</c:v>
                </c:pt>
                <c:pt idx="5">
                  <c:v>3.7894736842105261</c:v>
                </c:pt>
              </c:numCache>
            </c:numRef>
          </c:val>
          <c:extLst>
            <c:ext xmlns:c16="http://schemas.microsoft.com/office/drawing/2014/chart" uri="{C3380CC4-5D6E-409C-BE32-E72D297353CC}">
              <c16:uniqueId val="{00000003-C5D9-48FA-930C-B13C1C81013F}"/>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2816"/>
        <c:crosses val="autoZero"/>
        <c:auto val="1"/>
        <c:lblAlgn val="ctr"/>
        <c:lblOffset val="100"/>
        <c:noMultiLvlLbl val="0"/>
      </c:catAx>
      <c:valAx>
        <c:axId val="-1862442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MELGAR</a:t>
            </a:r>
          </a:p>
        </c:rich>
      </c:tx>
      <c:layout>
        <c:manualLayout>
          <c:xMode val="edge"/>
          <c:yMode val="edge"/>
          <c:x val="0.19789437487339354"/>
          <c:y val="2.312275242424762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MUNICIPIO'!$B$664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MUNICIPIO'!$B$665:$B$669</c:f>
              <c:numCache>
                <c:formatCode>General</c:formatCode>
                <c:ptCount val="5"/>
                <c:pt idx="0">
                  <c:v>2.708333333333333</c:v>
                </c:pt>
                <c:pt idx="1">
                  <c:v>3</c:v>
                </c:pt>
                <c:pt idx="2">
                  <c:v>0</c:v>
                </c:pt>
                <c:pt idx="3">
                  <c:v>3.8611111111111112</c:v>
                </c:pt>
                <c:pt idx="4">
                  <c:v>3.9722222222222223</c:v>
                </c:pt>
              </c:numCache>
            </c:numRef>
          </c:val>
          <c:extLst>
            <c:ext xmlns:c16="http://schemas.microsoft.com/office/drawing/2014/chart" uri="{C3380CC4-5D6E-409C-BE32-E72D297353CC}">
              <c16:uniqueId val="{00000000-3626-4CFA-80BD-E92E5F5731F8}"/>
            </c:ext>
          </c:extLst>
        </c:ser>
        <c:ser>
          <c:idx val="1"/>
          <c:order val="1"/>
          <c:tx>
            <c:strRef>
              <c:f>'[1]POR MUNICIPIO'!$C$664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MUNICIPIO'!$C$665:$C$669</c:f>
              <c:numCache>
                <c:formatCode>General</c:formatCode>
                <c:ptCount val="5"/>
                <c:pt idx="0">
                  <c:v>2.6204545454545456</c:v>
                </c:pt>
                <c:pt idx="1">
                  <c:v>3.2545454545454549</c:v>
                </c:pt>
                <c:pt idx="2">
                  <c:v>0</c:v>
                </c:pt>
                <c:pt idx="3">
                  <c:v>3.4090909090909092</c:v>
                </c:pt>
                <c:pt idx="4">
                  <c:v>3.8181818181818183</c:v>
                </c:pt>
              </c:numCache>
            </c:numRef>
          </c:val>
          <c:extLst>
            <c:ext xmlns:c16="http://schemas.microsoft.com/office/drawing/2014/chart" uri="{C3380CC4-5D6E-409C-BE32-E72D297353CC}">
              <c16:uniqueId val="{00000001-3626-4CFA-80BD-E92E5F5731F8}"/>
            </c:ext>
          </c:extLst>
        </c:ser>
        <c:ser>
          <c:idx val="2"/>
          <c:order val="2"/>
          <c:tx>
            <c:strRef>
              <c:f>'[1]POR MUNICIPIO'!$D$664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MUNICIPIO'!$D$665:$D$669</c:f>
              <c:numCache>
                <c:formatCode>General</c:formatCode>
                <c:ptCount val="5"/>
                <c:pt idx="0">
                  <c:v>2.6064516129032258</c:v>
                </c:pt>
                <c:pt idx="1">
                  <c:v>3.4580645161290322</c:v>
                </c:pt>
                <c:pt idx="2">
                  <c:v>0</c:v>
                </c:pt>
                <c:pt idx="3">
                  <c:v>3.193548387096774</c:v>
                </c:pt>
                <c:pt idx="4">
                  <c:v>3.774193548387097</c:v>
                </c:pt>
              </c:numCache>
            </c:numRef>
          </c:val>
          <c:extLst>
            <c:ext xmlns:c16="http://schemas.microsoft.com/office/drawing/2014/chart" uri="{C3380CC4-5D6E-409C-BE32-E72D297353CC}">
              <c16:uniqueId val="{00000002-3626-4CFA-80BD-E92E5F5731F8}"/>
            </c:ext>
          </c:extLst>
        </c:ser>
        <c:ser>
          <c:idx val="3"/>
          <c:order val="3"/>
          <c:tx>
            <c:strRef>
              <c:f>'[1]POR MUNICIPIO'!$E$664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MUNICIPIO'!$E$665:$E$669</c:f>
              <c:numCache>
                <c:formatCode>General</c:formatCode>
                <c:ptCount val="5"/>
                <c:pt idx="0">
                  <c:v>2.5499999999999998</c:v>
                </c:pt>
                <c:pt idx="1">
                  <c:v>2.9894736842105258</c:v>
                </c:pt>
                <c:pt idx="2">
                  <c:v>0</c:v>
                </c:pt>
                <c:pt idx="3">
                  <c:v>3.2105263157894739</c:v>
                </c:pt>
                <c:pt idx="4">
                  <c:v>4</c:v>
                </c:pt>
              </c:numCache>
            </c:numRef>
          </c:val>
          <c:extLst>
            <c:ext xmlns:c16="http://schemas.microsoft.com/office/drawing/2014/chart" uri="{C3380CC4-5D6E-409C-BE32-E72D297353CC}">
              <c16:uniqueId val="{00000003-3626-4CFA-80BD-E92E5F5731F8}"/>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0640"/>
        <c:crosses val="autoZero"/>
        <c:auto val="1"/>
        <c:lblAlgn val="ctr"/>
        <c:lblOffset val="100"/>
        <c:noMultiLvlLbl val="0"/>
      </c:catAx>
      <c:valAx>
        <c:axId val="-1862440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MURILLO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MUNICIPIO'!$B$693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MUNICIPIO'!$A$694:$A$696</c:f>
              <c:strCache>
                <c:ptCount val="3"/>
                <c:pt idx="0">
                  <c:v>MURILLO</c:v>
                </c:pt>
                <c:pt idx="1">
                  <c:v>I.E EL BOSQUE</c:v>
                </c:pt>
                <c:pt idx="2">
                  <c:v>I.E TECNICA LEPANTO</c:v>
                </c:pt>
              </c:strCache>
            </c:strRef>
          </c:cat>
          <c:val>
            <c:numRef>
              <c:f>'[1]POR MUNICIPIO'!$B$694:$B$696</c:f>
              <c:numCache>
                <c:formatCode>General</c:formatCode>
                <c:ptCount val="3"/>
                <c:pt idx="0">
                  <c:v>2.8333333333333335</c:v>
                </c:pt>
                <c:pt idx="1">
                  <c:v>3.4444444444444446</c:v>
                </c:pt>
                <c:pt idx="2">
                  <c:v>2.2222222222222223</c:v>
                </c:pt>
              </c:numCache>
            </c:numRef>
          </c:val>
          <c:extLst>
            <c:ext xmlns:c16="http://schemas.microsoft.com/office/drawing/2014/chart" uri="{C3380CC4-5D6E-409C-BE32-E72D297353CC}">
              <c16:uniqueId val="{00000000-B202-49BA-8B87-025D7C99F197}"/>
            </c:ext>
          </c:extLst>
        </c:ser>
        <c:ser>
          <c:idx val="1"/>
          <c:order val="1"/>
          <c:tx>
            <c:strRef>
              <c:f>'[1]POR MUNICIPIO'!$C$693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MUNICIPIO'!$A$694:$A$696</c:f>
              <c:strCache>
                <c:ptCount val="3"/>
                <c:pt idx="0">
                  <c:v>MURILLO</c:v>
                </c:pt>
                <c:pt idx="1">
                  <c:v>I.E EL BOSQUE</c:v>
                </c:pt>
                <c:pt idx="2">
                  <c:v>I.E TECNICA LEPANTO</c:v>
                </c:pt>
              </c:strCache>
            </c:strRef>
          </c:cat>
          <c:val>
            <c:numRef>
              <c:f>'[1]POR MUNICIPIO'!$C$694:$C$696</c:f>
              <c:numCache>
                <c:formatCode>General</c:formatCode>
                <c:ptCount val="3"/>
                <c:pt idx="0">
                  <c:v>2.7272727272727271</c:v>
                </c:pt>
                <c:pt idx="1">
                  <c:v>3.2272727272727271</c:v>
                </c:pt>
                <c:pt idx="2">
                  <c:v>2.2272727272727271</c:v>
                </c:pt>
              </c:numCache>
            </c:numRef>
          </c:val>
          <c:extLst>
            <c:ext xmlns:c16="http://schemas.microsoft.com/office/drawing/2014/chart" uri="{C3380CC4-5D6E-409C-BE32-E72D297353CC}">
              <c16:uniqueId val="{00000001-B202-49BA-8B87-025D7C99F197}"/>
            </c:ext>
          </c:extLst>
        </c:ser>
        <c:ser>
          <c:idx val="2"/>
          <c:order val="2"/>
          <c:tx>
            <c:strRef>
              <c:f>'[1]POR MUNICIPIO'!$D$693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MUNICIPIO'!$A$694:$A$696</c:f>
              <c:strCache>
                <c:ptCount val="3"/>
                <c:pt idx="0">
                  <c:v>MURILLO</c:v>
                </c:pt>
                <c:pt idx="1">
                  <c:v>I.E EL BOSQUE</c:v>
                </c:pt>
                <c:pt idx="2">
                  <c:v>I.E TECNICA LEPANTO</c:v>
                </c:pt>
              </c:strCache>
            </c:strRef>
          </c:cat>
          <c:val>
            <c:numRef>
              <c:f>'[1]POR MUNICIPIO'!$D$694:$D$696</c:f>
              <c:numCache>
                <c:formatCode>General</c:formatCode>
                <c:ptCount val="3"/>
                <c:pt idx="0">
                  <c:v>2.838709677419355</c:v>
                </c:pt>
                <c:pt idx="1">
                  <c:v>3.4193548387096775</c:v>
                </c:pt>
                <c:pt idx="2">
                  <c:v>2.2580645161290325</c:v>
                </c:pt>
              </c:numCache>
            </c:numRef>
          </c:val>
          <c:extLst>
            <c:ext xmlns:c16="http://schemas.microsoft.com/office/drawing/2014/chart" uri="{C3380CC4-5D6E-409C-BE32-E72D297353CC}">
              <c16:uniqueId val="{00000002-B202-49BA-8B87-025D7C99F197}"/>
            </c:ext>
          </c:extLst>
        </c:ser>
        <c:ser>
          <c:idx val="3"/>
          <c:order val="3"/>
          <c:tx>
            <c:strRef>
              <c:f>'[1]POR MUNICIPIO'!$E$693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MUNICIPIO'!$A$694:$A$696</c:f>
              <c:strCache>
                <c:ptCount val="3"/>
                <c:pt idx="0">
                  <c:v>MURILLO</c:v>
                </c:pt>
                <c:pt idx="1">
                  <c:v>I.E EL BOSQUE</c:v>
                </c:pt>
                <c:pt idx="2">
                  <c:v>I.E TECNICA LEPANTO</c:v>
                </c:pt>
              </c:strCache>
            </c:strRef>
          </c:cat>
          <c:val>
            <c:numRef>
              <c:f>'[1]POR MUNICIPIO'!$E$694:$E$696</c:f>
              <c:numCache>
                <c:formatCode>General</c:formatCode>
                <c:ptCount val="3"/>
                <c:pt idx="0">
                  <c:v>2.7894736842105265</c:v>
                </c:pt>
                <c:pt idx="1">
                  <c:v>3.1578947368421053</c:v>
                </c:pt>
                <c:pt idx="2">
                  <c:v>2.4210526315789473</c:v>
                </c:pt>
              </c:numCache>
            </c:numRef>
          </c:val>
          <c:extLst>
            <c:ext xmlns:c16="http://schemas.microsoft.com/office/drawing/2014/chart" uri="{C3380CC4-5D6E-409C-BE32-E72D297353CC}">
              <c16:uniqueId val="{00000003-B202-49BA-8B87-025D7C99F197}"/>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8464"/>
        <c:crosses val="autoZero"/>
        <c:auto val="1"/>
        <c:lblAlgn val="ctr"/>
        <c:lblOffset val="100"/>
        <c:noMultiLvlLbl val="0"/>
      </c:catAx>
      <c:valAx>
        <c:axId val="-18624384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NATAGAIMA</a:t>
            </a:r>
          </a:p>
        </c:rich>
      </c:tx>
      <c:layout>
        <c:manualLayout>
          <c:xMode val="edge"/>
          <c:yMode val="edge"/>
          <c:x val="0.18026584764363457"/>
          <c:y val="1.7134811298505682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MUNICIPIO'!$B$721</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MUNICIPIO'!$B$722:$B$727</c:f>
              <c:numCache>
                <c:formatCode>General</c:formatCode>
                <c:ptCount val="6"/>
                <c:pt idx="0">
                  <c:v>1.9666666666666663</c:v>
                </c:pt>
                <c:pt idx="1">
                  <c:v>3.2777777777777777</c:v>
                </c:pt>
                <c:pt idx="2">
                  <c:v>0</c:v>
                </c:pt>
                <c:pt idx="3">
                  <c:v>3.0277777777777777</c:v>
                </c:pt>
                <c:pt idx="4">
                  <c:v>0</c:v>
                </c:pt>
                <c:pt idx="5">
                  <c:v>3.5277777777777777</c:v>
                </c:pt>
              </c:numCache>
            </c:numRef>
          </c:val>
          <c:extLst>
            <c:ext xmlns:c16="http://schemas.microsoft.com/office/drawing/2014/chart" uri="{C3380CC4-5D6E-409C-BE32-E72D297353CC}">
              <c16:uniqueId val="{00000000-62CC-4628-8EF9-7F09FE51EF08}"/>
            </c:ext>
          </c:extLst>
        </c:ser>
        <c:ser>
          <c:idx val="1"/>
          <c:order val="1"/>
          <c:tx>
            <c:strRef>
              <c:f>'[1]POR MUNICIPIO'!$C$721</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MUNICIPIO'!$C$722:$C$727</c:f>
              <c:numCache>
                <c:formatCode>General</c:formatCode>
                <c:ptCount val="6"/>
                <c:pt idx="0">
                  <c:v>1.8350649350649348</c:v>
                </c:pt>
                <c:pt idx="1">
                  <c:v>3.0909090909090908</c:v>
                </c:pt>
                <c:pt idx="2">
                  <c:v>0</c:v>
                </c:pt>
                <c:pt idx="3">
                  <c:v>2.8571428571428572</c:v>
                </c:pt>
                <c:pt idx="4">
                  <c:v>0</c:v>
                </c:pt>
                <c:pt idx="5">
                  <c:v>3.2272727272727271</c:v>
                </c:pt>
              </c:numCache>
            </c:numRef>
          </c:val>
          <c:extLst>
            <c:ext xmlns:c16="http://schemas.microsoft.com/office/drawing/2014/chart" uri="{C3380CC4-5D6E-409C-BE32-E72D297353CC}">
              <c16:uniqueId val="{00000001-62CC-4628-8EF9-7F09FE51EF08}"/>
            </c:ext>
          </c:extLst>
        </c:ser>
        <c:ser>
          <c:idx val="2"/>
          <c:order val="2"/>
          <c:tx>
            <c:strRef>
              <c:f>'[1]POR MUNICIPIO'!$D$721</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MUNICIPIO'!$D$722:$D$727</c:f>
              <c:numCache>
                <c:formatCode>General</c:formatCode>
                <c:ptCount val="6"/>
                <c:pt idx="0">
                  <c:v>1.8774193548387097</c:v>
                </c:pt>
                <c:pt idx="1">
                  <c:v>3.129032258064516</c:v>
                </c:pt>
                <c:pt idx="2">
                  <c:v>0</c:v>
                </c:pt>
                <c:pt idx="3">
                  <c:v>2.967741935483871</c:v>
                </c:pt>
                <c:pt idx="4">
                  <c:v>0</c:v>
                </c:pt>
                <c:pt idx="5">
                  <c:v>3.2903225806451615</c:v>
                </c:pt>
              </c:numCache>
            </c:numRef>
          </c:val>
          <c:extLst>
            <c:ext xmlns:c16="http://schemas.microsoft.com/office/drawing/2014/chart" uri="{C3380CC4-5D6E-409C-BE32-E72D297353CC}">
              <c16:uniqueId val="{00000002-62CC-4628-8EF9-7F09FE51EF08}"/>
            </c:ext>
          </c:extLst>
        </c:ser>
        <c:ser>
          <c:idx val="3"/>
          <c:order val="3"/>
          <c:tx>
            <c:strRef>
              <c:f>'[1]POR MUNICIPIO'!$E$721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MUNICIPIO'!$E$722:$E$727</c:f>
              <c:numCache>
                <c:formatCode>General</c:formatCode>
                <c:ptCount val="6"/>
                <c:pt idx="0">
                  <c:v>1.7894736842105263</c:v>
                </c:pt>
                <c:pt idx="1">
                  <c:v>3.0526315789473686</c:v>
                </c:pt>
                <c:pt idx="2">
                  <c:v>0</c:v>
                </c:pt>
                <c:pt idx="3">
                  <c:v>2.6842105263157894</c:v>
                </c:pt>
                <c:pt idx="4">
                  <c:v>0</c:v>
                </c:pt>
                <c:pt idx="5">
                  <c:v>3.2105263157894739</c:v>
                </c:pt>
              </c:numCache>
            </c:numRef>
          </c:val>
          <c:extLst>
            <c:ext xmlns:c16="http://schemas.microsoft.com/office/drawing/2014/chart" uri="{C3380CC4-5D6E-409C-BE32-E72D297353CC}">
              <c16:uniqueId val="{00000003-62CC-4628-8EF9-7F09FE51EF08}"/>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5744"/>
        <c:crosses val="autoZero"/>
        <c:auto val="1"/>
        <c:lblAlgn val="ctr"/>
        <c:lblOffset val="100"/>
        <c:noMultiLvlLbl val="0"/>
      </c:catAx>
      <c:valAx>
        <c:axId val="-1862435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ORTEGA</a:t>
            </a:r>
          </a:p>
        </c:rich>
      </c:tx>
      <c:layout>
        <c:manualLayout>
          <c:xMode val="edge"/>
          <c:yMode val="edge"/>
          <c:x val="0.24242866557757051"/>
          <c:y val="3.241992165894696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MUNICIPIO'!$B$749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MUNICIPIO'!$B$750:$B$758</c:f>
              <c:numCache>
                <c:formatCode>General</c:formatCode>
                <c:ptCount val="9"/>
                <c:pt idx="0">
                  <c:v>2.2199074074074074</c:v>
                </c:pt>
                <c:pt idx="1">
                  <c:v>3.0833333333333335</c:v>
                </c:pt>
                <c:pt idx="2">
                  <c:v>0</c:v>
                </c:pt>
                <c:pt idx="3">
                  <c:v>1.8518518518518521</c:v>
                </c:pt>
                <c:pt idx="4">
                  <c:v>3.7222222222222223</c:v>
                </c:pt>
                <c:pt idx="5">
                  <c:v>3.2962962962962958</c:v>
                </c:pt>
                <c:pt idx="6">
                  <c:v>0</c:v>
                </c:pt>
                <c:pt idx="7">
                  <c:v>3.2777777777777777</c:v>
                </c:pt>
                <c:pt idx="8">
                  <c:v>2.5277777777777777</c:v>
                </c:pt>
              </c:numCache>
            </c:numRef>
          </c:val>
          <c:extLst>
            <c:ext xmlns:c16="http://schemas.microsoft.com/office/drawing/2014/chart" uri="{C3380CC4-5D6E-409C-BE32-E72D297353CC}">
              <c16:uniqueId val="{00000000-1B0F-4835-8FA4-B34B31F91532}"/>
            </c:ext>
          </c:extLst>
        </c:ser>
        <c:ser>
          <c:idx val="1"/>
          <c:order val="1"/>
          <c:tx>
            <c:strRef>
              <c:f>'[1]POR MUNICIPIO'!$C$749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MUNICIPIO'!$C$750:$C$758</c:f>
              <c:numCache>
                <c:formatCode>General</c:formatCode>
                <c:ptCount val="9"/>
                <c:pt idx="0">
                  <c:v>2.4090909090909092</c:v>
                </c:pt>
                <c:pt idx="1">
                  <c:v>3.6818181818181817</c:v>
                </c:pt>
                <c:pt idx="2">
                  <c:v>0</c:v>
                </c:pt>
                <c:pt idx="3">
                  <c:v>3.0454545454545454</c:v>
                </c:pt>
                <c:pt idx="4">
                  <c:v>3.5454545454545454</c:v>
                </c:pt>
                <c:pt idx="5">
                  <c:v>3</c:v>
                </c:pt>
                <c:pt idx="6">
                  <c:v>0</c:v>
                </c:pt>
                <c:pt idx="7">
                  <c:v>2.9545454545454546</c:v>
                </c:pt>
                <c:pt idx="8">
                  <c:v>3.0454545454545454</c:v>
                </c:pt>
              </c:numCache>
            </c:numRef>
          </c:val>
          <c:extLst>
            <c:ext xmlns:c16="http://schemas.microsoft.com/office/drawing/2014/chart" uri="{C3380CC4-5D6E-409C-BE32-E72D297353CC}">
              <c16:uniqueId val="{00000001-1B0F-4835-8FA4-B34B31F91532}"/>
            </c:ext>
          </c:extLst>
        </c:ser>
        <c:ser>
          <c:idx val="2"/>
          <c:order val="2"/>
          <c:tx>
            <c:strRef>
              <c:f>'[1]POR MUNICIPIO'!$D$749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MUNICIPIO'!$D$750:$D$758</c:f>
              <c:numCache>
                <c:formatCode>General</c:formatCode>
                <c:ptCount val="9"/>
                <c:pt idx="0">
                  <c:v>2.387096774193548</c:v>
                </c:pt>
                <c:pt idx="1">
                  <c:v>3.6774193548387095</c:v>
                </c:pt>
                <c:pt idx="2">
                  <c:v>0</c:v>
                </c:pt>
                <c:pt idx="3">
                  <c:v>3.032258064516129</c:v>
                </c:pt>
                <c:pt idx="4">
                  <c:v>3.7096774193548385</c:v>
                </c:pt>
                <c:pt idx="5">
                  <c:v>3.129032258064516</c:v>
                </c:pt>
                <c:pt idx="6">
                  <c:v>0</c:v>
                </c:pt>
                <c:pt idx="7">
                  <c:v>2.3870967741935485</c:v>
                </c:pt>
                <c:pt idx="8">
                  <c:v>3.161290322580645</c:v>
                </c:pt>
              </c:numCache>
            </c:numRef>
          </c:val>
          <c:extLst>
            <c:ext xmlns:c16="http://schemas.microsoft.com/office/drawing/2014/chart" uri="{C3380CC4-5D6E-409C-BE32-E72D297353CC}">
              <c16:uniqueId val="{00000002-1B0F-4835-8FA4-B34B31F91532}"/>
            </c:ext>
          </c:extLst>
        </c:ser>
        <c:ser>
          <c:idx val="3"/>
          <c:order val="3"/>
          <c:tx>
            <c:strRef>
              <c:f>'[1]POR MUNICIPIO'!$E$749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MUNICIPIO'!$E$750:$E$758</c:f>
              <c:numCache>
                <c:formatCode>General</c:formatCode>
                <c:ptCount val="9"/>
                <c:pt idx="0">
                  <c:v>2.3815789473684212</c:v>
                </c:pt>
                <c:pt idx="1">
                  <c:v>3.3684210526315788</c:v>
                </c:pt>
                <c:pt idx="2">
                  <c:v>0</c:v>
                </c:pt>
                <c:pt idx="3">
                  <c:v>2.2105263157894739</c:v>
                </c:pt>
                <c:pt idx="4">
                  <c:v>3.6842105263157894</c:v>
                </c:pt>
                <c:pt idx="5">
                  <c:v>3.263157894736842</c:v>
                </c:pt>
                <c:pt idx="6">
                  <c:v>0</c:v>
                </c:pt>
                <c:pt idx="7">
                  <c:v>3.1578947368421053</c:v>
                </c:pt>
                <c:pt idx="8">
                  <c:v>3.3684210526315788</c:v>
                </c:pt>
              </c:numCache>
            </c:numRef>
          </c:val>
          <c:extLst>
            <c:ext xmlns:c16="http://schemas.microsoft.com/office/drawing/2014/chart" uri="{C3380CC4-5D6E-409C-BE32-E72D297353CC}">
              <c16:uniqueId val="{00000003-1B0F-4835-8FA4-B34B31F91532}"/>
            </c:ext>
          </c:extLst>
        </c:ser>
        <c:dLbls>
          <c:dLblPos val="outEnd"/>
          <c:showLegendKey val="0"/>
          <c:showVal val="1"/>
          <c:showCatName val="0"/>
          <c:showSerName val="0"/>
          <c:showPercent val="0"/>
          <c:showBubbleSize val="0"/>
        </c:dLbls>
        <c:gapWidth val="100"/>
        <c:overlap val="-24"/>
        <c:axId val="-1862434656"/>
        <c:axId val="-1862434112"/>
      </c:barChart>
      <c:catAx>
        <c:axId val="-18624346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4112"/>
        <c:crosses val="autoZero"/>
        <c:auto val="1"/>
        <c:lblAlgn val="ctr"/>
        <c:lblOffset val="100"/>
        <c:noMultiLvlLbl val="0"/>
      </c:catAx>
      <c:valAx>
        <c:axId val="-1862434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PALOCABILDO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MUNICIPIO'!$B$779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MUNICIPIO'!$A$780:$A$782</c:f>
              <c:strCache>
                <c:ptCount val="3"/>
                <c:pt idx="0">
                  <c:v>PALOCABILDO</c:v>
                </c:pt>
                <c:pt idx="1">
                  <c:v>I.E PLAYA RICA</c:v>
                </c:pt>
                <c:pt idx="2">
                  <c:v>I.E TECNICA AGROINDUSTRIAL LEOPOLDO GARCIA</c:v>
                </c:pt>
              </c:strCache>
            </c:strRef>
          </c:cat>
          <c:val>
            <c:numRef>
              <c:f>'[1]POR MUNICIPIO'!$B$780:$B$782</c:f>
              <c:numCache>
                <c:formatCode>General</c:formatCode>
                <c:ptCount val="3"/>
                <c:pt idx="0">
                  <c:v>3.4722222222222223</c:v>
                </c:pt>
                <c:pt idx="1">
                  <c:v>3.0833333333333335</c:v>
                </c:pt>
                <c:pt idx="2">
                  <c:v>3.8611111111111112</c:v>
                </c:pt>
              </c:numCache>
            </c:numRef>
          </c:val>
          <c:extLst>
            <c:ext xmlns:c16="http://schemas.microsoft.com/office/drawing/2014/chart" uri="{C3380CC4-5D6E-409C-BE32-E72D297353CC}">
              <c16:uniqueId val="{00000000-17D3-4512-B8CF-7059959CE64B}"/>
            </c:ext>
          </c:extLst>
        </c:ser>
        <c:ser>
          <c:idx val="1"/>
          <c:order val="1"/>
          <c:tx>
            <c:strRef>
              <c:f>'[1]POR MUNICIPIO'!$C$779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MUNICIPIO'!$A$780:$A$782</c:f>
              <c:strCache>
                <c:ptCount val="3"/>
                <c:pt idx="0">
                  <c:v>PALOCABILDO</c:v>
                </c:pt>
                <c:pt idx="1">
                  <c:v>I.E PLAYA RICA</c:v>
                </c:pt>
                <c:pt idx="2">
                  <c:v>I.E TECNICA AGROINDUSTRIAL LEOPOLDO GARCIA</c:v>
                </c:pt>
              </c:strCache>
            </c:strRef>
          </c:cat>
          <c:val>
            <c:numRef>
              <c:f>'[1]POR MUNICIPIO'!$C$780:$C$782</c:f>
              <c:numCache>
                <c:formatCode>General</c:formatCode>
                <c:ptCount val="3"/>
                <c:pt idx="0">
                  <c:v>3.3409090909090908</c:v>
                </c:pt>
                <c:pt idx="1">
                  <c:v>2.8181818181818183</c:v>
                </c:pt>
                <c:pt idx="2">
                  <c:v>3.8636363636363638</c:v>
                </c:pt>
              </c:numCache>
            </c:numRef>
          </c:val>
          <c:extLst>
            <c:ext xmlns:c16="http://schemas.microsoft.com/office/drawing/2014/chart" uri="{C3380CC4-5D6E-409C-BE32-E72D297353CC}">
              <c16:uniqueId val="{00000001-17D3-4512-B8CF-7059959CE64B}"/>
            </c:ext>
          </c:extLst>
        </c:ser>
        <c:ser>
          <c:idx val="2"/>
          <c:order val="2"/>
          <c:tx>
            <c:strRef>
              <c:f>'[1]POR MUNICIPIO'!$D$779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MUNICIPIO'!$A$780:$A$782</c:f>
              <c:strCache>
                <c:ptCount val="3"/>
                <c:pt idx="0">
                  <c:v>PALOCABILDO</c:v>
                </c:pt>
                <c:pt idx="1">
                  <c:v>I.E PLAYA RICA</c:v>
                </c:pt>
                <c:pt idx="2">
                  <c:v>I.E TECNICA AGROINDUSTRIAL LEOPOLDO GARCIA</c:v>
                </c:pt>
              </c:strCache>
            </c:strRef>
          </c:cat>
          <c:val>
            <c:numRef>
              <c:f>'[1]POR MUNICIPIO'!$D$780:$D$782</c:f>
              <c:numCache>
                <c:formatCode>General</c:formatCode>
                <c:ptCount val="3"/>
                <c:pt idx="0">
                  <c:v>3.4516129032258065</c:v>
                </c:pt>
                <c:pt idx="1">
                  <c:v>3</c:v>
                </c:pt>
                <c:pt idx="2">
                  <c:v>3.903225806451613</c:v>
                </c:pt>
              </c:numCache>
            </c:numRef>
          </c:val>
          <c:extLst>
            <c:ext xmlns:c16="http://schemas.microsoft.com/office/drawing/2014/chart" uri="{C3380CC4-5D6E-409C-BE32-E72D297353CC}">
              <c16:uniqueId val="{00000002-17D3-4512-B8CF-7059959CE64B}"/>
            </c:ext>
          </c:extLst>
        </c:ser>
        <c:ser>
          <c:idx val="3"/>
          <c:order val="3"/>
          <c:tx>
            <c:strRef>
              <c:f>'[1]POR MUNICIPIO'!$E$779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MUNICIPIO'!$A$780:$A$782</c:f>
              <c:strCache>
                <c:ptCount val="3"/>
                <c:pt idx="0">
                  <c:v>PALOCABILDO</c:v>
                </c:pt>
                <c:pt idx="1">
                  <c:v>I.E PLAYA RICA</c:v>
                </c:pt>
                <c:pt idx="2">
                  <c:v>I.E TECNICA AGROINDUSTRIAL LEOPOLDO GARCIA</c:v>
                </c:pt>
              </c:strCache>
            </c:strRef>
          </c:cat>
          <c:val>
            <c:numRef>
              <c:f>'[1]POR MUNICIPIO'!$E$780:$E$782</c:f>
              <c:numCache>
                <c:formatCode>General</c:formatCode>
                <c:ptCount val="3"/>
                <c:pt idx="0">
                  <c:v>3.3157894736842106</c:v>
                </c:pt>
                <c:pt idx="1">
                  <c:v>2.8947368421052633</c:v>
                </c:pt>
                <c:pt idx="2">
                  <c:v>3.736842105263158</c:v>
                </c:pt>
              </c:numCache>
            </c:numRef>
          </c:val>
          <c:extLst>
            <c:ext xmlns:c16="http://schemas.microsoft.com/office/drawing/2014/chart" uri="{C3380CC4-5D6E-409C-BE32-E72D297353CC}">
              <c16:uniqueId val="{00000003-17D3-4512-B8CF-7059959CE64B}"/>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1936"/>
        <c:crosses val="autoZero"/>
        <c:auto val="1"/>
        <c:lblAlgn val="ctr"/>
        <c:lblOffset val="100"/>
        <c:noMultiLvlLbl val="0"/>
      </c:catAx>
      <c:valAx>
        <c:axId val="-1862431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POR INSTITUCIONES EDUCATIVAS MUNICIPIO DE PIEDRAS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MUNICIPIO'!$B$805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MUNICIPIO'!$A$806:$A$808</c:f>
              <c:strCache>
                <c:ptCount val="3"/>
                <c:pt idx="0">
                  <c:v>PIEDRAS</c:v>
                </c:pt>
                <c:pt idx="1">
                  <c:v>I.E TECNICA FABIO LOZANO Y LOZANO</c:v>
                </c:pt>
                <c:pt idx="2">
                  <c:v>I.E DOIMA</c:v>
                </c:pt>
              </c:strCache>
            </c:strRef>
          </c:cat>
          <c:val>
            <c:numRef>
              <c:f>'[1]POR MUNICIPIO'!$B$806:$B$808</c:f>
              <c:numCache>
                <c:formatCode>General</c:formatCode>
                <c:ptCount val="3"/>
                <c:pt idx="0">
                  <c:v>1.4722222222222223</c:v>
                </c:pt>
                <c:pt idx="1">
                  <c:v>0</c:v>
                </c:pt>
                <c:pt idx="2">
                  <c:v>2.9444444444444446</c:v>
                </c:pt>
              </c:numCache>
            </c:numRef>
          </c:val>
          <c:extLst>
            <c:ext xmlns:c16="http://schemas.microsoft.com/office/drawing/2014/chart" uri="{C3380CC4-5D6E-409C-BE32-E72D297353CC}">
              <c16:uniqueId val="{00000000-A896-4C6A-BEE7-4313C9C49E65}"/>
            </c:ext>
          </c:extLst>
        </c:ser>
        <c:ser>
          <c:idx val="1"/>
          <c:order val="1"/>
          <c:tx>
            <c:strRef>
              <c:f>'[1]POR MUNICIPIO'!$C$805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MUNICIPIO'!$A$806:$A$808</c:f>
              <c:strCache>
                <c:ptCount val="3"/>
                <c:pt idx="0">
                  <c:v>PIEDRAS</c:v>
                </c:pt>
                <c:pt idx="1">
                  <c:v>I.E TECNICA FABIO LOZANO Y LOZANO</c:v>
                </c:pt>
                <c:pt idx="2">
                  <c:v>I.E DOIMA</c:v>
                </c:pt>
              </c:strCache>
            </c:strRef>
          </c:cat>
          <c:val>
            <c:numRef>
              <c:f>'[1]POR MUNICIPIO'!$C$806:$C$808</c:f>
              <c:numCache>
                <c:formatCode>General</c:formatCode>
                <c:ptCount val="3"/>
                <c:pt idx="0">
                  <c:v>1.4318181818181819</c:v>
                </c:pt>
                <c:pt idx="1">
                  <c:v>0</c:v>
                </c:pt>
                <c:pt idx="2">
                  <c:v>2.8636363636363638</c:v>
                </c:pt>
              </c:numCache>
            </c:numRef>
          </c:val>
          <c:extLst>
            <c:ext xmlns:c16="http://schemas.microsoft.com/office/drawing/2014/chart" uri="{C3380CC4-5D6E-409C-BE32-E72D297353CC}">
              <c16:uniqueId val="{00000001-A896-4C6A-BEE7-4313C9C49E65}"/>
            </c:ext>
          </c:extLst>
        </c:ser>
        <c:ser>
          <c:idx val="2"/>
          <c:order val="2"/>
          <c:tx>
            <c:strRef>
              <c:f>'[1]POR MUNICIPIO'!$D$805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MUNICIPIO'!$A$806:$A$808</c:f>
              <c:strCache>
                <c:ptCount val="3"/>
                <c:pt idx="0">
                  <c:v>PIEDRAS</c:v>
                </c:pt>
                <c:pt idx="1">
                  <c:v>I.E TECNICA FABIO LOZANO Y LOZANO</c:v>
                </c:pt>
                <c:pt idx="2">
                  <c:v>I.E DOIMA</c:v>
                </c:pt>
              </c:strCache>
            </c:strRef>
          </c:cat>
          <c:val>
            <c:numRef>
              <c:f>'[1]POR MUNICIPIO'!$D$806:$D$807</c:f>
              <c:numCache>
                <c:formatCode>General</c:formatCode>
                <c:ptCount val="2"/>
                <c:pt idx="0">
                  <c:v>1.3225806451612903</c:v>
                </c:pt>
                <c:pt idx="1">
                  <c:v>0</c:v>
                </c:pt>
              </c:numCache>
            </c:numRef>
          </c:val>
          <c:extLst>
            <c:ext xmlns:c16="http://schemas.microsoft.com/office/drawing/2014/chart" uri="{C3380CC4-5D6E-409C-BE32-E72D297353CC}">
              <c16:uniqueId val="{00000002-A896-4C6A-BEE7-4313C9C49E65}"/>
            </c:ext>
          </c:extLst>
        </c:ser>
        <c:ser>
          <c:idx val="3"/>
          <c:order val="3"/>
          <c:tx>
            <c:strRef>
              <c:f>'[1]POR MUNICIPIO'!$E$805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MUNICIPIO'!$A$806:$A$808</c:f>
              <c:strCache>
                <c:ptCount val="3"/>
                <c:pt idx="0">
                  <c:v>PIEDRAS</c:v>
                </c:pt>
                <c:pt idx="1">
                  <c:v>I.E TECNICA FABIO LOZANO Y LOZANO</c:v>
                </c:pt>
                <c:pt idx="2">
                  <c:v>I.E DOIMA</c:v>
                </c:pt>
              </c:strCache>
            </c:strRef>
          </c:cat>
          <c:val>
            <c:numRef>
              <c:f>'[1]POR MUNICIPIO'!$E$806:$E$808</c:f>
              <c:numCache>
                <c:formatCode>General</c:formatCode>
                <c:ptCount val="3"/>
                <c:pt idx="0">
                  <c:v>1.5263157894736843</c:v>
                </c:pt>
                <c:pt idx="1">
                  <c:v>0</c:v>
                </c:pt>
                <c:pt idx="2">
                  <c:v>3.0526315789473686</c:v>
                </c:pt>
              </c:numCache>
            </c:numRef>
          </c:val>
          <c:extLst>
            <c:ext xmlns:c16="http://schemas.microsoft.com/office/drawing/2014/chart" uri="{C3380CC4-5D6E-409C-BE32-E72D297353CC}">
              <c16:uniqueId val="{00000003-A896-4C6A-BEE7-4313C9C49E65}"/>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6736"/>
        <c:crosses val="autoZero"/>
        <c:auto val="1"/>
        <c:lblAlgn val="ctr"/>
        <c:lblOffset val="100"/>
        <c:noMultiLvlLbl val="0"/>
      </c:catAx>
      <c:valAx>
        <c:axId val="-1802606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Comic Sans MS" panose="030F0702030302020204" pitchFamily="66" charset="0"/>
              </a:rPr>
              <a:t>AUTOEVALUACION INSTITUCIONAL 2024</a:t>
            </a:r>
          </a:p>
          <a:p>
            <a:pPr>
              <a:defRPr sz="1400">
                <a:latin typeface="Amasis MT Pro" panose="02040504050005020304" pitchFamily="18" charset="0"/>
              </a:defRPr>
            </a:pPr>
            <a:r>
              <a:rPr lang="es-CO" sz="1400">
                <a:latin typeface="Comic Sans MS" panose="030F0702030302020204" pitchFamily="66" charset="0"/>
              </a:rPr>
              <a:t> POR INSTITUCIONES EDUCATIVAS MUNICIPIO DE PLANADAS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MUNICIPIO'!$B$829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MUNICIPIO'!$B$830:$B$838</c:f>
              <c:numCache>
                <c:formatCode>General</c:formatCode>
                <c:ptCount val="9"/>
                <c:pt idx="0">
                  <c:v>2.2824074074074074</c:v>
                </c:pt>
                <c:pt idx="1">
                  <c:v>2.7962962962962958</c:v>
                </c:pt>
                <c:pt idx="2">
                  <c:v>3.0555555555555554</c:v>
                </c:pt>
                <c:pt idx="3">
                  <c:v>0</c:v>
                </c:pt>
                <c:pt idx="4">
                  <c:v>2.6944444444444446</c:v>
                </c:pt>
                <c:pt idx="5">
                  <c:v>3.1944444444444446</c:v>
                </c:pt>
                <c:pt idx="6">
                  <c:v>3.0833333333333335</c:v>
                </c:pt>
                <c:pt idx="7">
                  <c:v>3.4351851851851851</c:v>
                </c:pt>
                <c:pt idx="8">
                  <c:v>0</c:v>
                </c:pt>
              </c:numCache>
            </c:numRef>
          </c:val>
          <c:extLst>
            <c:ext xmlns:c16="http://schemas.microsoft.com/office/drawing/2014/chart" uri="{C3380CC4-5D6E-409C-BE32-E72D297353CC}">
              <c16:uniqueId val="{00000000-373F-4B53-9903-47974003554A}"/>
            </c:ext>
          </c:extLst>
        </c:ser>
        <c:ser>
          <c:idx val="1"/>
          <c:order val="1"/>
          <c:tx>
            <c:strRef>
              <c:f>'[1]POR MUNICIPIO'!$C$829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MUNICIPIO'!$C$830:$C$838</c:f>
              <c:numCache>
                <c:formatCode>General</c:formatCode>
                <c:ptCount val="9"/>
                <c:pt idx="0">
                  <c:v>2.34375</c:v>
                </c:pt>
                <c:pt idx="1">
                  <c:v>2.9545454545454546</c:v>
                </c:pt>
                <c:pt idx="2">
                  <c:v>2.9545454545454546</c:v>
                </c:pt>
                <c:pt idx="3">
                  <c:v>0</c:v>
                </c:pt>
                <c:pt idx="4">
                  <c:v>3.3863636363636362</c:v>
                </c:pt>
                <c:pt idx="5">
                  <c:v>3</c:v>
                </c:pt>
                <c:pt idx="6">
                  <c:v>3.3181818181818183</c:v>
                </c:pt>
                <c:pt idx="7">
                  <c:v>3.1363636363636362</c:v>
                </c:pt>
                <c:pt idx="8">
                  <c:v>0</c:v>
                </c:pt>
              </c:numCache>
            </c:numRef>
          </c:val>
          <c:extLst>
            <c:ext xmlns:c16="http://schemas.microsoft.com/office/drawing/2014/chart" uri="{C3380CC4-5D6E-409C-BE32-E72D297353CC}">
              <c16:uniqueId val="{00000001-373F-4B53-9903-47974003554A}"/>
            </c:ext>
          </c:extLst>
        </c:ser>
        <c:ser>
          <c:idx val="2"/>
          <c:order val="2"/>
          <c:tx>
            <c:strRef>
              <c:f>'[1]POR MUNICIPIO'!$D$829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MUNICIPIO'!$D$830:$D$838</c:f>
              <c:numCache>
                <c:formatCode>General</c:formatCode>
                <c:ptCount val="9"/>
                <c:pt idx="0">
                  <c:v>2.2600806451612905</c:v>
                </c:pt>
                <c:pt idx="1">
                  <c:v>2.870967741935484</c:v>
                </c:pt>
                <c:pt idx="2">
                  <c:v>2.4838709677419355</c:v>
                </c:pt>
                <c:pt idx="3">
                  <c:v>0</c:v>
                </c:pt>
                <c:pt idx="4">
                  <c:v>3.0806451612903225</c:v>
                </c:pt>
                <c:pt idx="5">
                  <c:v>2.967741935483871</c:v>
                </c:pt>
                <c:pt idx="6">
                  <c:v>3.3548387096774195</c:v>
                </c:pt>
                <c:pt idx="7">
                  <c:v>3.3225806451612905</c:v>
                </c:pt>
                <c:pt idx="8">
                  <c:v>0</c:v>
                </c:pt>
              </c:numCache>
            </c:numRef>
          </c:val>
          <c:extLst>
            <c:ext xmlns:c16="http://schemas.microsoft.com/office/drawing/2014/chart" uri="{C3380CC4-5D6E-409C-BE32-E72D297353CC}">
              <c16:uniqueId val="{00000002-373F-4B53-9903-47974003554A}"/>
            </c:ext>
          </c:extLst>
        </c:ser>
        <c:ser>
          <c:idx val="3"/>
          <c:order val="3"/>
          <c:tx>
            <c:strRef>
              <c:f>'[1]POR MUNICIPIO'!$E$829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MUNICIPIO'!$E$830:$E$838</c:f>
              <c:numCache>
                <c:formatCode>General</c:formatCode>
                <c:ptCount val="9"/>
                <c:pt idx="0">
                  <c:v>2.0559210526315788</c:v>
                </c:pt>
                <c:pt idx="1">
                  <c:v>2.4736842105263159</c:v>
                </c:pt>
                <c:pt idx="2">
                  <c:v>3.0526315789473686</c:v>
                </c:pt>
                <c:pt idx="3">
                  <c:v>0</c:v>
                </c:pt>
                <c:pt idx="4">
                  <c:v>2.4736842105263159</c:v>
                </c:pt>
                <c:pt idx="5">
                  <c:v>2.7894736842105261</c:v>
                </c:pt>
                <c:pt idx="6">
                  <c:v>3.0263157894736841</c:v>
                </c:pt>
                <c:pt idx="7">
                  <c:v>2.6315789473684212</c:v>
                </c:pt>
                <c:pt idx="8">
                  <c:v>0</c:v>
                </c:pt>
              </c:numCache>
            </c:numRef>
          </c:val>
          <c:extLst>
            <c:ext xmlns:c16="http://schemas.microsoft.com/office/drawing/2014/chart" uri="{C3380CC4-5D6E-409C-BE32-E72D297353CC}">
              <c16:uniqueId val="{00000003-373F-4B53-9903-47974003554A}"/>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0544"/>
        <c:crosses val="autoZero"/>
        <c:auto val="1"/>
        <c:lblAlgn val="ctr"/>
        <c:lblOffset val="100"/>
        <c:noMultiLvlLbl val="0"/>
      </c:catAx>
      <c:valAx>
        <c:axId val="-1802610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2024</a:t>
            </a:r>
          </a:p>
          <a:p>
            <a:pPr>
              <a:defRPr sz="1400">
                <a:latin typeface="Amasis MT Pro" panose="02040504050005020304" pitchFamily="18" charset="0"/>
              </a:defRPr>
            </a:pPr>
            <a:r>
              <a:rPr lang="es-CO" sz="1400">
                <a:latin typeface="Amasis MT Pro" panose="02040504050005020304" pitchFamily="18" charset="0"/>
              </a:rPr>
              <a:t> POR INSTITUCIONES EDUCATIVAS MUNICIPIO DE PRADO</a:t>
            </a:r>
          </a:p>
        </c:rich>
      </c:tx>
      <c:layout>
        <c:manualLayout>
          <c:xMode val="edge"/>
          <c:yMode val="edge"/>
          <c:x val="0.2224151457925844"/>
          <c:y val="4.184628548950269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manualLayout>
          <c:layoutTarget val="inner"/>
          <c:xMode val="edge"/>
          <c:yMode val="edge"/>
          <c:x val="7.3733934199582934E-2"/>
          <c:y val="0.22117630528108898"/>
          <c:w val="0.90688127758474013"/>
          <c:h val="0.55324281253695218"/>
        </c:manualLayout>
      </c:layout>
      <c:barChart>
        <c:barDir val="col"/>
        <c:grouping val="clustered"/>
        <c:varyColors val="0"/>
        <c:ser>
          <c:idx val="0"/>
          <c:order val="0"/>
          <c:tx>
            <c:strRef>
              <c:f>'[1]POR MUNICIPIO'!$B$858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MUNICIPIO'!$A$859:$A$862</c:f>
              <c:strCache>
                <c:ptCount val="4"/>
                <c:pt idx="0">
                  <c:v>PRADO</c:v>
                </c:pt>
                <c:pt idx="1">
                  <c:v>I.E LUIS FELIPE PINTO</c:v>
                </c:pt>
                <c:pt idx="2">
                  <c:v>I.E JOSE CELESTINO MUTIS</c:v>
                </c:pt>
                <c:pt idx="3">
                  <c:v>I.E ISLA DEL SOL</c:v>
                </c:pt>
              </c:strCache>
            </c:strRef>
          </c:cat>
          <c:val>
            <c:numRef>
              <c:f>'[1]POR MUNICIPIO'!$B$859:$B$862</c:f>
              <c:numCache>
                <c:formatCode>General</c:formatCode>
                <c:ptCount val="4"/>
                <c:pt idx="0">
                  <c:v>1.037037037037037</c:v>
                </c:pt>
                <c:pt idx="1">
                  <c:v>3.1111111111111112</c:v>
                </c:pt>
                <c:pt idx="2">
                  <c:v>0</c:v>
                </c:pt>
                <c:pt idx="3">
                  <c:v>0</c:v>
                </c:pt>
              </c:numCache>
            </c:numRef>
          </c:val>
          <c:extLst>
            <c:ext xmlns:c16="http://schemas.microsoft.com/office/drawing/2014/chart" uri="{C3380CC4-5D6E-409C-BE32-E72D297353CC}">
              <c16:uniqueId val="{00000000-EC21-4DF0-B150-ED7621648269}"/>
            </c:ext>
          </c:extLst>
        </c:ser>
        <c:ser>
          <c:idx val="1"/>
          <c:order val="1"/>
          <c:tx>
            <c:strRef>
              <c:f>'[1]POR MUNICIPIO'!$C$858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MUNICIPIO'!$A$859:$A$862</c:f>
              <c:strCache>
                <c:ptCount val="4"/>
                <c:pt idx="0">
                  <c:v>PRADO</c:v>
                </c:pt>
                <c:pt idx="1">
                  <c:v>I.E LUIS FELIPE PINTO</c:v>
                </c:pt>
                <c:pt idx="2">
                  <c:v>I.E JOSE CELESTINO MUTIS</c:v>
                </c:pt>
                <c:pt idx="3">
                  <c:v>I.E ISLA DEL SOL</c:v>
                </c:pt>
              </c:strCache>
            </c:strRef>
          </c:cat>
          <c:val>
            <c:numRef>
              <c:f>'[1]POR MUNICIPIO'!$C$859:$C$862</c:f>
              <c:numCache>
                <c:formatCode>General</c:formatCode>
                <c:ptCount val="4"/>
                <c:pt idx="0">
                  <c:v>1.2272727272727273</c:v>
                </c:pt>
                <c:pt idx="1">
                  <c:v>3.6818181818181817</c:v>
                </c:pt>
                <c:pt idx="2">
                  <c:v>0</c:v>
                </c:pt>
                <c:pt idx="3">
                  <c:v>0</c:v>
                </c:pt>
              </c:numCache>
            </c:numRef>
          </c:val>
          <c:extLst>
            <c:ext xmlns:c16="http://schemas.microsoft.com/office/drawing/2014/chart" uri="{C3380CC4-5D6E-409C-BE32-E72D297353CC}">
              <c16:uniqueId val="{00000001-EC21-4DF0-B150-ED7621648269}"/>
            </c:ext>
          </c:extLst>
        </c:ser>
        <c:ser>
          <c:idx val="2"/>
          <c:order val="2"/>
          <c:tx>
            <c:strRef>
              <c:f>'[1]POR MUNICIPIO'!$D$858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MUNICIPIO'!$A$859:$A$862</c:f>
              <c:strCache>
                <c:ptCount val="4"/>
                <c:pt idx="0">
                  <c:v>PRADO</c:v>
                </c:pt>
                <c:pt idx="1">
                  <c:v>I.E LUIS FELIPE PINTO</c:v>
                </c:pt>
                <c:pt idx="2">
                  <c:v>I.E JOSE CELESTINO MUTIS</c:v>
                </c:pt>
                <c:pt idx="3">
                  <c:v>I.E ISLA DEL SOL</c:v>
                </c:pt>
              </c:strCache>
            </c:strRef>
          </c:cat>
          <c:val>
            <c:numRef>
              <c:f>'[1]POR MUNICIPIO'!$D$859:$D$862</c:f>
              <c:numCache>
                <c:formatCode>General</c:formatCode>
                <c:ptCount val="4"/>
                <c:pt idx="0">
                  <c:v>1.075268817204301</c:v>
                </c:pt>
                <c:pt idx="1">
                  <c:v>3.225806451612903</c:v>
                </c:pt>
                <c:pt idx="2">
                  <c:v>0</c:v>
                </c:pt>
                <c:pt idx="3">
                  <c:v>0</c:v>
                </c:pt>
              </c:numCache>
            </c:numRef>
          </c:val>
          <c:extLst>
            <c:ext xmlns:c16="http://schemas.microsoft.com/office/drawing/2014/chart" uri="{C3380CC4-5D6E-409C-BE32-E72D297353CC}">
              <c16:uniqueId val="{00000002-EC21-4DF0-B150-ED7621648269}"/>
            </c:ext>
          </c:extLst>
        </c:ser>
        <c:ser>
          <c:idx val="3"/>
          <c:order val="3"/>
          <c:tx>
            <c:strRef>
              <c:f>'[1]POR MUNICIPIO'!$E$858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MUNICIPIO'!$A$859:$A$862</c:f>
              <c:strCache>
                <c:ptCount val="4"/>
                <c:pt idx="0">
                  <c:v>PRADO</c:v>
                </c:pt>
                <c:pt idx="1">
                  <c:v>I.E LUIS FELIPE PINTO</c:v>
                </c:pt>
                <c:pt idx="2">
                  <c:v>I.E JOSE CELESTINO MUTIS</c:v>
                </c:pt>
                <c:pt idx="3">
                  <c:v>I.E ISLA DEL SOL</c:v>
                </c:pt>
              </c:strCache>
            </c:strRef>
          </c:cat>
          <c:val>
            <c:numRef>
              <c:f>'[1]POR MUNICIPIO'!$E$859:$E$862</c:f>
              <c:numCache>
                <c:formatCode>General</c:formatCode>
                <c:ptCount val="4"/>
                <c:pt idx="0">
                  <c:v>0.73684210526315796</c:v>
                </c:pt>
                <c:pt idx="1">
                  <c:v>2.2105263157894739</c:v>
                </c:pt>
                <c:pt idx="2">
                  <c:v>0</c:v>
                </c:pt>
                <c:pt idx="3">
                  <c:v>0</c:v>
                </c:pt>
              </c:numCache>
            </c:numRef>
          </c:val>
          <c:extLst>
            <c:ext xmlns:c16="http://schemas.microsoft.com/office/drawing/2014/chart" uri="{C3380CC4-5D6E-409C-BE32-E72D297353CC}">
              <c16:uniqueId val="{00000003-EC21-4DF0-B150-ED7621648269}"/>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5104"/>
        <c:crosses val="autoZero"/>
        <c:auto val="1"/>
        <c:lblAlgn val="ctr"/>
        <c:lblOffset val="100"/>
        <c:noMultiLvlLbl val="0"/>
      </c:catAx>
      <c:valAx>
        <c:axId val="-1802605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PURIFICACIÓN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MUNICIPIO'!$B$886</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MUNICIPIO'!$B$887:$B$892</c:f>
              <c:numCache>
                <c:formatCode>General</c:formatCode>
                <c:ptCount val="6"/>
                <c:pt idx="0">
                  <c:v>0.9</c:v>
                </c:pt>
                <c:pt idx="1">
                  <c:v>0</c:v>
                </c:pt>
                <c:pt idx="2">
                  <c:v>0</c:v>
                </c:pt>
                <c:pt idx="3">
                  <c:v>0</c:v>
                </c:pt>
                <c:pt idx="4">
                  <c:v>1.8055555555555556</c:v>
                </c:pt>
                <c:pt idx="5">
                  <c:v>2.6944444444444446</c:v>
                </c:pt>
              </c:numCache>
            </c:numRef>
          </c:val>
          <c:extLst>
            <c:ext xmlns:c16="http://schemas.microsoft.com/office/drawing/2014/chart" uri="{C3380CC4-5D6E-409C-BE32-E72D297353CC}">
              <c16:uniqueId val="{00000000-0767-48E4-BD8A-061AA9F2D88E}"/>
            </c:ext>
          </c:extLst>
        </c:ser>
        <c:ser>
          <c:idx val="1"/>
          <c:order val="1"/>
          <c:tx>
            <c:strRef>
              <c:f>'[1]POR MUNICIPIO'!$C$886</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MUNICIPIO'!$C$887:$C$892</c:f>
              <c:numCache>
                <c:formatCode>General</c:formatCode>
                <c:ptCount val="6"/>
                <c:pt idx="0">
                  <c:v>1.009090909090909</c:v>
                </c:pt>
                <c:pt idx="1">
                  <c:v>0</c:v>
                </c:pt>
                <c:pt idx="2">
                  <c:v>0</c:v>
                </c:pt>
                <c:pt idx="3">
                  <c:v>0</c:v>
                </c:pt>
                <c:pt idx="4">
                  <c:v>2.4545454545454546</c:v>
                </c:pt>
                <c:pt idx="5">
                  <c:v>2.5909090909090908</c:v>
                </c:pt>
              </c:numCache>
            </c:numRef>
          </c:val>
          <c:extLst>
            <c:ext xmlns:c16="http://schemas.microsoft.com/office/drawing/2014/chart" uri="{C3380CC4-5D6E-409C-BE32-E72D297353CC}">
              <c16:uniqueId val="{00000001-0767-48E4-BD8A-061AA9F2D88E}"/>
            </c:ext>
          </c:extLst>
        </c:ser>
        <c:ser>
          <c:idx val="2"/>
          <c:order val="2"/>
          <c:tx>
            <c:strRef>
              <c:f>'[1]POR MUNICIPIO'!$D$886</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MUNICIPIO'!$D$887:$D$892</c:f>
              <c:numCache>
                <c:formatCode>General</c:formatCode>
                <c:ptCount val="6"/>
                <c:pt idx="0">
                  <c:v>1.0903225806451613</c:v>
                </c:pt>
                <c:pt idx="1">
                  <c:v>0</c:v>
                </c:pt>
                <c:pt idx="2">
                  <c:v>0</c:v>
                </c:pt>
                <c:pt idx="3">
                  <c:v>0</c:v>
                </c:pt>
                <c:pt idx="4">
                  <c:v>2.4193548387096775</c:v>
                </c:pt>
                <c:pt idx="5">
                  <c:v>3.032258064516129</c:v>
                </c:pt>
              </c:numCache>
            </c:numRef>
          </c:val>
          <c:extLst>
            <c:ext xmlns:c16="http://schemas.microsoft.com/office/drawing/2014/chart" uri="{C3380CC4-5D6E-409C-BE32-E72D297353CC}">
              <c16:uniqueId val="{00000002-0767-48E4-BD8A-061AA9F2D88E}"/>
            </c:ext>
          </c:extLst>
        </c:ser>
        <c:ser>
          <c:idx val="3"/>
          <c:order val="3"/>
          <c:tx>
            <c:strRef>
              <c:f>'[1]POR MUNICIPIO'!$E$886</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MUNICIPIO'!$E$887:$E$892</c:f>
              <c:numCache>
                <c:formatCode>General</c:formatCode>
                <c:ptCount val="6"/>
                <c:pt idx="0">
                  <c:v>0.9263157894736842</c:v>
                </c:pt>
                <c:pt idx="1">
                  <c:v>0</c:v>
                </c:pt>
                <c:pt idx="2">
                  <c:v>0</c:v>
                </c:pt>
                <c:pt idx="3">
                  <c:v>0</c:v>
                </c:pt>
                <c:pt idx="4">
                  <c:v>1.5789473684210527</c:v>
                </c:pt>
                <c:pt idx="5">
                  <c:v>3.0526315789473686</c:v>
                </c:pt>
              </c:numCache>
            </c:numRef>
          </c:val>
          <c:extLst>
            <c:ext xmlns:c16="http://schemas.microsoft.com/office/drawing/2014/chart" uri="{C3380CC4-5D6E-409C-BE32-E72D297353CC}">
              <c16:uniqueId val="{00000003-0767-48E4-BD8A-061AA9F2D88E}"/>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7280"/>
        <c:crosses val="autoZero"/>
        <c:auto val="1"/>
        <c:lblAlgn val="ctr"/>
        <c:lblOffset val="100"/>
        <c:noMultiLvlLbl val="0"/>
      </c:catAx>
      <c:valAx>
        <c:axId val="-1802607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sz="1200" baseline="0">
              <a:latin typeface="Arial" panose="020B0604020202020204" pitchFamily="34" charset="0"/>
              <a:cs typeface="Arial" panose="020B0604020202020204" pitchFamily="34" charset="0"/>
            </a:endParaRP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DIRECCIONAMIENTO ESTRATÉGICO Y HORIZONTE INSTITUCIONAL</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2024</a:t>
            </a:r>
          </a:p>
        </c:rich>
      </c:tx>
      <c:layout>
        <c:manualLayout>
          <c:xMode val="edge"/>
          <c:yMode val="edge"/>
          <c:x val="0.13275277878025771"/>
          <c:y val="4.3962944430318996E-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DIRECTIVO'!$B$8</c:f>
              <c:strCache>
                <c:ptCount val="1"/>
                <c:pt idx="0">
                  <c:v>2024</c:v>
                </c:pt>
              </c:strCache>
            </c:strRef>
          </c:tx>
          <c:invertIfNegative val="0"/>
          <c:dPt>
            <c:idx val="0"/>
            <c:invertIfNegative val="0"/>
            <c:bubble3D val="0"/>
            <c:spPr>
              <a:gradFill rotWithShape="1">
                <a:gsLst>
                  <a:gs pos="0">
                    <a:schemeClr val="accent2">
                      <a:shade val="58000"/>
                      <a:shade val="51000"/>
                      <a:satMod val="130000"/>
                    </a:schemeClr>
                  </a:gs>
                  <a:gs pos="80000">
                    <a:schemeClr val="accent2">
                      <a:shade val="58000"/>
                      <a:shade val="93000"/>
                      <a:satMod val="130000"/>
                    </a:schemeClr>
                  </a:gs>
                  <a:gs pos="100000">
                    <a:schemeClr val="accent2">
                      <a:shade val="58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5D8-454E-BC93-C04F2A26BD8A}"/>
              </c:ext>
            </c:extLst>
          </c:dPt>
          <c:dPt>
            <c:idx val="1"/>
            <c:invertIfNegative val="0"/>
            <c:bubble3D val="0"/>
            <c:spPr>
              <a:gradFill rotWithShape="1">
                <a:gsLst>
                  <a:gs pos="0">
                    <a:schemeClr val="accent2">
                      <a:shade val="86000"/>
                      <a:shade val="51000"/>
                      <a:satMod val="130000"/>
                    </a:schemeClr>
                  </a:gs>
                  <a:gs pos="80000">
                    <a:schemeClr val="accent2">
                      <a:shade val="86000"/>
                      <a:shade val="93000"/>
                      <a:satMod val="130000"/>
                    </a:schemeClr>
                  </a:gs>
                  <a:gs pos="100000">
                    <a:schemeClr val="accent2">
                      <a:shade val="8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5D8-454E-BC93-C04F2A26BD8A}"/>
              </c:ext>
            </c:extLst>
          </c:dPt>
          <c:dPt>
            <c:idx val="2"/>
            <c:invertIfNegative val="0"/>
            <c:bubble3D val="0"/>
            <c:spPr>
              <a:gradFill rotWithShape="1">
                <a:gsLst>
                  <a:gs pos="0">
                    <a:schemeClr val="accent2">
                      <a:tint val="86000"/>
                      <a:shade val="51000"/>
                      <a:satMod val="130000"/>
                    </a:schemeClr>
                  </a:gs>
                  <a:gs pos="80000">
                    <a:schemeClr val="accent2">
                      <a:tint val="86000"/>
                      <a:shade val="93000"/>
                      <a:satMod val="130000"/>
                    </a:schemeClr>
                  </a:gs>
                  <a:gs pos="100000">
                    <a:schemeClr val="accent2">
                      <a:tint val="8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5D8-454E-BC93-C04F2A26BD8A}"/>
              </c:ext>
            </c:extLst>
          </c:dPt>
          <c:dPt>
            <c:idx val="3"/>
            <c:invertIfNegative val="0"/>
            <c:bubble3D val="0"/>
            <c:spPr>
              <a:gradFill rotWithShape="1">
                <a:gsLst>
                  <a:gs pos="0">
                    <a:schemeClr val="accent2">
                      <a:tint val="58000"/>
                      <a:shade val="51000"/>
                      <a:satMod val="130000"/>
                    </a:schemeClr>
                  </a:gs>
                  <a:gs pos="80000">
                    <a:schemeClr val="accent2">
                      <a:tint val="58000"/>
                      <a:shade val="93000"/>
                      <a:satMod val="130000"/>
                    </a:schemeClr>
                  </a:gs>
                  <a:gs pos="100000">
                    <a:schemeClr val="accent2">
                      <a:tint val="58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5D8-454E-BC93-C04F2A26BD8A}"/>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DIRECTIVO'!$B$9:$B$12</c:f>
              <c:numCache>
                <c:formatCode>General</c:formatCode>
                <c:ptCount val="4"/>
                <c:pt idx="0">
                  <c:v>3.46</c:v>
                </c:pt>
                <c:pt idx="1">
                  <c:v>3.29</c:v>
                </c:pt>
                <c:pt idx="2">
                  <c:v>3.1</c:v>
                </c:pt>
                <c:pt idx="3">
                  <c:v>2.83</c:v>
                </c:pt>
              </c:numCache>
            </c:numRef>
          </c:val>
          <c:extLst>
            <c:ext xmlns:c16="http://schemas.microsoft.com/office/drawing/2014/chart" uri="{C3380CC4-5D6E-409C-BE32-E72D297353CC}">
              <c16:uniqueId val="{00000008-C5D8-454E-BC93-C04F2A26BD8A}"/>
            </c:ext>
          </c:extLst>
        </c:ser>
        <c:dLbls>
          <c:showLegendKey val="0"/>
          <c:showVal val="1"/>
          <c:showCatName val="0"/>
          <c:showSerName val="0"/>
          <c:showPercent val="0"/>
          <c:showBubbleSize val="0"/>
        </c:dLbls>
        <c:gapWidth val="150"/>
        <c:shape val="box"/>
        <c:axId val="831200959"/>
        <c:axId val="831195135"/>
        <c:axId val="0"/>
      </c:bar3DChart>
      <c:catAx>
        <c:axId val="83120095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831195135"/>
        <c:crosses val="autoZero"/>
        <c:auto val="1"/>
        <c:lblAlgn val="ctr"/>
        <c:lblOffset val="100"/>
        <c:noMultiLvlLbl val="0"/>
      </c:catAx>
      <c:valAx>
        <c:axId val="831195135"/>
        <c:scaling>
          <c:orientation val="minMax"/>
        </c:scaling>
        <c:delete val="0"/>
        <c:axPos val="l"/>
        <c:majorGridlines>
          <c:spPr>
            <a:ln w="9525" cap="flat" cmpd="sng" algn="ctr">
              <a:solidFill>
                <a:schemeClr val="tx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200959"/>
        <c:crosses val="autoZero"/>
        <c:crossBetween val="between"/>
      </c:valAx>
      <c:spPr>
        <a:noFill/>
        <a:ln>
          <a:noFill/>
        </a:ln>
        <a:effectLst/>
      </c:spPr>
    </c:plotArea>
    <c:plotVisOnly val="1"/>
    <c:dispBlanksAs val="gap"/>
    <c:showDLblsOverMax val="0"/>
  </c:chart>
  <c:spPr>
    <a:pattFill prst="pct30">
      <a:fgClr>
        <a:schemeClr val="accent2">
          <a:lumMod val="60000"/>
          <a:lumOff val="40000"/>
        </a:schemeClr>
      </a:fgClr>
      <a:bgClr>
        <a:schemeClr val="bg1"/>
      </a:bgClr>
    </a:patt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RIOBLANCO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MUNICIPIO'!$B$915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MUNICIPIO'!$B$916:$B$923</c:f>
              <c:numCache>
                <c:formatCode>General</c:formatCode>
                <c:ptCount val="8"/>
                <c:pt idx="0">
                  <c:v>2.2764550264550265</c:v>
                </c:pt>
                <c:pt idx="1">
                  <c:v>3.0833333333333335</c:v>
                </c:pt>
                <c:pt idx="2">
                  <c:v>3.8888888888888888</c:v>
                </c:pt>
                <c:pt idx="3">
                  <c:v>0</c:v>
                </c:pt>
                <c:pt idx="4">
                  <c:v>2.3055555555555554</c:v>
                </c:pt>
                <c:pt idx="5">
                  <c:v>0</c:v>
                </c:pt>
                <c:pt idx="6">
                  <c:v>3.0462962962962958</c:v>
                </c:pt>
                <c:pt idx="7">
                  <c:v>3.6111111111111112</c:v>
                </c:pt>
              </c:numCache>
            </c:numRef>
          </c:val>
          <c:extLst>
            <c:ext xmlns:c16="http://schemas.microsoft.com/office/drawing/2014/chart" uri="{C3380CC4-5D6E-409C-BE32-E72D297353CC}">
              <c16:uniqueId val="{00000000-C87B-48E9-801C-BEA242F1E9F9}"/>
            </c:ext>
          </c:extLst>
        </c:ser>
        <c:ser>
          <c:idx val="1"/>
          <c:order val="1"/>
          <c:tx>
            <c:strRef>
              <c:f>'[1]POR MUNICIPIO'!$C$915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MUNICIPIO'!$C$916:$C$923</c:f>
              <c:numCache>
                <c:formatCode>General</c:formatCode>
                <c:ptCount val="8"/>
                <c:pt idx="0">
                  <c:v>2.2102659245516389</c:v>
                </c:pt>
                <c:pt idx="1">
                  <c:v>3.3809523809523809</c:v>
                </c:pt>
                <c:pt idx="2">
                  <c:v>3.5454545454545454</c:v>
                </c:pt>
                <c:pt idx="3">
                  <c:v>0</c:v>
                </c:pt>
                <c:pt idx="4">
                  <c:v>2.3636363636363638</c:v>
                </c:pt>
                <c:pt idx="5">
                  <c:v>0</c:v>
                </c:pt>
                <c:pt idx="6">
                  <c:v>2.9545454545454546</c:v>
                </c:pt>
                <c:pt idx="7">
                  <c:v>3.2272727272727271</c:v>
                </c:pt>
              </c:numCache>
            </c:numRef>
          </c:val>
          <c:extLst>
            <c:ext xmlns:c16="http://schemas.microsoft.com/office/drawing/2014/chart" uri="{C3380CC4-5D6E-409C-BE32-E72D297353CC}">
              <c16:uniqueId val="{00000001-C87B-48E9-801C-BEA242F1E9F9}"/>
            </c:ext>
          </c:extLst>
        </c:ser>
        <c:ser>
          <c:idx val="2"/>
          <c:order val="2"/>
          <c:tx>
            <c:strRef>
              <c:f>'[1]POR MUNICIPIO'!$D$915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MUNICIPIO'!$D$916:$D$923</c:f>
              <c:numCache>
                <c:formatCode>General</c:formatCode>
                <c:ptCount val="8"/>
                <c:pt idx="0">
                  <c:v>2.1981566820276499</c:v>
                </c:pt>
                <c:pt idx="1">
                  <c:v>3.193548387096774</c:v>
                </c:pt>
                <c:pt idx="2">
                  <c:v>3.6451612903225805</c:v>
                </c:pt>
                <c:pt idx="3">
                  <c:v>0</c:v>
                </c:pt>
                <c:pt idx="4">
                  <c:v>2.5161290322580645</c:v>
                </c:pt>
                <c:pt idx="5">
                  <c:v>0</c:v>
                </c:pt>
                <c:pt idx="6">
                  <c:v>3.064516129032258</c:v>
                </c:pt>
                <c:pt idx="7">
                  <c:v>2.967741935483871</c:v>
                </c:pt>
              </c:numCache>
            </c:numRef>
          </c:val>
          <c:extLst>
            <c:ext xmlns:c16="http://schemas.microsoft.com/office/drawing/2014/chart" uri="{C3380CC4-5D6E-409C-BE32-E72D297353CC}">
              <c16:uniqueId val="{00000002-C87B-48E9-801C-BEA242F1E9F9}"/>
            </c:ext>
          </c:extLst>
        </c:ser>
        <c:ser>
          <c:idx val="3"/>
          <c:order val="3"/>
          <c:tx>
            <c:strRef>
              <c:f>'[1]POR MUNICIPIO'!$E$915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MUNICIPIO'!$E$916:$E$923</c:f>
              <c:numCache>
                <c:formatCode>General</c:formatCode>
                <c:ptCount val="8"/>
                <c:pt idx="0">
                  <c:v>2.1879699248120299</c:v>
                </c:pt>
                <c:pt idx="1">
                  <c:v>3.3684210526315788</c:v>
                </c:pt>
                <c:pt idx="2">
                  <c:v>3.6315789473684212</c:v>
                </c:pt>
                <c:pt idx="3">
                  <c:v>0</c:v>
                </c:pt>
                <c:pt idx="4">
                  <c:v>2.263157894736842</c:v>
                </c:pt>
                <c:pt idx="5">
                  <c:v>0</c:v>
                </c:pt>
                <c:pt idx="6">
                  <c:v>3.1052631578947367</c:v>
                </c:pt>
                <c:pt idx="7">
                  <c:v>2.9473684210526314</c:v>
                </c:pt>
              </c:numCache>
            </c:numRef>
          </c:val>
          <c:extLst>
            <c:ext xmlns:c16="http://schemas.microsoft.com/office/drawing/2014/chart" uri="{C3380CC4-5D6E-409C-BE32-E72D297353CC}">
              <c16:uniqueId val="{00000003-C87B-48E9-801C-BEA242F1E9F9}"/>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4016"/>
        <c:crosses val="autoZero"/>
        <c:auto val="1"/>
        <c:lblAlgn val="ctr"/>
        <c:lblOffset val="100"/>
        <c:noMultiLvlLbl val="0"/>
      </c:catAx>
      <c:valAx>
        <c:axId val="-1802604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RONCESVALLES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MUNICIPIO'!$B$943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MUNICIPIO'!$A$944:$A$946</c:f>
              <c:strCache>
                <c:ptCount val="3"/>
                <c:pt idx="0">
                  <c:v>RONCESVALLES</c:v>
                </c:pt>
                <c:pt idx="1">
                  <c:v>I.E MANUEL ELKIN PATARROYO</c:v>
                </c:pt>
                <c:pt idx="2">
                  <c:v>I.E TECNICA LA VOZ DE LA TIERRA</c:v>
                </c:pt>
              </c:strCache>
            </c:strRef>
          </c:cat>
          <c:val>
            <c:numRef>
              <c:f>'[1]POR MUNICIPIO'!$B$944:$B$946</c:f>
              <c:numCache>
                <c:formatCode>General</c:formatCode>
                <c:ptCount val="3"/>
                <c:pt idx="0">
                  <c:v>0</c:v>
                </c:pt>
                <c:pt idx="1">
                  <c:v>0</c:v>
                </c:pt>
                <c:pt idx="2">
                  <c:v>0</c:v>
                </c:pt>
              </c:numCache>
            </c:numRef>
          </c:val>
          <c:extLst>
            <c:ext xmlns:c16="http://schemas.microsoft.com/office/drawing/2014/chart" uri="{C3380CC4-5D6E-409C-BE32-E72D297353CC}">
              <c16:uniqueId val="{00000000-BD82-4FB3-98D2-F418DF534D68}"/>
            </c:ext>
          </c:extLst>
        </c:ser>
        <c:ser>
          <c:idx val="1"/>
          <c:order val="1"/>
          <c:tx>
            <c:strRef>
              <c:f>'[1]POR MUNICIPIO'!$C$943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MUNICIPIO'!$A$944:$A$946</c:f>
              <c:strCache>
                <c:ptCount val="3"/>
                <c:pt idx="0">
                  <c:v>RONCESVALLES</c:v>
                </c:pt>
                <c:pt idx="1">
                  <c:v>I.E MANUEL ELKIN PATARROYO</c:v>
                </c:pt>
                <c:pt idx="2">
                  <c:v>I.E TECNICA LA VOZ DE LA TIERRA</c:v>
                </c:pt>
              </c:strCache>
            </c:strRef>
          </c:cat>
          <c:val>
            <c:numRef>
              <c:f>'[1]POR MUNICIPIO'!$C$944:$C$946</c:f>
              <c:numCache>
                <c:formatCode>General</c:formatCode>
                <c:ptCount val="3"/>
                <c:pt idx="0">
                  <c:v>0</c:v>
                </c:pt>
                <c:pt idx="1">
                  <c:v>0</c:v>
                </c:pt>
                <c:pt idx="2">
                  <c:v>0</c:v>
                </c:pt>
              </c:numCache>
            </c:numRef>
          </c:val>
          <c:extLst>
            <c:ext xmlns:c16="http://schemas.microsoft.com/office/drawing/2014/chart" uri="{C3380CC4-5D6E-409C-BE32-E72D297353CC}">
              <c16:uniqueId val="{00000001-BD82-4FB3-98D2-F418DF534D68}"/>
            </c:ext>
          </c:extLst>
        </c:ser>
        <c:ser>
          <c:idx val="2"/>
          <c:order val="2"/>
          <c:tx>
            <c:strRef>
              <c:f>'[1]POR MUNICIPIO'!$D$943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MUNICIPIO'!$A$944:$A$946</c:f>
              <c:strCache>
                <c:ptCount val="3"/>
                <c:pt idx="0">
                  <c:v>RONCESVALLES</c:v>
                </c:pt>
                <c:pt idx="1">
                  <c:v>I.E MANUEL ELKIN PATARROYO</c:v>
                </c:pt>
                <c:pt idx="2">
                  <c:v>I.E TECNICA LA VOZ DE LA TIERRA</c:v>
                </c:pt>
              </c:strCache>
            </c:strRef>
          </c:cat>
          <c:val>
            <c:numRef>
              <c:f>'[1]POR MUNICIPIO'!$D$944:$D$946</c:f>
              <c:numCache>
                <c:formatCode>General</c:formatCode>
                <c:ptCount val="3"/>
                <c:pt idx="0">
                  <c:v>0</c:v>
                </c:pt>
                <c:pt idx="1">
                  <c:v>0</c:v>
                </c:pt>
                <c:pt idx="2">
                  <c:v>0</c:v>
                </c:pt>
              </c:numCache>
            </c:numRef>
          </c:val>
          <c:extLst>
            <c:ext xmlns:c16="http://schemas.microsoft.com/office/drawing/2014/chart" uri="{C3380CC4-5D6E-409C-BE32-E72D297353CC}">
              <c16:uniqueId val="{00000002-BD82-4FB3-98D2-F418DF534D68}"/>
            </c:ext>
          </c:extLst>
        </c:ser>
        <c:ser>
          <c:idx val="3"/>
          <c:order val="3"/>
          <c:tx>
            <c:strRef>
              <c:f>'[1]POR MUNICIPIO'!$E$943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MUNICIPIO'!$A$944:$A$946</c:f>
              <c:strCache>
                <c:ptCount val="3"/>
                <c:pt idx="0">
                  <c:v>RONCESVALLES</c:v>
                </c:pt>
                <c:pt idx="1">
                  <c:v>I.E MANUEL ELKIN PATARROYO</c:v>
                </c:pt>
                <c:pt idx="2">
                  <c:v>I.E TECNICA LA VOZ DE LA TIERRA</c:v>
                </c:pt>
              </c:strCache>
            </c:strRef>
          </c:cat>
          <c:val>
            <c:numRef>
              <c:f>'[1]POR MUNICIPIO'!$E$944:$E$946</c:f>
              <c:numCache>
                <c:formatCode>General</c:formatCode>
                <c:ptCount val="3"/>
                <c:pt idx="0">
                  <c:v>0</c:v>
                </c:pt>
                <c:pt idx="1">
                  <c:v>0</c:v>
                </c:pt>
                <c:pt idx="2">
                  <c:v>0</c:v>
                </c:pt>
              </c:numCache>
            </c:numRef>
          </c:val>
          <c:extLst>
            <c:ext xmlns:c16="http://schemas.microsoft.com/office/drawing/2014/chart" uri="{C3380CC4-5D6E-409C-BE32-E72D297353CC}">
              <c16:uniqueId val="{00000003-BD82-4FB3-98D2-F418DF534D68}"/>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19792"/>
        <c:crosses val="autoZero"/>
        <c:auto val="1"/>
        <c:lblAlgn val="ctr"/>
        <c:lblOffset val="100"/>
        <c:noMultiLvlLbl val="0"/>
      </c:catAx>
      <c:valAx>
        <c:axId val="-18026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ROVIRA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MUNICIPIO'!$B$968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MUNICIPIO'!$B$969:$B$978</c:f>
              <c:numCache>
                <c:formatCode>General</c:formatCode>
                <c:ptCount val="10"/>
                <c:pt idx="0">
                  <c:v>2.5113168724279835</c:v>
                </c:pt>
                <c:pt idx="1">
                  <c:v>3.6944444444444446</c:v>
                </c:pt>
                <c:pt idx="2">
                  <c:v>3</c:v>
                </c:pt>
                <c:pt idx="3">
                  <c:v>0</c:v>
                </c:pt>
                <c:pt idx="4">
                  <c:v>3.5185185185185182</c:v>
                </c:pt>
                <c:pt idx="5">
                  <c:v>3.0092592592592595</c:v>
                </c:pt>
                <c:pt idx="6">
                  <c:v>2.8611111111111112</c:v>
                </c:pt>
                <c:pt idx="7">
                  <c:v>3.657407407407407</c:v>
                </c:pt>
                <c:pt idx="8">
                  <c:v>0</c:v>
                </c:pt>
                <c:pt idx="9">
                  <c:v>2.8611111111111112</c:v>
                </c:pt>
              </c:numCache>
            </c:numRef>
          </c:val>
          <c:extLst>
            <c:ext xmlns:c16="http://schemas.microsoft.com/office/drawing/2014/chart" uri="{C3380CC4-5D6E-409C-BE32-E72D297353CC}">
              <c16:uniqueId val="{00000000-B383-4B26-AF73-CC53D4B893A0}"/>
            </c:ext>
          </c:extLst>
        </c:ser>
        <c:ser>
          <c:idx val="1"/>
          <c:order val="1"/>
          <c:tx>
            <c:strRef>
              <c:f>'[1]POR MUNICIPIO'!$C$968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MUNICIPIO'!$C$969:$C$978</c:f>
              <c:numCache>
                <c:formatCode>General</c:formatCode>
                <c:ptCount val="10"/>
                <c:pt idx="0">
                  <c:v>2.393939393939394</c:v>
                </c:pt>
                <c:pt idx="1">
                  <c:v>3.6136363636363638</c:v>
                </c:pt>
                <c:pt idx="2">
                  <c:v>2.9545454545454546</c:v>
                </c:pt>
                <c:pt idx="3">
                  <c:v>0</c:v>
                </c:pt>
                <c:pt idx="4">
                  <c:v>3.0454545454545454</c:v>
                </c:pt>
                <c:pt idx="5">
                  <c:v>2.7727272727272729</c:v>
                </c:pt>
                <c:pt idx="6">
                  <c:v>2.9545454545454546</c:v>
                </c:pt>
                <c:pt idx="7">
                  <c:v>3.3181818181818183</c:v>
                </c:pt>
                <c:pt idx="8">
                  <c:v>0</c:v>
                </c:pt>
                <c:pt idx="9">
                  <c:v>2.8863636363636362</c:v>
                </c:pt>
              </c:numCache>
            </c:numRef>
          </c:val>
          <c:extLst>
            <c:ext xmlns:c16="http://schemas.microsoft.com/office/drawing/2014/chart" uri="{C3380CC4-5D6E-409C-BE32-E72D297353CC}">
              <c16:uniqueId val="{00000001-B383-4B26-AF73-CC53D4B893A0}"/>
            </c:ext>
          </c:extLst>
        </c:ser>
        <c:ser>
          <c:idx val="2"/>
          <c:order val="2"/>
          <c:tx>
            <c:strRef>
              <c:f>'[1]POR MUNICIPIO'!$D$968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MUNICIPIO'!$D$969:$D$978</c:f>
              <c:numCache>
                <c:formatCode>General</c:formatCode>
                <c:ptCount val="10"/>
                <c:pt idx="0">
                  <c:v>2.3978494623655915</c:v>
                </c:pt>
                <c:pt idx="1">
                  <c:v>3.5806451612903225</c:v>
                </c:pt>
                <c:pt idx="2">
                  <c:v>2.838709677419355</c:v>
                </c:pt>
                <c:pt idx="3">
                  <c:v>0</c:v>
                </c:pt>
                <c:pt idx="4">
                  <c:v>3.064516129032258</c:v>
                </c:pt>
                <c:pt idx="5">
                  <c:v>2.935483870967742</c:v>
                </c:pt>
                <c:pt idx="6">
                  <c:v>3.032258064516129</c:v>
                </c:pt>
                <c:pt idx="7">
                  <c:v>3.2580645161290325</c:v>
                </c:pt>
                <c:pt idx="8">
                  <c:v>0</c:v>
                </c:pt>
                <c:pt idx="9">
                  <c:v>2.870967741935484</c:v>
                </c:pt>
              </c:numCache>
            </c:numRef>
          </c:val>
          <c:extLst>
            <c:ext xmlns:c16="http://schemas.microsoft.com/office/drawing/2014/chart" uri="{C3380CC4-5D6E-409C-BE32-E72D297353CC}">
              <c16:uniqueId val="{00000002-B383-4B26-AF73-CC53D4B893A0}"/>
            </c:ext>
          </c:extLst>
        </c:ser>
        <c:ser>
          <c:idx val="3"/>
          <c:order val="3"/>
          <c:tx>
            <c:strRef>
              <c:f>'[1]POR MUNICIPIO'!$E$968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MUNICIPIO'!$E$969:$E$978</c:f>
              <c:numCache>
                <c:formatCode>General</c:formatCode>
                <c:ptCount val="10"/>
                <c:pt idx="0">
                  <c:v>2.3216374269005851</c:v>
                </c:pt>
                <c:pt idx="1">
                  <c:v>3.2105263157894739</c:v>
                </c:pt>
                <c:pt idx="2">
                  <c:v>3.0526315789473686</c:v>
                </c:pt>
                <c:pt idx="3">
                  <c:v>0</c:v>
                </c:pt>
                <c:pt idx="4">
                  <c:v>2.9473684210526314</c:v>
                </c:pt>
                <c:pt idx="5">
                  <c:v>2.6842105263157894</c:v>
                </c:pt>
                <c:pt idx="6">
                  <c:v>2.9473684210526314</c:v>
                </c:pt>
                <c:pt idx="7">
                  <c:v>3.2105263157894739</c:v>
                </c:pt>
                <c:pt idx="8">
                  <c:v>0</c:v>
                </c:pt>
                <c:pt idx="9">
                  <c:v>2.8421052631578947</c:v>
                </c:pt>
              </c:numCache>
            </c:numRef>
          </c:val>
          <c:extLst>
            <c:ext xmlns:c16="http://schemas.microsoft.com/office/drawing/2014/chart" uri="{C3380CC4-5D6E-409C-BE32-E72D297353CC}">
              <c16:uniqueId val="{00000003-B383-4B26-AF73-CC53D4B893A0}"/>
            </c:ext>
          </c:extLst>
        </c:ser>
        <c:dLbls>
          <c:dLblPos val="outEnd"/>
          <c:showLegendKey val="0"/>
          <c:showVal val="1"/>
          <c:showCatName val="0"/>
          <c:showSerName val="0"/>
          <c:showPercent val="0"/>
          <c:showBubbleSize val="0"/>
        </c:dLbls>
        <c:gapWidth val="100"/>
        <c:overlap val="-24"/>
        <c:axId val="-1802613808"/>
        <c:axId val="-1802619248"/>
      </c:barChart>
      <c:catAx>
        <c:axId val="-18026138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9248"/>
        <c:crosses val="autoZero"/>
        <c:auto val="1"/>
        <c:lblAlgn val="ctr"/>
        <c:lblOffset val="100"/>
        <c:noMultiLvlLbl val="0"/>
      </c:catAx>
      <c:valAx>
        <c:axId val="-1802619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Comic Sans MS" panose="030F0702030302020204" pitchFamily="66" charset="0"/>
              </a:rPr>
              <a:t>AUTOEVALUACION INSTITUCIONAL 2024</a:t>
            </a:r>
          </a:p>
          <a:p>
            <a:pPr>
              <a:defRPr sz="1400">
                <a:latin typeface="Amasis MT Pro" panose="02040504050005020304" pitchFamily="18" charset="0"/>
              </a:defRPr>
            </a:pPr>
            <a:r>
              <a:rPr lang="es-CO" sz="1400">
                <a:latin typeface="Comic Sans MS" panose="030F0702030302020204" pitchFamily="66" charset="0"/>
              </a:rPr>
              <a:t> POR INSTITUCIONES EDUCATIVAS MUNICIPIO DE SALDAÑA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MUNICIPIO'!$B$1002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MUNICIPIO'!$A$1003:$A$1006</c:f>
              <c:strCache>
                <c:ptCount val="4"/>
                <c:pt idx="0">
                  <c:v>SALDAÑA</c:v>
                </c:pt>
                <c:pt idx="1">
                  <c:v>I.E CENTRAL</c:v>
                </c:pt>
                <c:pt idx="2">
                  <c:v>I.E TECNICA GENERAL ROBERTO LEYVA</c:v>
                </c:pt>
                <c:pt idx="3">
                  <c:v>I.E PAPAGALA</c:v>
                </c:pt>
              </c:strCache>
            </c:strRef>
          </c:cat>
          <c:val>
            <c:numRef>
              <c:f>'[1]POR MUNICIPIO'!$B$1003:$B$1006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FFD-4CCF-A4E2-287F785BE7BB}"/>
            </c:ext>
          </c:extLst>
        </c:ser>
        <c:ser>
          <c:idx val="1"/>
          <c:order val="1"/>
          <c:tx>
            <c:strRef>
              <c:f>'[1]POR MUNICIPIO'!$C$1002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MUNICIPIO'!$A$1003:$A$1006</c:f>
              <c:strCache>
                <c:ptCount val="4"/>
                <c:pt idx="0">
                  <c:v>SALDAÑA</c:v>
                </c:pt>
                <c:pt idx="1">
                  <c:v>I.E CENTRAL</c:v>
                </c:pt>
                <c:pt idx="2">
                  <c:v>I.E TECNICA GENERAL ROBERTO LEYVA</c:v>
                </c:pt>
                <c:pt idx="3">
                  <c:v>I.E PAPAGALA</c:v>
                </c:pt>
              </c:strCache>
            </c:strRef>
          </c:cat>
          <c:val>
            <c:numRef>
              <c:f>'[1]POR MUNICIPIO'!$C$1003:$C$1006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FFD-4CCF-A4E2-287F785BE7BB}"/>
            </c:ext>
          </c:extLst>
        </c:ser>
        <c:ser>
          <c:idx val="2"/>
          <c:order val="2"/>
          <c:tx>
            <c:strRef>
              <c:f>'[1]POR MUNICIPIO'!$D$1002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MUNICIPIO'!$A$1003:$A$1006</c:f>
              <c:strCache>
                <c:ptCount val="4"/>
                <c:pt idx="0">
                  <c:v>SALDAÑA</c:v>
                </c:pt>
                <c:pt idx="1">
                  <c:v>I.E CENTRAL</c:v>
                </c:pt>
                <c:pt idx="2">
                  <c:v>I.E TECNICA GENERAL ROBERTO LEYVA</c:v>
                </c:pt>
                <c:pt idx="3">
                  <c:v>I.E PAPAGALA</c:v>
                </c:pt>
              </c:strCache>
            </c:strRef>
          </c:cat>
          <c:val>
            <c:numRef>
              <c:f>'[1]POR MUNICIPIO'!$D$1003:$D$1006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FFFD-4CCF-A4E2-287F785BE7BB}"/>
            </c:ext>
          </c:extLst>
        </c:ser>
        <c:ser>
          <c:idx val="3"/>
          <c:order val="3"/>
          <c:tx>
            <c:strRef>
              <c:f>'[1]POR MUNICIPIO'!$E$1002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MUNICIPIO'!$A$1003:$A$1006</c:f>
              <c:strCache>
                <c:ptCount val="4"/>
                <c:pt idx="0">
                  <c:v>SALDAÑA</c:v>
                </c:pt>
                <c:pt idx="1">
                  <c:v>I.E CENTRAL</c:v>
                </c:pt>
                <c:pt idx="2">
                  <c:v>I.E TECNICA GENERAL ROBERTO LEYVA</c:v>
                </c:pt>
                <c:pt idx="3">
                  <c:v>I.E PAPAGALA</c:v>
                </c:pt>
              </c:strCache>
            </c:strRef>
          </c:cat>
          <c:val>
            <c:numRef>
              <c:f>'[1]POR MUNICIPIO'!$E$1003:$E$1006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FFFD-4CCF-A4E2-287F785BE7BB}"/>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8576"/>
        <c:crosses val="autoZero"/>
        <c:auto val="1"/>
        <c:lblAlgn val="ctr"/>
        <c:lblOffset val="100"/>
        <c:noMultiLvlLbl val="0"/>
      </c:catAx>
      <c:valAx>
        <c:axId val="-180259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a:t>
            </a:r>
          </a:p>
          <a:p>
            <a:pPr>
              <a:defRPr/>
            </a:pPr>
            <a:r>
              <a:rPr lang="es-CO"/>
              <a:t> MUNICIPIO DE SAN ANTONIO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MUNICIPIO'!$B$1030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MUNICIPIO'!$A$1031:$A$1035</c:f>
              <c:strCache>
                <c:ptCount val="5"/>
                <c:pt idx="0">
                  <c:v>SAN ANTONIO</c:v>
                </c:pt>
                <c:pt idx="1">
                  <c:v>I.E JOSE MARIA CARBONELL</c:v>
                </c:pt>
                <c:pt idx="2">
                  <c:v>I.E PABLO VI</c:v>
                </c:pt>
                <c:pt idx="3">
                  <c:v>I.E SAN JOSE DE TETUAN</c:v>
                </c:pt>
                <c:pt idx="4">
                  <c:v>I.E DOMINGO SAVIO</c:v>
                </c:pt>
              </c:strCache>
            </c:strRef>
          </c:cat>
          <c:val>
            <c:numRef>
              <c:f>'[1]POR MUNICIPIO'!$B$1031:$B$1035</c:f>
              <c:numCache>
                <c:formatCode>General</c:formatCode>
                <c:ptCount val="5"/>
                <c:pt idx="0">
                  <c:v>1.7638888888888888</c:v>
                </c:pt>
                <c:pt idx="1">
                  <c:v>3.2222222222222223</c:v>
                </c:pt>
                <c:pt idx="2">
                  <c:v>0</c:v>
                </c:pt>
                <c:pt idx="3">
                  <c:v>0</c:v>
                </c:pt>
                <c:pt idx="4">
                  <c:v>3.8333333333333335</c:v>
                </c:pt>
              </c:numCache>
            </c:numRef>
          </c:val>
          <c:extLst>
            <c:ext xmlns:c16="http://schemas.microsoft.com/office/drawing/2014/chart" uri="{C3380CC4-5D6E-409C-BE32-E72D297353CC}">
              <c16:uniqueId val="{00000000-0F3B-4CD1-84CE-C75A0105304D}"/>
            </c:ext>
          </c:extLst>
        </c:ser>
        <c:ser>
          <c:idx val="1"/>
          <c:order val="1"/>
          <c:tx>
            <c:strRef>
              <c:f>'[1]POR MUNICIPIO'!$C$1030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MUNICIPIO'!$A$1031:$A$1035</c:f>
              <c:strCache>
                <c:ptCount val="5"/>
                <c:pt idx="0">
                  <c:v>SAN ANTONIO</c:v>
                </c:pt>
                <c:pt idx="1">
                  <c:v>I.E JOSE MARIA CARBONELL</c:v>
                </c:pt>
                <c:pt idx="2">
                  <c:v>I.E PABLO VI</c:v>
                </c:pt>
                <c:pt idx="3">
                  <c:v>I.E SAN JOSE DE TETUAN</c:v>
                </c:pt>
                <c:pt idx="4">
                  <c:v>I.E DOMINGO SAVIO</c:v>
                </c:pt>
              </c:strCache>
            </c:strRef>
          </c:cat>
          <c:val>
            <c:numRef>
              <c:f>'[1]POR MUNICIPIO'!$C$1031:$C$1035</c:f>
              <c:numCache>
                <c:formatCode>General</c:formatCode>
                <c:ptCount val="5"/>
                <c:pt idx="0">
                  <c:v>1.75</c:v>
                </c:pt>
                <c:pt idx="1">
                  <c:v>3.1363636363636362</c:v>
                </c:pt>
                <c:pt idx="2">
                  <c:v>0</c:v>
                </c:pt>
                <c:pt idx="3">
                  <c:v>0</c:v>
                </c:pt>
                <c:pt idx="4">
                  <c:v>3.8636363636363638</c:v>
                </c:pt>
              </c:numCache>
            </c:numRef>
          </c:val>
          <c:extLst>
            <c:ext xmlns:c16="http://schemas.microsoft.com/office/drawing/2014/chart" uri="{C3380CC4-5D6E-409C-BE32-E72D297353CC}">
              <c16:uniqueId val="{00000001-0F3B-4CD1-84CE-C75A0105304D}"/>
            </c:ext>
          </c:extLst>
        </c:ser>
        <c:ser>
          <c:idx val="2"/>
          <c:order val="2"/>
          <c:tx>
            <c:strRef>
              <c:f>'[1]POR MUNICIPIO'!$D$1030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MUNICIPIO'!$A$1031:$A$1035</c:f>
              <c:strCache>
                <c:ptCount val="5"/>
                <c:pt idx="0">
                  <c:v>SAN ANTONIO</c:v>
                </c:pt>
                <c:pt idx="1">
                  <c:v>I.E JOSE MARIA CARBONELL</c:v>
                </c:pt>
                <c:pt idx="2">
                  <c:v>I.E PABLO VI</c:v>
                </c:pt>
                <c:pt idx="3">
                  <c:v>I.E SAN JOSE DE TETUAN</c:v>
                </c:pt>
                <c:pt idx="4">
                  <c:v>I.E DOMINGO SAVIO</c:v>
                </c:pt>
              </c:strCache>
            </c:strRef>
          </c:cat>
          <c:val>
            <c:numRef>
              <c:f>'[1]POR MUNICIPIO'!$D$1031:$D$1035</c:f>
              <c:numCache>
                <c:formatCode>General</c:formatCode>
                <c:ptCount val="5"/>
                <c:pt idx="0">
                  <c:v>1.620967741935484</c:v>
                </c:pt>
                <c:pt idx="1">
                  <c:v>3.2903225806451615</c:v>
                </c:pt>
                <c:pt idx="2">
                  <c:v>0</c:v>
                </c:pt>
                <c:pt idx="3">
                  <c:v>0</c:v>
                </c:pt>
                <c:pt idx="4">
                  <c:v>3.193548387096774</c:v>
                </c:pt>
              </c:numCache>
            </c:numRef>
          </c:val>
          <c:extLst>
            <c:ext xmlns:c16="http://schemas.microsoft.com/office/drawing/2014/chart" uri="{C3380CC4-5D6E-409C-BE32-E72D297353CC}">
              <c16:uniqueId val="{00000002-0F3B-4CD1-84CE-C75A0105304D}"/>
            </c:ext>
          </c:extLst>
        </c:ser>
        <c:ser>
          <c:idx val="3"/>
          <c:order val="3"/>
          <c:tx>
            <c:strRef>
              <c:f>'[1]POR MUNICIPIO'!$E$1030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MUNICIPIO'!$A$1031:$A$1035</c:f>
              <c:strCache>
                <c:ptCount val="5"/>
                <c:pt idx="0">
                  <c:v>SAN ANTONIO</c:v>
                </c:pt>
                <c:pt idx="1">
                  <c:v>I.E JOSE MARIA CARBONELL</c:v>
                </c:pt>
                <c:pt idx="2">
                  <c:v>I.E PABLO VI</c:v>
                </c:pt>
                <c:pt idx="3">
                  <c:v>I.E SAN JOSE DE TETUAN</c:v>
                </c:pt>
                <c:pt idx="4">
                  <c:v>I.E DOMINGO SAVIO</c:v>
                </c:pt>
              </c:strCache>
            </c:strRef>
          </c:cat>
          <c:val>
            <c:numRef>
              <c:f>'[1]POR MUNICIPIO'!$E$1031:$E$1035</c:f>
              <c:numCache>
                <c:formatCode>General</c:formatCode>
                <c:ptCount val="5"/>
                <c:pt idx="0">
                  <c:v>1.486842105263158</c:v>
                </c:pt>
                <c:pt idx="1">
                  <c:v>2.9473684210526314</c:v>
                </c:pt>
                <c:pt idx="2">
                  <c:v>0</c:v>
                </c:pt>
                <c:pt idx="3">
                  <c:v>0</c:v>
                </c:pt>
                <c:pt idx="4">
                  <c:v>3</c:v>
                </c:pt>
              </c:numCache>
            </c:numRef>
          </c:val>
          <c:extLst>
            <c:ext xmlns:c16="http://schemas.microsoft.com/office/drawing/2014/chart" uri="{C3380CC4-5D6E-409C-BE32-E72D297353CC}">
              <c16:uniqueId val="{00000003-0F3B-4CD1-84CE-C75A0105304D}"/>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2592"/>
        <c:crosses val="autoZero"/>
        <c:auto val="1"/>
        <c:lblAlgn val="ctr"/>
        <c:lblOffset val="100"/>
        <c:noMultiLvlLbl val="0"/>
      </c:catAx>
      <c:valAx>
        <c:axId val="-1802592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SAN LUIS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MUNICIPIO'!$B$1058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MUNICIPIO'!$A$1059:$A$1063</c:f>
              <c:strCache>
                <c:ptCount val="5"/>
                <c:pt idx="0">
                  <c:v>SAN LUIS </c:v>
                </c:pt>
                <c:pt idx="1">
                  <c:v>I.E SAN LUIS GONZAGA</c:v>
                </c:pt>
                <c:pt idx="2">
                  <c:v>I.E SAN MIGUEL</c:v>
                </c:pt>
                <c:pt idx="3">
                  <c:v>I.E CARACOLI</c:v>
                </c:pt>
                <c:pt idx="4">
                  <c:v>I.E TECNICA COMERCIAL SAN JUAN BOSCO</c:v>
                </c:pt>
              </c:strCache>
            </c:strRef>
          </c:cat>
          <c:val>
            <c:numRef>
              <c:f>'[1]POR MUNICIPIO'!$B$1059:$B$1063</c:f>
              <c:numCache>
                <c:formatCode>General</c:formatCode>
                <c:ptCount val="5"/>
                <c:pt idx="0">
                  <c:v>2.5763888888888888</c:v>
                </c:pt>
                <c:pt idx="1">
                  <c:v>3.6111111111111112</c:v>
                </c:pt>
                <c:pt idx="2">
                  <c:v>3.75</c:v>
                </c:pt>
                <c:pt idx="3">
                  <c:v>2.9444444444444446</c:v>
                </c:pt>
                <c:pt idx="4">
                  <c:v>0</c:v>
                </c:pt>
              </c:numCache>
            </c:numRef>
          </c:val>
          <c:extLst>
            <c:ext xmlns:c16="http://schemas.microsoft.com/office/drawing/2014/chart" uri="{C3380CC4-5D6E-409C-BE32-E72D297353CC}">
              <c16:uniqueId val="{00000000-716C-44EA-954F-94E0053655E3}"/>
            </c:ext>
          </c:extLst>
        </c:ser>
        <c:ser>
          <c:idx val="1"/>
          <c:order val="1"/>
          <c:tx>
            <c:strRef>
              <c:f>'[1]POR MUNICIPIO'!$C$1058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MUNICIPIO'!$A$1059:$A$1063</c:f>
              <c:strCache>
                <c:ptCount val="5"/>
                <c:pt idx="0">
                  <c:v>SAN LUIS </c:v>
                </c:pt>
                <c:pt idx="1">
                  <c:v>I.E SAN LUIS GONZAGA</c:v>
                </c:pt>
                <c:pt idx="2">
                  <c:v>I.E SAN MIGUEL</c:v>
                </c:pt>
                <c:pt idx="3">
                  <c:v>I.E CARACOLI</c:v>
                </c:pt>
                <c:pt idx="4">
                  <c:v>I.E TECNICA COMERCIAL SAN JUAN BOSCO</c:v>
                </c:pt>
              </c:strCache>
            </c:strRef>
          </c:cat>
          <c:val>
            <c:numRef>
              <c:f>'[1]POR MUNICIPIO'!$C$1059:$C$1063</c:f>
              <c:numCache>
                <c:formatCode>General</c:formatCode>
                <c:ptCount val="5"/>
                <c:pt idx="0">
                  <c:v>2.25</c:v>
                </c:pt>
                <c:pt idx="1">
                  <c:v>3</c:v>
                </c:pt>
                <c:pt idx="2">
                  <c:v>2.9545454545454546</c:v>
                </c:pt>
                <c:pt idx="3">
                  <c:v>3.0454545454545454</c:v>
                </c:pt>
                <c:pt idx="4">
                  <c:v>0</c:v>
                </c:pt>
              </c:numCache>
            </c:numRef>
          </c:val>
          <c:extLst>
            <c:ext xmlns:c16="http://schemas.microsoft.com/office/drawing/2014/chart" uri="{C3380CC4-5D6E-409C-BE32-E72D297353CC}">
              <c16:uniqueId val="{00000001-716C-44EA-954F-94E0053655E3}"/>
            </c:ext>
          </c:extLst>
        </c:ser>
        <c:ser>
          <c:idx val="2"/>
          <c:order val="2"/>
          <c:tx>
            <c:strRef>
              <c:f>'[1]POR MUNICIPIO'!$D$1058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MUNICIPIO'!$A$1059:$A$1063</c:f>
              <c:strCache>
                <c:ptCount val="5"/>
                <c:pt idx="0">
                  <c:v>SAN LUIS </c:v>
                </c:pt>
                <c:pt idx="1">
                  <c:v>I.E SAN LUIS GONZAGA</c:v>
                </c:pt>
                <c:pt idx="2">
                  <c:v>I.E SAN MIGUEL</c:v>
                </c:pt>
                <c:pt idx="3">
                  <c:v>I.E CARACOLI</c:v>
                </c:pt>
                <c:pt idx="4">
                  <c:v>I.E TECNICA COMERCIAL SAN JUAN BOSCO</c:v>
                </c:pt>
              </c:strCache>
            </c:strRef>
          </c:cat>
          <c:val>
            <c:numRef>
              <c:f>'[1]POR MUNICIPIO'!$D$1059:$D$1063</c:f>
              <c:numCache>
                <c:formatCode>General</c:formatCode>
                <c:ptCount val="5"/>
                <c:pt idx="0">
                  <c:v>2.379032258064516</c:v>
                </c:pt>
                <c:pt idx="1">
                  <c:v>3.225806451612903</c:v>
                </c:pt>
                <c:pt idx="2">
                  <c:v>3.096774193548387</c:v>
                </c:pt>
                <c:pt idx="3">
                  <c:v>3.193548387096774</c:v>
                </c:pt>
                <c:pt idx="4">
                  <c:v>0</c:v>
                </c:pt>
              </c:numCache>
            </c:numRef>
          </c:val>
          <c:extLst>
            <c:ext xmlns:c16="http://schemas.microsoft.com/office/drawing/2014/chart" uri="{C3380CC4-5D6E-409C-BE32-E72D297353CC}">
              <c16:uniqueId val="{00000002-716C-44EA-954F-94E0053655E3}"/>
            </c:ext>
          </c:extLst>
        </c:ser>
        <c:ser>
          <c:idx val="3"/>
          <c:order val="3"/>
          <c:tx>
            <c:strRef>
              <c:f>'[1]POR MUNICIPIO'!$E$1058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MUNICIPIO'!$A$1059:$A$1063</c:f>
              <c:strCache>
                <c:ptCount val="5"/>
                <c:pt idx="0">
                  <c:v>SAN LUIS </c:v>
                </c:pt>
                <c:pt idx="1">
                  <c:v>I.E SAN LUIS GONZAGA</c:v>
                </c:pt>
                <c:pt idx="2">
                  <c:v>I.E SAN MIGUEL</c:v>
                </c:pt>
                <c:pt idx="3">
                  <c:v>I.E CARACOLI</c:v>
                </c:pt>
                <c:pt idx="4">
                  <c:v>I.E TECNICA COMERCIAL SAN JUAN BOSCO</c:v>
                </c:pt>
              </c:strCache>
            </c:strRef>
          </c:cat>
          <c:val>
            <c:numRef>
              <c:f>'[1]POR MUNICIPIO'!$E$1059:$E$1063</c:f>
              <c:numCache>
                <c:formatCode>General</c:formatCode>
                <c:ptCount val="5"/>
                <c:pt idx="0">
                  <c:v>2.4473684210526314</c:v>
                </c:pt>
                <c:pt idx="1">
                  <c:v>3.6842105263157894</c:v>
                </c:pt>
                <c:pt idx="2">
                  <c:v>3.1578947368421053</c:v>
                </c:pt>
                <c:pt idx="3">
                  <c:v>2.9473684210526314</c:v>
                </c:pt>
                <c:pt idx="4">
                  <c:v>0</c:v>
                </c:pt>
              </c:numCache>
            </c:numRef>
          </c:val>
          <c:extLst>
            <c:ext xmlns:c16="http://schemas.microsoft.com/office/drawing/2014/chart" uri="{C3380CC4-5D6E-409C-BE32-E72D297353CC}">
              <c16:uniqueId val="{00000003-716C-44EA-954F-94E0053655E3}"/>
            </c:ext>
          </c:extLst>
        </c:ser>
        <c:dLbls>
          <c:dLblPos val="outEnd"/>
          <c:showLegendKey val="0"/>
          <c:showVal val="1"/>
          <c:showCatName val="0"/>
          <c:showSerName val="0"/>
          <c:showPercent val="0"/>
          <c:showBubbleSize val="0"/>
        </c:dLbls>
        <c:gapWidth val="100"/>
        <c:overlap val="-24"/>
        <c:axId val="-1802587152"/>
        <c:axId val="-1802601840"/>
      </c:barChart>
      <c:catAx>
        <c:axId val="-1802587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1840"/>
        <c:crosses val="autoZero"/>
        <c:auto val="1"/>
        <c:lblAlgn val="ctr"/>
        <c:lblOffset val="100"/>
        <c:noMultiLvlLbl val="0"/>
      </c:catAx>
      <c:valAx>
        <c:axId val="-180260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7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2024</a:t>
            </a:r>
          </a:p>
          <a:p>
            <a:pPr>
              <a:defRPr>
                <a:latin typeface="Amasis MT Pro" panose="02040504050005020304" pitchFamily="18" charset="0"/>
              </a:defRPr>
            </a:pPr>
            <a:r>
              <a:rPr lang="es-CO">
                <a:latin typeface="Amasis MT Pro" panose="02040504050005020304" pitchFamily="18" charset="0"/>
              </a:rPr>
              <a:t> POR INSTITUCIONES EDUCATIVAS MUNICIPIO DE SUAREZ</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MUNICIPIO'!$B$1119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MUNICIPIO'!$A$1120:$A$1121</c:f>
              <c:strCache>
                <c:ptCount val="2"/>
                <c:pt idx="0">
                  <c:v>SUAREZ</c:v>
                </c:pt>
                <c:pt idx="1">
                  <c:v>I.E SANTA ROSA DE LIMA</c:v>
                </c:pt>
              </c:strCache>
            </c:strRef>
          </c:cat>
          <c:val>
            <c:numRef>
              <c:f>'[1]POR MUNICIPIO'!$B$1120:$B$1121</c:f>
              <c:numCache>
                <c:formatCode>General</c:formatCode>
                <c:ptCount val="2"/>
                <c:pt idx="0">
                  <c:v>3.2222222222222223</c:v>
                </c:pt>
                <c:pt idx="1">
                  <c:v>3.2222222222222223</c:v>
                </c:pt>
              </c:numCache>
            </c:numRef>
          </c:val>
          <c:extLst>
            <c:ext xmlns:c16="http://schemas.microsoft.com/office/drawing/2014/chart" uri="{C3380CC4-5D6E-409C-BE32-E72D297353CC}">
              <c16:uniqueId val="{00000000-BA45-4691-BCB5-A92918E9E856}"/>
            </c:ext>
          </c:extLst>
        </c:ser>
        <c:ser>
          <c:idx val="1"/>
          <c:order val="1"/>
          <c:tx>
            <c:strRef>
              <c:f>'[1]POR MUNICIPIO'!$C$1119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MUNICIPIO'!$A$1120:$A$1121</c:f>
              <c:strCache>
                <c:ptCount val="2"/>
                <c:pt idx="0">
                  <c:v>SUAREZ</c:v>
                </c:pt>
                <c:pt idx="1">
                  <c:v>I.E SANTA ROSA DE LIMA</c:v>
                </c:pt>
              </c:strCache>
            </c:strRef>
          </c:cat>
          <c:val>
            <c:numRef>
              <c:f>'[1]POR MUNICIPIO'!$C$1120:$C$1121</c:f>
              <c:numCache>
                <c:formatCode>General</c:formatCode>
                <c:ptCount val="2"/>
                <c:pt idx="0">
                  <c:v>2.1818181818181817</c:v>
                </c:pt>
                <c:pt idx="1">
                  <c:v>2.1818181818181817</c:v>
                </c:pt>
              </c:numCache>
            </c:numRef>
          </c:val>
          <c:extLst>
            <c:ext xmlns:c16="http://schemas.microsoft.com/office/drawing/2014/chart" uri="{C3380CC4-5D6E-409C-BE32-E72D297353CC}">
              <c16:uniqueId val="{00000001-BA45-4691-BCB5-A92918E9E856}"/>
            </c:ext>
          </c:extLst>
        </c:ser>
        <c:ser>
          <c:idx val="2"/>
          <c:order val="2"/>
          <c:tx>
            <c:strRef>
              <c:f>'[1]POR MUNICIPIO'!$D$1119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MUNICIPIO'!$A$1120:$A$1121</c:f>
              <c:strCache>
                <c:ptCount val="2"/>
                <c:pt idx="0">
                  <c:v>SUAREZ</c:v>
                </c:pt>
                <c:pt idx="1">
                  <c:v>I.E SANTA ROSA DE LIMA</c:v>
                </c:pt>
              </c:strCache>
            </c:strRef>
          </c:cat>
          <c:val>
            <c:numRef>
              <c:f>'[1]POR MUNICIPIO'!$D$1120:$D$1121</c:f>
              <c:numCache>
                <c:formatCode>General</c:formatCode>
                <c:ptCount val="2"/>
                <c:pt idx="0">
                  <c:v>2.225806451612903</c:v>
                </c:pt>
                <c:pt idx="1">
                  <c:v>2.225806451612903</c:v>
                </c:pt>
              </c:numCache>
            </c:numRef>
          </c:val>
          <c:extLst>
            <c:ext xmlns:c16="http://schemas.microsoft.com/office/drawing/2014/chart" uri="{C3380CC4-5D6E-409C-BE32-E72D297353CC}">
              <c16:uniqueId val="{00000002-BA45-4691-BCB5-A92918E9E856}"/>
            </c:ext>
          </c:extLst>
        </c:ser>
        <c:ser>
          <c:idx val="3"/>
          <c:order val="3"/>
          <c:tx>
            <c:strRef>
              <c:f>'[1]POR MUNICIPIO'!$E$1119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MUNICIPIO'!$A$1120:$A$1121</c:f>
              <c:strCache>
                <c:ptCount val="2"/>
                <c:pt idx="0">
                  <c:v>SUAREZ</c:v>
                </c:pt>
                <c:pt idx="1">
                  <c:v>I.E SANTA ROSA DE LIMA</c:v>
                </c:pt>
              </c:strCache>
            </c:strRef>
          </c:cat>
          <c:val>
            <c:numRef>
              <c:f>'[1]POR MUNICIPIO'!$E$1120:$E$1121</c:f>
              <c:numCache>
                <c:formatCode>General</c:formatCode>
                <c:ptCount val="2"/>
                <c:pt idx="0">
                  <c:v>2.8421052631578947</c:v>
                </c:pt>
                <c:pt idx="1">
                  <c:v>2.8421052631578947</c:v>
                </c:pt>
              </c:numCache>
            </c:numRef>
          </c:val>
          <c:extLst>
            <c:ext xmlns:c16="http://schemas.microsoft.com/office/drawing/2014/chart" uri="{C3380CC4-5D6E-409C-BE32-E72D297353CC}">
              <c16:uniqueId val="{00000003-BA45-4691-BCB5-A92918E9E856}"/>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0752"/>
        <c:crosses val="autoZero"/>
        <c:auto val="1"/>
        <c:lblAlgn val="ctr"/>
        <c:lblOffset val="100"/>
        <c:noMultiLvlLbl val="0"/>
      </c:catAx>
      <c:valAx>
        <c:axId val="-1802600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VALLE DE SAN JUAN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MUNICIPIO'!$B$1142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MUNICIPIO'!$A$1143:$A$1145</c:f>
              <c:strCache>
                <c:ptCount val="3"/>
                <c:pt idx="0">
                  <c:v>VALLE DE SAN JUAN </c:v>
                </c:pt>
                <c:pt idx="1">
                  <c:v>I.E JUAN LASSO DE LA VEGA</c:v>
                </c:pt>
                <c:pt idx="2">
                  <c:v>I.E VALLECITOS</c:v>
                </c:pt>
              </c:strCache>
            </c:strRef>
          </c:cat>
          <c:val>
            <c:numRef>
              <c:f>'[1]POR MUNICIPIO'!$B$1143:$B$1145</c:f>
              <c:numCache>
                <c:formatCode>General</c:formatCode>
                <c:ptCount val="3"/>
                <c:pt idx="0">
                  <c:v>1.7083333333333333</c:v>
                </c:pt>
                <c:pt idx="1">
                  <c:v>0</c:v>
                </c:pt>
                <c:pt idx="2">
                  <c:v>3.4166666666666665</c:v>
                </c:pt>
              </c:numCache>
            </c:numRef>
          </c:val>
          <c:extLst>
            <c:ext xmlns:c16="http://schemas.microsoft.com/office/drawing/2014/chart" uri="{C3380CC4-5D6E-409C-BE32-E72D297353CC}">
              <c16:uniqueId val="{00000000-D63E-43A4-A871-87D6A1F4C48C}"/>
            </c:ext>
          </c:extLst>
        </c:ser>
        <c:ser>
          <c:idx val="1"/>
          <c:order val="1"/>
          <c:tx>
            <c:strRef>
              <c:f>'[1]POR MUNICIPIO'!$C$1142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MUNICIPIO'!$A$1143:$A$1145</c:f>
              <c:strCache>
                <c:ptCount val="3"/>
                <c:pt idx="0">
                  <c:v>VALLE DE SAN JUAN </c:v>
                </c:pt>
                <c:pt idx="1">
                  <c:v>I.E JUAN LASSO DE LA VEGA</c:v>
                </c:pt>
                <c:pt idx="2">
                  <c:v>I.E VALLECITOS</c:v>
                </c:pt>
              </c:strCache>
            </c:strRef>
          </c:cat>
          <c:val>
            <c:numRef>
              <c:f>'[1]POR MUNICIPIO'!$C$1143:$C$1145</c:f>
              <c:numCache>
                <c:formatCode>General</c:formatCode>
                <c:ptCount val="3"/>
                <c:pt idx="0">
                  <c:v>1.7727272727272727</c:v>
                </c:pt>
                <c:pt idx="1">
                  <c:v>0</c:v>
                </c:pt>
                <c:pt idx="2">
                  <c:v>3.5454545454545454</c:v>
                </c:pt>
              </c:numCache>
            </c:numRef>
          </c:val>
          <c:extLst>
            <c:ext xmlns:c16="http://schemas.microsoft.com/office/drawing/2014/chart" uri="{C3380CC4-5D6E-409C-BE32-E72D297353CC}">
              <c16:uniqueId val="{00000001-D63E-43A4-A871-87D6A1F4C48C}"/>
            </c:ext>
          </c:extLst>
        </c:ser>
        <c:ser>
          <c:idx val="2"/>
          <c:order val="2"/>
          <c:tx>
            <c:strRef>
              <c:f>'[1]POR MUNICIPIO'!$D$1142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MUNICIPIO'!$A$1143:$A$1145</c:f>
              <c:strCache>
                <c:ptCount val="3"/>
                <c:pt idx="0">
                  <c:v>VALLE DE SAN JUAN </c:v>
                </c:pt>
                <c:pt idx="1">
                  <c:v>I.E JUAN LASSO DE LA VEGA</c:v>
                </c:pt>
                <c:pt idx="2">
                  <c:v>I.E VALLECITOS</c:v>
                </c:pt>
              </c:strCache>
            </c:strRef>
          </c:cat>
          <c:val>
            <c:numRef>
              <c:f>'[1]POR MUNICIPIO'!$D$1143:$D$1145</c:f>
              <c:numCache>
                <c:formatCode>General</c:formatCode>
                <c:ptCount val="3"/>
                <c:pt idx="0">
                  <c:v>1.7741935483870968</c:v>
                </c:pt>
                <c:pt idx="1">
                  <c:v>0</c:v>
                </c:pt>
                <c:pt idx="2">
                  <c:v>3.5483870967741935</c:v>
                </c:pt>
              </c:numCache>
            </c:numRef>
          </c:val>
          <c:extLst>
            <c:ext xmlns:c16="http://schemas.microsoft.com/office/drawing/2014/chart" uri="{C3380CC4-5D6E-409C-BE32-E72D297353CC}">
              <c16:uniqueId val="{00000002-D63E-43A4-A871-87D6A1F4C48C}"/>
            </c:ext>
          </c:extLst>
        </c:ser>
        <c:ser>
          <c:idx val="3"/>
          <c:order val="3"/>
          <c:tx>
            <c:strRef>
              <c:f>'[1]POR MUNICIPIO'!$E$1142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MUNICIPIO'!$A$1143:$A$1145</c:f>
              <c:strCache>
                <c:ptCount val="3"/>
                <c:pt idx="0">
                  <c:v>VALLE DE SAN JUAN </c:v>
                </c:pt>
                <c:pt idx="1">
                  <c:v>I.E JUAN LASSO DE LA VEGA</c:v>
                </c:pt>
                <c:pt idx="2">
                  <c:v>I.E VALLECITOS</c:v>
                </c:pt>
              </c:strCache>
            </c:strRef>
          </c:cat>
          <c:val>
            <c:numRef>
              <c:f>'[1]POR MUNICIPIO'!$E$1143:$E$1145</c:f>
              <c:numCache>
                <c:formatCode>General</c:formatCode>
                <c:ptCount val="3"/>
                <c:pt idx="0">
                  <c:v>1.6842105263157894</c:v>
                </c:pt>
                <c:pt idx="1">
                  <c:v>0</c:v>
                </c:pt>
                <c:pt idx="2">
                  <c:v>3.3684210526315788</c:v>
                </c:pt>
              </c:numCache>
            </c:numRef>
          </c:val>
          <c:extLst>
            <c:ext xmlns:c16="http://schemas.microsoft.com/office/drawing/2014/chart" uri="{C3380CC4-5D6E-409C-BE32-E72D297353CC}">
              <c16:uniqueId val="{00000003-D63E-43A4-A871-87D6A1F4C48C}"/>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6400"/>
        <c:crosses val="autoZero"/>
        <c:auto val="1"/>
        <c:lblAlgn val="ctr"/>
        <c:lblOffset val="100"/>
        <c:noMultiLvlLbl val="0"/>
      </c:catAx>
      <c:valAx>
        <c:axId val="-18025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latin typeface="Comic Sans MS" panose="030F0702030302020204" pitchFamily="66" charset="0"/>
              </a:rPr>
              <a:t>AUTOEVALUACION INSTITUCIONAL 2024</a:t>
            </a:r>
          </a:p>
          <a:p>
            <a:pPr>
              <a:defRPr>
                <a:latin typeface="Comic Sans MS" panose="030F0702030302020204" pitchFamily="66" charset="0"/>
              </a:defRPr>
            </a:pPr>
            <a:r>
              <a:rPr lang="es-CO">
                <a:latin typeface="Comic Sans MS" panose="030F0702030302020204" pitchFamily="66" charset="0"/>
              </a:rPr>
              <a:t> POR INSTITUCIONES EDUCATIVAS MUNICIPIO DE VENADILLO</a:t>
            </a:r>
          </a:p>
        </c:rich>
      </c:tx>
      <c:layout>
        <c:manualLayout>
          <c:xMode val="edge"/>
          <c:yMode val="edge"/>
          <c:x val="0.25004461465571698"/>
          <c:y val="0"/>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MUNICIPIO'!$B$1167</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MUNICIPIO'!$B$1168:$B$1173</c:f>
              <c:numCache>
                <c:formatCode>General</c:formatCode>
                <c:ptCount val="6"/>
                <c:pt idx="0">
                  <c:v>1.4944444444444445</c:v>
                </c:pt>
                <c:pt idx="1">
                  <c:v>3.8888888888888888</c:v>
                </c:pt>
                <c:pt idx="2">
                  <c:v>0</c:v>
                </c:pt>
                <c:pt idx="3">
                  <c:v>0</c:v>
                </c:pt>
                <c:pt idx="4">
                  <c:v>3.5833333333333335</c:v>
                </c:pt>
                <c:pt idx="5">
                  <c:v>0</c:v>
                </c:pt>
              </c:numCache>
            </c:numRef>
          </c:val>
          <c:extLst>
            <c:ext xmlns:c16="http://schemas.microsoft.com/office/drawing/2014/chart" uri="{C3380CC4-5D6E-409C-BE32-E72D297353CC}">
              <c16:uniqueId val="{00000000-A5E2-4F12-A717-064B58EF9A03}"/>
            </c:ext>
          </c:extLst>
        </c:ser>
        <c:ser>
          <c:idx val="1"/>
          <c:order val="1"/>
          <c:tx>
            <c:strRef>
              <c:f>'[1]POR MUNICIPIO'!$C$1167</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MUNICIPIO'!$C$1168:$C$1173</c:f>
              <c:numCache>
                <c:formatCode>General</c:formatCode>
                <c:ptCount val="6"/>
                <c:pt idx="0">
                  <c:v>1.2818181818181817</c:v>
                </c:pt>
                <c:pt idx="1">
                  <c:v>3.4545454545454546</c:v>
                </c:pt>
                <c:pt idx="2">
                  <c:v>0</c:v>
                </c:pt>
                <c:pt idx="3">
                  <c:v>0</c:v>
                </c:pt>
                <c:pt idx="4">
                  <c:v>2.9545454545454546</c:v>
                </c:pt>
                <c:pt idx="5">
                  <c:v>0</c:v>
                </c:pt>
              </c:numCache>
            </c:numRef>
          </c:val>
          <c:extLst>
            <c:ext xmlns:c16="http://schemas.microsoft.com/office/drawing/2014/chart" uri="{C3380CC4-5D6E-409C-BE32-E72D297353CC}">
              <c16:uniqueId val="{00000001-A5E2-4F12-A717-064B58EF9A03}"/>
            </c:ext>
          </c:extLst>
        </c:ser>
        <c:ser>
          <c:idx val="2"/>
          <c:order val="2"/>
          <c:tx>
            <c:strRef>
              <c:f>'[1]POR MUNICIPIO'!$D$1167</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MUNICIPIO'!$D$1168:$D$1173</c:f>
              <c:numCache>
                <c:formatCode>General</c:formatCode>
                <c:ptCount val="6"/>
                <c:pt idx="0">
                  <c:v>1.3354838709677419</c:v>
                </c:pt>
                <c:pt idx="1">
                  <c:v>3.4516129032258065</c:v>
                </c:pt>
                <c:pt idx="2">
                  <c:v>0</c:v>
                </c:pt>
                <c:pt idx="3">
                  <c:v>0</c:v>
                </c:pt>
                <c:pt idx="4">
                  <c:v>3.225806451612903</c:v>
                </c:pt>
                <c:pt idx="5">
                  <c:v>0</c:v>
                </c:pt>
              </c:numCache>
            </c:numRef>
          </c:val>
          <c:extLst>
            <c:ext xmlns:c16="http://schemas.microsoft.com/office/drawing/2014/chart" uri="{C3380CC4-5D6E-409C-BE32-E72D297353CC}">
              <c16:uniqueId val="{00000002-A5E2-4F12-A717-064B58EF9A03}"/>
            </c:ext>
          </c:extLst>
        </c:ser>
        <c:ser>
          <c:idx val="3"/>
          <c:order val="3"/>
          <c:tx>
            <c:strRef>
              <c:f>'[1]POR MUNICIPIO'!$E$1167</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MUNICIPIO'!$E$1168:$E$1173</c:f>
              <c:numCache>
                <c:formatCode>General</c:formatCode>
                <c:ptCount val="6"/>
                <c:pt idx="0">
                  <c:v>1.3789473684210527</c:v>
                </c:pt>
                <c:pt idx="1">
                  <c:v>3.6842105263157894</c:v>
                </c:pt>
                <c:pt idx="2">
                  <c:v>0</c:v>
                </c:pt>
                <c:pt idx="3">
                  <c:v>0</c:v>
                </c:pt>
                <c:pt idx="4">
                  <c:v>3.2105263157894739</c:v>
                </c:pt>
                <c:pt idx="5">
                  <c:v>0</c:v>
                </c:pt>
              </c:numCache>
            </c:numRef>
          </c:val>
          <c:extLst>
            <c:ext xmlns:c16="http://schemas.microsoft.com/office/drawing/2014/chart" uri="{C3380CC4-5D6E-409C-BE32-E72D297353CC}">
              <c16:uniqueId val="{00000003-A5E2-4F12-A717-064B58EF9A03}"/>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VILLAHERMOSA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MUNICIPIO'!$B$1195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MUNICIPIO'!$B$1196:$B$1200</c:f>
              <c:numCache>
                <c:formatCode>General</c:formatCode>
                <c:ptCount val="5"/>
                <c:pt idx="0">
                  <c:v>1.8333333333333335</c:v>
                </c:pt>
                <c:pt idx="1">
                  <c:v>0</c:v>
                </c:pt>
                <c:pt idx="2">
                  <c:v>3.7222222222222223</c:v>
                </c:pt>
                <c:pt idx="3">
                  <c:v>0</c:v>
                </c:pt>
                <c:pt idx="4">
                  <c:v>3.6111111111111112</c:v>
                </c:pt>
              </c:numCache>
            </c:numRef>
          </c:val>
          <c:extLst>
            <c:ext xmlns:c16="http://schemas.microsoft.com/office/drawing/2014/chart" uri="{C3380CC4-5D6E-409C-BE32-E72D297353CC}">
              <c16:uniqueId val="{00000000-9085-4580-B133-1FFE773F3A8A}"/>
            </c:ext>
          </c:extLst>
        </c:ser>
        <c:ser>
          <c:idx val="1"/>
          <c:order val="1"/>
          <c:tx>
            <c:strRef>
              <c:f>'[1]POR MUNICIPIO'!$C$1195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MUNICIPIO'!$C$1196:$C$1200</c:f>
              <c:numCache>
                <c:formatCode>General</c:formatCode>
                <c:ptCount val="5"/>
                <c:pt idx="0">
                  <c:v>1.7102272727272727</c:v>
                </c:pt>
                <c:pt idx="1">
                  <c:v>0</c:v>
                </c:pt>
                <c:pt idx="2">
                  <c:v>3.8863636363636362</c:v>
                </c:pt>
                <c:pt idx="3">
                  <c:v>0</c:v>
                </c:pt>
                <c:pt idx="4">
                  <c:v>2.9545454545454546</c:v>
                </c:pt>
              </c:numCache>
            </c:numRef>
          </c:val>
          <c:extLst>
            <c:ext xmlns:c16="http://schemas.microsoft.com/office/drawing/2014/chart" uri="{C3380CC4-5D6E-409C-BE32-E72D297353CC}">
              <c16:uniqueId val="{00000001-9085-4580-B133-1FFE773F3A8A}"/>
            </c:ext>
          </c:extLst>
        </c:ser>
        <c:ser>
          <c:idx val="2"/>
          <c:order val="2"/>
          <c:tx>
            <c:strRef>
              <c:f>'[1]POR MUNICIPIO'!$D$1195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MUNICIPIO'!$D$1196:$D$1200</c:f>
              <c:numCache>
                <c:formatCode>General</c:formatCode>
                <c:ptCount val="5"/>
                <c:pt idx="0">
                  <c:v>1.6451612903225805</c:v>
                </c:pt>
                <c:pt idx="1">
                  <c:v>0</c:v>
                </c:pt>
                <c:pt idx="2">
                  <c:v>3.4193548387096775</c:v>
                </c:pt>
                <c:pt idx="3">
                  <c:v>0</c:v>
                </c:pt>
                <c:pt idx="4">
                  <c:v>3.161290322580645</c:v>
                </c:pt>
              </c:numCache>
            </c:numRef>
          </c:val>
          <c:extLst>
            <c:ext xmlns:c16="http://schemas.microsoft.com/office/drawing/2014/chart" uri="{C3380CC4-5D6E-409C-BE32-E72D297353CC}">
              <c16:uniqueId val="{00000002-9085-4580-B133-1FFE773F3A8A}"/>
            </c:ext>
          </c:extLst>
        </c:ser>
        <c:ser>
          <c:idx val="3"/>
          <c:order val="3"/>
          <c:tx>
            <c:strRef>
              <c:f>'[1]POR MUNICIPIO'!$E$1195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MUNICIPIO'!$E$1196:$E$1200</c:f>
              <c:numCache>
                <c:formatCode>General</c:formatCode>
                <c:ptCount val="5"/>
                <c:pt idx="0">
                  <c:v>1.7236842105263159</c:v>
                </c:pt>
                <c:pt idx="1">
                  <c:v>0</c:v>
                </c:pt>
                <c:pt idx="2">
                  <c:v>3.6315789473684212</c:v>
                </c:pt>
                <c:pt idx="3">
                  <c:v>0</c:v>
                </c:pt>
                <c:pt idx="4">
                  <c:v>3.263157894736842</c:v>
                </c:pt>
              </c:numCache>
            </c:numRef>
          </c:val>
          <c:extLst>
            <c:ext xmlns:c16="http://schemas.microsoft.com/office/drawing/2014/chart" uri="{C3380CC4-5D6E-409C-BE32-E72D297353CC}">
              <c16:uniqueId val="{00000003-9085-4580-B133-1FFE773F3A8A}"/>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3680"/>
        <c:crosses val="autoZero"/>
        <c:auto val="1"/>
        <c:lblAlgn val="ctr"/>
        <c:lblOffset val="100"/>
        <c:noMultiLvlLbl val="0"/>
      </c:catAx>
      <c:valAx>
        <c:axId val="-1802593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u="none" strike="noStrike" kern="1200" baseline="0">
                <a:solidFill>
                  <a:sysClr val="windowText" lastClr="000000">
                    <a:lumMod val="65000"/>
                    <a:lumOff val="35000"/>
                  </a:sysClr>
                </a:solidFill>
                <a:latin typeface="Comic Sans MS" panose="030F0702030302020204" pitchFamily="66" charset="0"/>
              </a:rPr>
              <a:t>GESTIÓN ESTRATÉGICA  2024</a:t>
            </a:r>
          </a:p>
          <a:p>
            <a:pPr>
              <a:defRPr sz="1200"/>
            </a:pPr>
            <a:endParaRPr lang="es-CO"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'[1]POR PROCESO DIRECTIVO'!$N$8</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DIRECTIVO'!$M$9:$M$15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DIRECTIVO'!$N$9:$N$15</c:f>
              <c:numCache>
                <c:formatCode>General</c:formatCode>
                <c:ptCount val="7"/>
                <c:pt idx="0">
                  <c:v>3.48</c:v>
                </c:pt>
                <c:pt idx="1">
                  <c:v>3.32</c:v>
                </c:pt>
                <c:pt idx="2">
                  <c:v>3.28</c:v>
                </c:pt>
                <c:pt idx="3">
                  <c:v>3.2</c:v>
                </c:pt>
                <c:pt idx="4">
                  <c:v>3.2</c:v>
                </c:pt>
                <c:pt idx="5">
                  <c:v>2.7533783783783785</c:v>
                </c:pt>
                <c:pt idx="6">
                  <c:v>3.25</c:v>
                </c:pt>
              </c:numCache>
            </c:numRef>
          </c:val>
          <c:extLst>
            <c:ext xmlns:c16="http://schemas.microsoft.com/office/drawing/2014/chart" uri="{C3380CC4-5D6E-409C-BE32-E72D297353CC}">
              <c16:uniqueId val="{00000000-1037-45C9-AAEC-ACC53460762D}"/>
            </c:ext>
          </c:extLst>
        </c:ser>
        <c:dLbls>
          <c:showLegendKey val="0"/>
          <c:showVal val="0"/>
          <c:showCatName val="0"/>
          <c:showSerName val="0"/>
          <c:showPercent val="0"/>
          <c:showBubbleSize val="0"/>
        </c:dLbls>
        <c:gapWidth val="182"/>
        <c:axId val="1194330656"/>
        <c:axId val="1194330176"/>
      </c:barChart>
      <c:catAx>
        <c:axId val="11943306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94330176"/>
        <c:crosses val="autoZero"/>
        <c:auto val="1"/>
        <c:lblAlgn val="ctr"/>
        <c:lblOffset val="100"/>
        <c:noMultiLvlLbl val="0"/>
      </c:catAx>
      <c:valAx>
        <c:axId val="11943301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94330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VILLARRICA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MUNICIPIO'!$B$1222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MUNICIPIO'!$A$1223:$A$1225</c:f>
              <c:strCache>
                <c:ptCount val="3"/>
                <c:pt idx="0">
                  <c:v>VILLARRICA</c:v>
                </c:pt>
                <c:pt idx="1">
                  <c:v>I.E TECNICA FRANCISCO PINEDA LOPEZ</c:v>
                </c:pt>
                <c:pt idx="2">
                  <c:v>I.E TECNICA LOS ALPES</c:v>
                </c:pt>
              </c:strCache>
            </c:strRef>
          </c:cat>
          <c:val>
            <c:numRef>
              <c:f>'[1]POR MUNICIPIO'!$B$1223:$B$1225</c:f>
              <c:numCache>
                <c:formatCode>General</c:formatCode>
                <c:ptCount val="3"/>
                <c:pt idx="0">
                  <c:v>3.416666666666667</c:v>
                </c:pt>
                <c:pt idx="1">
                  <c:v>3.4722222222222223</c:v>
                </c:pt>
                <c:pt idx="2">
                  <c:v>3.3611111111111112</c:v>
                </c:pt>
              </c:numCache>
            </c:numRef>
          </c:val>
          <c:extLst>
            <c:ext xmlns:c16="http://schemas.microsoft.com/office/drawing/2014/chart" uri="{C3380CC4-5D6E-409C-BE32-E72D297353CC}">
              <c16:uniqueId val="{00000000-6F41-4369-9E69-14A851145DE3}"/>
            </c:ext>
          </c:extLst>
        </c:ser>
        <c:ser>
          <c:idx val="1"/>
          <c:order val="1"/>
          <c:tx>
            <c:strRef>
              <c:f>'[1]POR MUNICIPIO'!$C$1222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MUNICIPIO'!$A$1223:$A$1225</c:f>
              <c:strCache>
                <c:ptCount val="3"/>
                <c:pt idx="0">
                  <c:v>VILLARRICA</c:v>
                </c:pt>
                <c:pt idx="1">
                  <c:v>I.E TECNICA FRANCISCO PINEDA LOPEZ</c:v>
                </c:pt>
                <c:pt idx="2">
                  <c:v>I.E TECNICA LOS ALPES</c:v>
                </c:pt>
              </c:strCache>
            </c:strRef>
          </c:cat>
          <c:val>
            <c:numRef>
              <c:f>'[1]POR MUNICIPIO'!$C$1223:$C$1225</c:f>
              <c:numCache>
                <c:formatCode>General</c:formatCode>
                <c:ptCount val="3"/>
                <c:pt idx="0">
                  <c:v>3.3181818181818183</c:v>
                </c:pt>
                <c:pt idx="1">
                  <c:v>3.5909090909090908</c:v>
                </c:pt>
                <c:pt idx="2">
                  <c:v>3.0454545454545454</c:v>
                </c:pt>
              </c:numCache>
            </c:numRef>
          </c:val>
          <c:extLst>
            <c:ext xmlns:c16="http://schemas.microsoft.com/office/drawing/2014/chart" uri="{C3380CC4-5D6E-409C-BE32-E72D297353CC}">
              <c16:uniqueId val="{00000001-6F41-4369-9E69-14A851145DE3}"/>
            </c:ext>
          </c:extLst>
        </c:ser>
        <c:ser>
          <c:idx val="2"/>
          <c:order val="2"/>
          <c:tx>
            <c:strRef>
              <c:f>'[1]POR MUNICIPIO'!$D$1222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MUNICIPIO'!$A$1223:$A$1225</c:f>
              <c:strCache>
                <c:ptCount val="3"/>
                <c:pt idx="0">
                  <c:v>VILLARRICA</c:v>
                </c:pt>
                <c:pt idx="1">
                  <c:v>I.E TECNICA FRANCISCO PINEDA LOPEZ</c:v>
                </c:pt>
                <c:pt idx="2">
                  <c:v>I.E TECNICA LOS ALPES</c:v>
                </c:pt>
              </c:strCache>
            </c:strRef>
          </c:cat>
          <c:val>
            <c:numRef>
              <c:f>'[1]POR MUNICIPIO'!$D$1223:$D$1225</c:f>
              <c:numCache>
                <c:formatCode>General</c:formatCode>
                <c:ptCount val="3"/>
                <c:pt idx="0">
                  <c:v>3.467741935483871</c:v>
                </c:pt>
                <c:pt idx="1">
                  <c:v>3.6129032258064515</c:v>
                </c:pt>
                <c:pt idx="2">
                  <c:v>3.3225806451612905</c:v>
                </c:pt>
              </c:numCache>
            </c:numRef>
          </c:val>
          <c:extLst>
            <c:ext xmlns:c16="http://schemas.microsoft.com/office/drawing/2014/chart" uri="{C3380CC4-5D6E-409C-BE32-E72D297353CC}">
              <c16:uniqueId val="{00000002-6F41-4369-9E69-14A851145DE3}"/>
            </c:ext>
          </c:extLst>
        </c:ser>
        <c:ser>
          <c:idx val="3"/>
          <c:order val="3"/>
          <c:tx>
            <c:strRef>
              <c:f>'[1]POR MUNICIPIO'!$E$1222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MUNICIPIO'!$A$1223:$A$1225</c:f>
              <c:strCache>
                <c:ptCount val="3"/>
                <c:pt idx="0">
                  <c:v>VILLARRICA</c:v>
                </c:pt>
                <c:pt idx="1">
                  <c:v>I.E TECNICA FRANCISCO PINEDA LOPEZ</c:v>
                </c:pt>
                <c:pt idx="2">
                  <c:v>I.E TECNICA LOS ALPES</c:v>
                </c:pt>
              </c:strCache>
            </c:strRef>
          </c:cat>
          <c:val>
            <c:numRef>
              <c:f>'[1]POR MUNICIPIO'!$E$1223:$E$1225</c:f>
              <c:numCache>
                <c:formatCode>General</c:formatCode>
                <c:ptCount val="3"/>
                <c:pt idx="0">
                  <c:v>3.2894736842105265</c:v>
                </c:pt>
                <c:pt idx="1">
                  <c:v>3.4736842105263159</c:v>
                </c:pt>
                <c:pt idx="2">
                  <c:v>3.1052631578947367</c:v>
                </c:pt>
              </c:numCache>
            </c:numRef>
          </c:val>
          <c:extLst>
            <c:ext xmlns:c16="http://schemas.microsoft.com/office/drawing/2014/chart" uri="{C3380CC4-5D6E-409C-BE32-E72D297353CC}">
              <c16:uniqueId val="{00000003-6F41-4369-9E69-14A851145DE3}"/>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84432"/>
        <c:crosses val="autoZero"/>
        <c:auto val="1"/>
        <c:lblAlgn val="ctr"/>
        <c:lblOffset val="100"/>
        <c:noMultiLvlLbl val="0"/>
      </c:catAx>
      <c:valAx>
        <c:axId val="-1802584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2024</a:t>
            </a:r>
          </a:p>
          <a:p>
            <a:pPr>
              <a:defRPr/>
            </a:pPr>
            <a:r>
              <a:rPr lang="es-CO"/>
              <a:t> POR INSTITUCIONES EDUCATIVAS MUNICIPIO DE COYAIMA</a:t>
            </a:r>
          </a:p>
          <a:p>
            <a:pPr>
              <a:defRPr/>
            </a:pPr>
            <a:endParaRPr lang="es-CO"/>
          </a:p>
        </c:rich>
      </c:tx>
      <c:layout>
        <c:manualLayout>
          <c:xMode val="edge"/>
          <c:yMode val="edge"/>
          <c:x val="0.2228912528875534"/>
          <c:y val="2.096878370167005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MUNICIPIO'!$B$245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MUNICIPIO'!$B$246:$B$257</c:f>
              <c:numCache>
                <c:formatCode>General</c:formatCode>
                <c:ptCount val="12"/>
                <c:pt idx="0">
                  <c:v>2.209090909090909</c:v>
                </c:pt>
                <c:pt idx="1">
                  <c:v>3.1111111111111112</c:v>
                </c:pt>
                <c:pt idx="2">
                  <c:v>2.4166666666666665</c:v>
                </c:pt>
                <c:pt idx="3">
                  <c:v>3.3277777777777775</c:v>
                </c:pt>
                <c:pt idx="4">
                  <c:v>2.75</c:v>
                </c:pt>
                <c:pt idx="5">
                  <c:v>0</c:v>
                </c:pt>
                <c:pt idx="6">
                  <c:v>2.9444444444444446</c:v>
                </c:pt>
                <c:pt idx="7">
                  <c:v>2.6388888888888888</c:v>
                </c:pt>
                <c:pt idx="8">
                  <c:v>0</c:v>
                </c:pt>
                <c:pt idx="9">
                  <c:v>3.8055555555555554</c:v>
                </c:pt>
                <c:pt idx="10">
                  <c:v>3.3055555555555554</c:v>
                </c:pt>
                <c:pt idx="11">
                  <c:v>0</c:v>
                </c:pt>
              </c:numCache>
            </c:numRef>
          </c:val>
          <c:extLst>
            <c:ext xmlns:c16="http://schemas.microsoft.com/office/drawing/2014/chart" uri="{C3380CC4-5D6E-409C-BE32-E72D297353CC}">
              <c16:uniqueId val="{00000000-F5FE-46FB-A2BC-31C544220B77}"/>
            </c:ext>
          </c:extLst>
        </c:ser>
        <c:ser>
          <c:idx val="1"/>
          <c:order val="1"/>
          <c:tx>
            <c:strRef>
              <c:f>'[1]POR MUNICIPIO'!$C$245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MUNICIPIO'!$C$246:$C$257</c:f>
              <c:numCache>
                <c:formatCode>General</c:formatCode>
                <c:ptCount val="12"/>
                <c:pt idx="0">
                  <c:v>2.1739669421487604</c:v>
                </c:pt>
                <c:pt idx="1">
                  <c:v>3.1818181818181817</c:v>
                </c:pt>
                <c:pt idx="2">
                  <c:v>2.3636363636363638</c:v>
                </c:pt>
                <c:pt idx="3">
                  <c:v>3.0045454545454544</c:v>
                </c:pt>
                <c:pt idx="4">
                  <c:v>3</c:v>
                </c:pt>
                <c:pt idx="5">
                  <c:v>0</c:v>
                </c:pt>
                <c:pt idx="6">
                  <c:v>3.2727272727272729</c:v>
                </c:pt>
                <c:pt idx="7">
                  <c:v>2.0909090909090908</c:v>
                </c:pt>
                <c:pt idx="8">
                  <c:v>0</c:v>
                </c:pt>
                <c:pt idx="9">
                  <c:v>3.5454545454545454</c:v>
                </c:pt>
                <c:pt idx="10">
                  <c:v>3.4545454545454546</c:v>
                </c:pt>
                <c:pt idx="11">
                  <c:v>0</c:v>
                </c:pt>
              </c:numCache>
            </c:numRef>
          </c:val>
          <c:extLst>
            <c:ext xmlns:c16="http://schemas.microsoft.com/office/drawing/2014/chart" uri="{C3380CC4-5D6E-409C-BE32-E72D297353CC}">
              <c16:uniqueId val="{00000001-F5FE-46FB-A2BC-31C544220B77}"/>
            </c:ext>
          </c:extLst>
        </c:ser>
        <c:ser>
          <c:idx val="2"/>
          <c:order val="2"/>
          <c:tx>
            <c:strRef>
              <c:f>'[1]POR MUNICIPIO'!$D$245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MUNICIPIO'!$D$246:$D$257</c:f>
              <c:numCache>
                <c:formatCode>General</c:formatCode>
                <c:ptCount val="12"/>
                <c:pt idx="0">
                  <c:v>2.1402026126366303</c:v>
                </c:pt>
                <c:pt idx="1">
                  <c:v>3.161290322580645</c:v>
                </c:pt>
                <c:pt idx="2">
                  <c:v>2.4838709677419355</c:v>
                </c:pt>
                <c:pt idx="3">
                  <c:v>3.1258064516129029</c:v>
                </c:pt>
                <c:pt idx="4">
                  <c:v>2.5483870967741935</c:v>
                </c:pt>
                <c:pt idx="5">
                  <c:v>0</c:v>
                </c:pt>
                <c:pt idx="6">
                  <c:v>3.064516129032258</c:v>
                </c:pt>
                <c:pt idx="7">
                  <c:v>2.3225806451612905</c:v>
                </c:pt>
                <c:pt idx="8">
                  <c:v>0</c:v>
                </c:pt>
                <c:pt idx="9">
                  <c:v>3.5454545454545454</c:v>
                </c:pt>
                <c:pt idx="10">
                  <c:v>3.2903225806451615</c:v>
                </c:pt>
                <c:pt idx="11">
                  <c:v>0</c:v>
                </c:pt>
              </c:numCache>
            </c:numRef>
          </c:val>
          <c:extLst>
            <c:ext xmlns:c16="http://schemas.microsoft.com/office/drawing/2014/chart" uri="{C3380CC4-5D6E-409C-BE32-E72D297353CC}">
              <c16:uniqueId val="{00000002-F5FE-46FB-A2BC-31C544220B77}"/>
            </c:ext>
          </c:extLst>
        </c:ser>
        <c:ser>
          <c:idx val="3"/>
          <c:order val="3"/>
          <c:tx>
            <c:strRef>
              <c:f>'[1]POR MUNICIPIO'!$E$245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MUNICIPIO'!$E$246:$E$257</c:f>
              <c:numCache>
                <c:formatCode>General</c:formatCode>
                <c:ptCount val="12"/>
                <c:pt idx="0">
                  <c:v>2.1775119617224878</c:v>
                </c:pt>
                <c:pt idx="1">
                  <c:v>3</c:v>
                </c:pt>
                <c:pt idx="2">
                  <c:v>2.5789473684210527</c:v>
                </c:pt>
                <c:pt idx="3">
                  <c:v>3.3736842105263154</c:v>
                </c:pt>
                <c:pt idx="4">
                  <c:v>2.8421052631578947</c:v>
                </c:pt>
                <c:pt idx="5">
                  <c:v>0</c:v>
                </c:pt>
                <c:pt idx="6">
                  <c:v>2.9473684210526314</c:v>
                </c:pt>
                <c:pt idx="7">
                  <c:v>2.0526315789473686</c:v>
                </c:pt>
                <c:pt idx="8">
                  <c:v>0</c:v>
                </c:pt>
                <c:pt idx="9">
                  <c:v>3.736842105263158</c:v>
                </c:pt>
                <c:pt idx="10">
                  <c:v>3.4210526315789473</c:v>
                </c:pt>
                <c:pt idx="11">
                  <c:v>0</c:v>
                </c:pt>
              </c:numCache>
            </c:numRef>
          </c:val>
          <c:extLst>
            <c:ext xmlns:c16="http://schemas.microsoft.com/office/drawing/2014/chart" uri="{C3380CC4-5D6E-409C-BE32-E72D297353CC}">
              <c16:uniqueId val="{00000003-F5FE-46FB-A2BC-31C544220B77}"/>
            </c:ext>
          </c:extLst>
        </c:ser>
        <c:dLbls>
          <c:dLblPos val="outEnd"/>
          <c:showLegendKey val="0"/>
          <c:showVal val="1"/>
          <c:showCatName val="0"/>
          <c:showSerName val="0"/>
          <c:showPercent val="0"/>
          <c:showBubbleSize val="0"/>
        </c:dLbls>
        <c:gapWidth val="100"/>
        <c:overlap val="-24"/>
        <c:axId val="-1802574096"/>
        <c:axId val="-1802571920"/>
      </c:barChart>
      <c:catAx>
        <c:axId val="-18025740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1920"/>
        <c:crosses val="autoZero"/>
        <c:auto val="1"/>
        <c:lblAlgn val="ctr"/>
        <c:lblOffset val="100"/>
        <c:noMultiLvlLbl val="0"/>
      </c:catAx>
      <c:valAx>
        <c:axId val="-1802571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2024</a:t>
            </a:r>
          </a:p>
          <a:p>
            <a:pPr>
              <a:defRPr sz="1400">
                <a:latin typeface="Comic Sans MS" panose="030F0702030302020204" pitchFamily="66" charset="0"/>
              </a:defRPr>
            </a:pPr>
            <a:r>
              <a:rPr lang="es-CO" sz="1400">
                <a:latin typeface="Comic Sans MS" panose="030F0702030302020204" pitchFamily="66" charset="0"/>
              </a:rPr>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'[1]POR MUNICIPIO'!$B$1089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MUNICIPIO'!$A$1090:$A$1093</c:f>
              <c:strCache>
                <c:ptCount val="4"/>
                <c:pt idx="0">
                  <c:v>SANTA ISABEL</c:v>
                </c:pt>
                <c:pt idx="1">
                  <c:v>I.E TECNICA SANTA ISABEL</c:v>
                </c:pt>
                <c:pt idx="2">
                  <c:v>I.E SAN RAFAEL</c:v>
                </c:pt>
                <c:pt idx="3">
                  <c:v>I.E BOLIVAR</c:v>
                </c:pt>
              </c:strCache>
            </c:strRef>
          </c:cat>
          <c:val>
            <c:numRef>
              <c:f>'[1]POR MUNICIPIO'!$B$1090:$B$1093</c:f>
              <c:numCache>
                <c:formatCode>General</c:formatCode>
                <c:ptCount val="4"/>
                <c:pt idx="0">
                  <c:v>0.6913580246913581</c:v>
                </c:pt>
                <c:pt idx="1">
                  <c:v>0</c:v>
                </c:pt>
                <c:pt idx="2">
                  <c:v>0</c:v>
                </c:pt>
                <c:pt idx="3">
                  <c:v>2.0740740740740744</c:v>
                </c:pt>
              </c:numCache>
            </c:numRef>
          </c:val>
          <c:extLst>
            <c:ext xmlns:c16="http://schemas.microsoft.com/office/drawing/2014/chart" uri="{C3380CC4-5D6E-409C-BE32-E72D297353CC}">
              <c16:uniqueId val="{00000000-A175-4155-98B3-75D91157ECB6}"/>
            </c:ext>
          </c:extLst>
        </c:ser>
        <c:ser>
          <c:idx val="1"/>
          <c:order val="1"/>
          <c:tx>
            <c:strRef>
              <c:f>'[1]POR MUNICIPIO'!$C$1089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MUNICIPIO'!$A$1090:$A$1093</c:f>
              <c:strCache>
                <c:ptCount val="4"/>
                <c:pt idx="0">
                  <c:v>SANTA ISABEL</c:v>
                </c:pt>
                <c:pt idx="1">
                  <c:v>I.E TECNICA SANTA ISABEL</c:v>
                </c:pt>
                <c:pt idx="2">
                  <c:v>I.E SAN RAFAEL</c:v>
                </c:pt>
                <c:pt idx="3">
                  <c:v>I.E BOLIVAR</c:v>
                </c:pt>
              </c:strCache>
            </c:strRef>
          </c:cat>
          <c:val>
            <c:numRef>
              <c:f>'[1]POR MUNICIPIO'!$C$1090:$C$1093</c:f>
              <c:numCache>
                <c:formatCode>General</c:formatCode>
                <c:ptCount val="4"/>
                <c:pt idx="0">
                  <c:v>0.84848484848484851</c:v>
                </c:pt>
                <c:pt idx="1">
                  <c:v>0</c:v>
                </c:pt>
                <c:pt idx="2">
                  <c:v>0</c:v>
                </c:pt>
                <c:pt idx="3">
                  <c:v>2.5454545454545454</c:v>
                </c:pt>
              </c:numCache>
            </c:numRef>
          </c:val>
          <c:extLst>
            <c:ext xmlns:c16="http://schemas.microsoft.com/office/drawing/2014/chart" uri="{C3380CC4-5D6E-409C-BE32-E72D297353CC}">
              <c16:uniqueId val="{00000001-A175-4155-98B3-75D91157ECB6}"/>
            </c:ext>
          </c:extLst>
        </c:ser>
        <c:ser>
          <c:idx val="2"/>
          <c:order val="2"/>
          <c:tx>
            <c:strRef>
              <c:f>'[1]POR MUNICIPIO'!$D$1089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MUNICIPIO'!$A$1090:$A$1093</c:f>
              <c:strCache>
                <c:ptCount val="4"/>
                <c:pt idx="0">
                  <c:v>SANTA ISABEL</c:v>
                </c:pt>
                <c:pt idx="1">
                  <c:v>I.E TECNICA SANTA ISABEL</c:v>
                </c:pt>
                <c:pt idx="2">
                  <c:v>I.E SAN RAFAEL</c:v>
                </c:pt>
                <c:pt idx="3">
                  <c:v>I.E BOLIVAR</c:v>
                </c:pt>
              </c:strCache>
            </c:strRef>
          </c:cat>
          <c:val>
            <c:numRef>
              <c:f>'[1]POR MUNICIPIO'!$D$1090:$D$1093</c:f>
              <c:numCache>
                <c:formatCode>General</c:formatCode>
                <c:ptCount val="4"/>
                <c:pt idx="0">
                  <c:v>0.87096774193548387</c:v>
                </c:pt>
                <c:pt idx="1">
                  <c:v>0</c:v>
                </c:pt>
                <c:pt idx="2">
                  <c:v>0</c:v>
                </c:pt>
                <c:pt idx="3">
                  <c:v>2.6129032258064515</c:v>
                </c:pt>
              </c:numCache>
            </c:numRef>
          </c:val>
          <c:extLst>
            <c:ext xmlns:c16="http://schemas.microsoft.com/office/drawing/2014/chart" uri="{C3380CC4-5D6E-409C-BE32-E72D297353CC}">
              <c16:uniqueId val="{00000002-A175-4155-98B3-75D91157ECB6}"/>
            </c:ext>
          </c:extLst>
        </c:ser>
        <c:ser>
          <c:idx val="3"/>
          <c:order val="3"/>
          <c:tx>
            <c:strRef>
              <c:f>'[1]POR MUNICIPIO'!$E$1089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MUNICIPIO'!$A$1090:$A$1093</c:f>
              <c:strCache>
                <c:ptCount val="4"/>
                <c:pt idx="0">
                  <c:v>SANTA ISABEL</c:v>
                </c:pt>
                <c:pt idx="1">
                  <c:v>I.E TECNICA SANTA ISABEL</c:v>
                </c:pt>
                <c:pt idx="2">
                  <c:v>I.E SAN RAFAEL</c:v>
                </c:pt>
                <c:pt idx="3">
                  <c:v>I.E BOLIVAR</c:v>
                </c:pt>
              </c:strCache>
            </c:strRef>
          </c:cat>
          <c:val>
            <c:numRef>
              <c:f>'[1]POR MUNICIPIO'!$E$1090:$E$1093</c:f>
              <c:numCache>
                <c:formatCode>General</c:formatCode>
                <c:ptCount val="4"/>
                <c:pt idx="0">
                  <c:v>0.84210526315789469</c:v>
                </c:pt>
                <c:pt idx="1">
                  <c:v>0</c:v>
                </c:pt>
                <c:pt idx="2">
                  <c:v>0</c:v>
                </c:pt>
                <c:pt idx="3">
                  <c:v>2.5263157894736841</c:v>
                </c:pt>
              </c:numCache>
            </c:numRef>
          </c:val>
          <c:extLst>
            <c:ext xmlns:c16="http://schemas.microsoft.com/office/drawing/2014/chart" uri="{C3380CC4-5D6E-409C-BE32-E72D297353CC}">
              <c16:uniqueId val="{00000003-A175-4155-98B3-75D91157ECB6}"/>
            </c:ext>
          </c:extLst>
        </c:ser>
        <c:dLbls>
          <c:dLblPos val="outEnd"/>
          <c:showLegendKey val="0"/>
          <c:showVal val="1"/>
          <c:showCatName val="0"/>
          <c:showSerName val="0"/>
          <c:showPercent val="0"/>
          <c:showBubbleSize val="0"/>
        </c:dLbls>
        <c:gapWidth val="100"/>
        <c:overlap val="-24"/>
        <c:axId val="-1802578992"/>
        <c:axId val="-1802581712"/>
      </c:barChart>
      <c:catAx>
        <c:axId val="-1802578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1712"/>
        <c:crosses val="autoZero"/>
        <c:auto val="1"/>
        <c:lblAlgn val="ctr"/>
        <c:lblOffset val="100"/>
        <c:noMultiLvlLbl val="0"/>
      </c:catAx>
      <c:valAx>
        <c:axId val="-1802581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7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u="none" strike="noStrike" kern="1200" spc="0" baseline="0">
                <a:solidFill>
                  <a:sysClr val="windowText" lastClr="000000">
                    <a:lumMod val="65000"/>
                    <a:lumOff val="35000"/>
                  </a:sysClr>
                </a:solidFill>
                <a:latin typeface="Comic Sans MS" panose="030F0702030302020204" pitchFamily="66" charset="0"/>
              </a:rPr>
              <a:t>GOBIERNO ESCOLAR 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'[1]POR PROCESO DIRECTIVO'!$AA$8</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DIRECTIVO'!$Z$9:$Z$17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DIRECTIVO'!$AA$9:$AA$17</c:f>
              <c:numCache>
                <c:formatCode>General</c:formatCode>
                <c:ptCount val="9"/>
                <c:pt idx="0">
                  <c:v>3.6607142857142856</c:v>
                </c:pt>
                <c:pt idx="1">
                  <c:v>3.5057142857142858</c:v>
                </c:pt>
                <c:pt idx="2">
                  <c:v>3.2878571428571428</c:v>
                </c:pt>
                <c:pt idx="3">
                  <c:v>2.9392857142857145</c:v>
                </c:pt>
                <c:pt idx="4">
                  <c:v>2.6928571428571431</c:v>
                </c:pt>
                <c:pt idx="5">
                  <c:v>3.3142857142857145</c:v>
                </c:pt>
                <c:pt idx="6">
                  <c:v>3.3728571428571428</c:v>
                </c:pt>
                <c:pt idx="7">
                  <c:v>3.0178571428571428</c:v>
                </c:pt>
                <c:pt idx="8">
                  <c:v>3.1392857142857142</c:v>
                </c:pt>
              </c:numCache>
            </c:numRef>
          </c:val>
          <c:extLst>
            <c:ext xmlns:c16="http://schemas.microsoft.com/office/drawing/2014/chart" uri="{C3380CC4-5D6E-409C-BE32-E72D297353CC}">
              <c16:uniqueId val="{00000000-FDF9-498B-92B1-7BFFB27D69DD}"/>
            </c:ext>
          </c:extLst>
        </c:ser>
        <c:dLbls>
          <c:showLegendKey val="0"/>
          <c:showVal val="0"/>
          <c:showCatName val="0"/>
          <c:showSerName val="0"/>
          <c:showPercent val="0"/>
          <c:showBubbleSize val="0"/>
        </c:dLbls>
        <c:gapWidth val="182"/>
        <c:axId val="2110605056"/>
        <c:axId val="2110605536"/>
      </c:barChart>
      <c:catAx>
        <c:axId val="2110605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0605536"/>
        <c:crosses val="autoZero"/>
        <c:auto val="1"/>
        <c:lblAlgn val="ctr"/>
        <c:lblOffset val="100"/>
        <c:noMultiLvlLbl val="0"/>
      </c:catAx>
      <c:valAx>
        <c:axId val="2110605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0605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Abadi" panose="020B0604020104020204" pitchFamily="34" charset="0"/>
                <a:ea typeface="+mn-ea"/>
                <a:cs typeface="+mn-cs"/>
              </a:defRPr>
            </a:pPr>
            <a:r>
              <a:rPr lang="es-CO" sz="1200" b="1" i="0" u="none" strike="noStrike" kern="1200" cap="all" spc="150" baseline="0">
                <a:solidFill>
                  <a:sysClr val="windowText" lastClr="000000">
                    <a:lumMod val="50000"/>
                    <a:lumOff val="50000"/>
                  </a:sysClr>
                </a:solidFill>
                <a:latin typeface="Abadi" panose="020B0604020104020204" pitchFamily="34" charset="0"/>
              </a:rPr>
              <a:t>CULTURA INSTITUCIONAL 2024</a:t>
            </a: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latin typeface="Abadi" panose="020B0604020104020204" pitchFamily="34" charset="0"/>
              </a:defRPr>
            </a:pPr>
            <a:endParaRPr lang="es-CO" sz="1200">
              <a:latin typeface="Abadi" panose="020B0604020104020204" pitchFamily="34" charset="0"/>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Abadi" panose="020B0604020104020204" pitchFamily="34" charset="0"/>
              <a:ea typeface="+mn-ea"/>
              <a:cs typeface="+mn-cs"/>
            </a:defRPr>
          </a:pPr>
          <a:endParaRPr lang="es-CO"/>
        </a:p>
      </c:txPr>
    </c:title>
    <c:autoTitleDeleted val="0"/>
    <c:plotArea>
      <c:layout/>
      <c:barChart>
        <c:barDir val="bar"/>
        <c:grouping val="clustered"/>
        <c:varyColors val="0"/>
        <c:ser>
          <c:idx val="0"/>
          <c:order val="0"/>
          <c:tx>
            <c:strRef>
              <c:f>'[1]POR PROCESO DIRECTIVO'!$AM$8</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DIRECTIVO'!$AL$9:$AL$12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DIRECTIVO'!$AM$9:$AM$12</c:f>
              <c:numCache>
                <c:formatCode>General</c:formatCode>
                <c:ptCount val="4"/>
                <c:pt idx="0">
                  <c:v>3.3978571428571427</c:v>
                </c:pt>
                <c:pt idx="1">
                  <c:v>3.3892857142857142</c:v>
                </c:pt>
                <c:pt idx="2">
                  <c:v>3.0464285714285713</c:v>
                </c:pt>
                <c:pt idx="3">
                  <c:v>2.9821428571428572</c:v>
                </c:pt>
              </c:numCache>
            </c:numRef>
          </c:val>
          <c:extLst>
            <c:ext xmlns:c16="http://schemas.microsoft.com/office/drawing/2014/chart" uri="{C3380CC4-5D6E-409C-BE32-E72D297353CC}">
              <c16:uniqueId val="{00000000-297A-4F60-82EB-B4BB3D2A724A}"/>
            </c:ext>
          </c:extLst>
        </c:ser>
        <c:dLbls>
          <c:showLegendKey val="0"/>
          <c:showVal val="0"/>
          <c:showCatName val="0"/>
          <c:showSerName val="0"/>
          <c:showPercent val="0"/>
          <c:showBubbleSize val="0"/>
        </c:dLbls>
        <c:gapWidth val="182"/>
        <c:axId val="39546559"/>
        <c:axId val="39549919"/>
      </c:barChart>
      <c:catAx>
        <c:axId val="395465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549919"/>
        <c:crosses val="autoZero"/>
        <c:auto val="1"/>
        <c:lblAlgn val="ctr"/>
        <c:lblOffset val="100"/>
        <c:noMultiLvlLbl val="0"/>
      </c:catAx>
      <c:valAx>
        <c:axId val="395499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5465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6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4">
  <dgm:title val=""/>
  <dgm:desc val=""/>
  <dgm:catLst>
    <dgm:cat type="accent1" pri="11400"/>
  </dgm:catLst>
  <dgm:styleLbl name="node0">
    <dgm:fillClrLst meth="cycle">
      <a:schemeClr val="accent1">
        <a:shade val="60000"/>
      </a:schemeClr>
    </dgm:fillClrLst>
    <dgm:linClrLst meth="repeat">
      <a:schemeClr val="lt1"/>
    </dgm:linClrLst>
    <dgm:effectClrLst/>
    <dgm:txLinClrLst/>
    <dgm:txFillClrLst/>
    <dgm:txEffectClrLst/>
  </dgm:styleLbl>
  <dgm:styleLbl name="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alignNode1">
    <dgm:fillClrLst meth="cycle">
      <a:schemeClr val="accent1">
        <a:shade val="50000"/>
      </a:schemeClr>
      <a:schemeClr val="accent1">
        <a:tint val="55000"/>
      </a:schemeClr>
    </dgm:fillClrLst>
    <dgm:linClrLst meth="cycle">
      <a:schemeClr val="accent1">
        <a:shade val="50000"/>
      </a:schemeClr>
      <a:schemeClr val="accent1">
        <a:tint val="55000"/>
      </a:schemeClr>
    </dgm:linClrLst>
    <dgm:effectClrLst/>
    <dgm:txLinClrLst/>
    <dgm:txFillClrLst/>
    <dgm:txEffectClrLst/>
  </dgm:styleLbl>
  <dgm:styleLbl name="ln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vennNode1">
    <dgm:fillClrLst meth="cycle">
      <a:schemeClr val="accent1">
        <a:shade val="80000"/>
        <a:alpha val="50000"/>
      </a:schemeClr>
      <a:schemeClr val="accent1">
        <a:tint val="50000"/>
        <a:alpha val="50000"/>
      </a:schemeClr>
    </dgm:fillClrLst>
    <dgm:linClrLst meth="repeat">
      <a:schemeClr val="lt1"/>
    </dgm:linClrLst>
    <dgm:effectClrLst/>
    <dgm:txLinClrLst/>
    <dgm:txFillClrLst/>
    <dgm:txEffectClrLst/>
  </dgm:styleLbl>
  <dgm:styleLbl name="node2">
    <dgm:fillClrLst>
      <a:schemeClr val="accent1">
        <a:shade val="80000"/>
      </a:schemeClr>
    </dgm:fillClrLst>
    <dgm:linClrLst meth="repeat">
      <a:schemeClr val="lt1"/>
    </dgm:linClrLst>
    <dgm:effectClrLst/>
    <dgm:txLinClrLst/>
    <dgm:txFillClrLst/>
    <dgm:txEffectClrLst/>
  </dgm:styleLbl>
  <dgm:styleLbl name="node3">
    <dgm:fillClrLst>
      <a:schemeClr val="accent1">
        <a:tint val="99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f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b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sibTrans1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0000"/>
      </a:schemeClr>
    </dgm:fillClrLst>
    <dgm:linClrLst meth="repeat">
      <a:schemeClr val="lt1"/>
    </dgm:linClrLst>
    <dgm:effectClrLst/>
    <dgm:txLinClrLst/>
    <dgm:txFillClrLst/>
    <dgm:txEffectClrLst/>
  </dgm:styleLbl>
  <dgm:styleLbl name="asst3">
    <dgm:fillClrLst>
      <a:schemeClr val="accent1">
        <a:tint val="70000"/>
      </a:schemeClr>
    </dgm:fillClrLst>
    <dgm:linClrLst meth="repeat">
      <a:schemeClr val="lt1"/>
    </dgm:linClrLst>
    <dgm:effectClrLst/>
    <dgm:txLinClrLst/>
    <dgm:txFillClrLst/>
    <dgm:txEffectClrLst/>
  </dgm:styleLbl>
  <dgm:styleLbl name="asst4">
    <dgm:fillClrLst>
      <a:schemeClr val="accent1">
        <a:tint val="5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shade val="80000"/>
      </a:schemeClr>
    </dgm:linClrLst>
    <dgm:effectClrLst/>
    <dgm:txLinClrLst/>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dk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0000"/>
      </a:schemeClr>
    </dgm:fillClrLst>
    <dgm:linClrLst meth="repeat">
      <a:schemeClr val="accent1">
        <a:tint val="90000"/>
      </a:schemeClr>
    </dgm:linClrLst>
    <dgm:effectClrLst/>
    <dgm:txLinClrLst/>
    <dgm:txFillClrLst meth="repeat">
      <a:schemeClr val="tx1"/>
    </dgm:txFillClrLst>
    <dgm:txEffectClrLst/>
  </dgm:styleLbl>
  <dgm:styleLbl name="parChTrans1D3">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parChTrans1D4">
    <dgm:fillClrLst meth="repeat">
      <a:schemeClr val="accent1">
        <a:tint val="50000"/>
      </a:schemeClr>
    </dgm:fillClrLst>
    <dgm:linClrLst meth="repeat">
      <a:schemeClr val="accent1">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con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align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trAlignAcc1">
    <dgm:fillClrLst meth="repeat">
      <a:schemeClr val="lt1">
        <a:alpha val="55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FgAcc1">
    <dgm:fillClrLst meth="repeat">
      <a:schemeClr val="lt1"/>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align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bgAccFollowNode1">
    <dgm:fillClrLst meth="repeat">
      <a:schemeClr val="accent1">
        <a:alpha val="90000"/>
        <a:tint val="55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50000"/>
      </a:schemeClr>
    </dgm:linClrLst>
    <dgm:effectClrLst/>
    <dgm:txLinClrLst/>
    <dgm:txFillClrLst meth="repeat">
      <a:schemeClr val="dk1"/>
    </dgm:txFillClrLst>
    <dgm:txEffectClrLst/>
  </dgm:styleLbl>
  <dgm:styleLbl name="bgShp">
    <dgm:fillClrLst meth="repeat">
      <a:schemeClr val="accent1">
        <a:tint val="55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55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55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hList2" loCatId="list" qsTypeId="urn:microsoft.com/office/officeart/2005/8/quickstyle/3d2" qsCatId="3D" csTypeId="urn:microsoft.com/office/officeart/2005/8/colors/accent1_4" csCatId="accent1" phldr="1"/>
      <dgm:spPr/>
      <dgm:t>
        <a:bodyPr/>
        <a:lstStyle/>
        <a:p>
          <a:endParaRPr lang="es-ES"/>
        </a:p>
      </dgm:t>
    </dgm:pt>
    <dgm:pt modelId="{38658B52-F3B3-405A-9A4A-B36D4DD84E6A}">
      <dgm:prSet phldrT="[Texto]"/>
      <dgm:spPr/>
      <dgm:t>
        <a:bodyPr/>
        <a:lstStyle/>
        <a:p>
          <a:r>
            <a:rPr lang="es-ES"/>
            <a:t>Autoevaluación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a:solidFill>
          <a:schemeClr val="accent1">
            <a:lumMod val="75000"/>
          </a:schemeClr>
        </a:solidFill>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a:solidFill>
          <a:schemeClr val="accent2">
            <a:lumMod val="75000"/>
          </a:schemeClr>
        </a:solidFill>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a:solidFill>
          <a:schemeClr val="bg2">
            <a:lumMod val="50000"/>
          </a:schemeClr>
        </a:solidFill>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a:solidFill>
          <a:schemeClr val="accent1">
            <a:lumMod val="75000"/>
          </a:schemeClr>
        </a:solidFill>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5C0C2589-6C3A-4F92-B7AF-07C8A2A601DD}" type="pres">
      <dgm:prSet presAssocID="{B73260E6-0105-4E0A-B033-197D4949732E}" presName="linearFlow" presStyleCnt="0">
        <dgm:presLayoutVars>
          <dgm:dir/>
          <dgm:animLvl val="lvl"/>
          <dgm:resizeHandles/>
        </dgm:presLayoutVars>
      </dgm:prSet>
      <dgm:spPr/>
    </dgm:pt>
    <dgm:pt modelId="{7E86F66D-BAA5-406A-817F-9D159EBD7D00}" type="pres">
      <dgm:prSet presAssocID="{38658B52-F3B3-405A-9A4A-B36D4DD84E6A}" presName="compositeNode" presStyleCnt="0">
        <dgm:presLayoutVars>
          <dgm:bulletEnabled val="1"/>
        </dgm:presLayoutVars>
      </dgm:prSet>
      <dgm:spPr/>
    </dgm:pt>
    <dgm:pt modelId="{A18F9F68-6DFE-40C4-900C-33EA0EFD3E9A}" type="pres">
      <dgm:prSet presAssocID="{38658B52-F3B3-405A-9A4A-B36D4DD84E6A}" presName="image" presStyleLbl="fgImgPlace1" presStyleIdx="0" presStyleCnt="3"/>
      <dgm:spPr/>
    </dgm:pt>
    <dgm:pt modelId="{0504AF2E-D774-4224-B0A2-9DB2A5117FFE}" type="pres">
      <dgm:prSet presAssocID="{38658B52-F3B3-405A-9A4A-B36D4DD84E6A}" presName="childNode" presStyleLbl="node1" presStyleIdx="0" presStyleCnt="3">
        <dgm:presLayoutVars>
          <dgm:bulletEnabled val="1"/>
        </dgm:presLayoutVars>
      </dgm:prSet>
      <dgm:spPr/>
    </dgm:pt>
    <dgm:pt modelId="{964F071D-BD06-4DDE-B09E-3557C59DB7BF}" type="pres">
      <dgm:prSet presAssocID="{38658B52-F3B3-405A-9A4A-B36D4DD84E6A}" presName="parentNode" presStyleLbl="revTx" presStyleIdx="0" presStyleCnt="3">
        <dgm:presLayoutVars>
          <dgm:chMax val="0"/>
          <dgm:bulletEnabled val="1"/>
        </dgm:presLayoutVars>
      </dgm:prSet>
      <dgm:spPr/>
    </dgm:pt>
    <dgm:pt modelId="{F1FD0FB5-2427-4C45-9760-BE3CD658B073}" type="pres">
      <dgm:prSet presAssocID="{7AF89D4F-C897-4D18-895F-1CE78F58E021}" presName="sibTrans" presStyleCnt="0"/>
      <dgm:spPr/>
    </dgm:pt>
    <dgm:pt modelId="{6BD405ED-FB9D-4685-B8AF-32E382BE2834}" type="pres">
      <dgm:prSet presAssocID="{911FE382-DBB0-4721-8AE0-53A92CF786D8}" presName="compositeNode" presStyleCnt="0">
        <dgm:presLayoutVars>
          <dgm:bulletEnabled val="1"/>
        </dgm:presLayoutVars>
      </dgm:prSet>
      <dgm:spPr/>
    </dgm:pt>
    <dgm:pt modelId="{1A35C114-1FC6-4739-9EF6-D3D60E06489A}" type="pres">
      <dgm:prSet presAssocID="{911FE382-DBB0-4721-8AE0-53A92CF786D8}" presName="image" presStyleLbl="fgImgPlace1" presStyleIdx="1" presStyleCnt="3" custLinFactNeighborX="8302" custLinFactNeighborY="-16605"/>
      <dgm:spPr/>
    </dgm:pt>
    <dgm:pt modelId="{34C10098-F2FD-4BF3-9236-9ABAD2138B95}" type="pres">
      <dgm:prSet presAssocID="{911FE382-DBB0-4721-8AE0-53A92CF786D8}" presName="childNode" presStyleLbl="node1" presStyleIdx="1" presStyleCnt="3">
        <dgm:presLayoutVars>
          <dgm:bulletEnabled val="1"/>
        </dgm:presLayoutVars>
      </dgm:prSet>
      <dgm:spPr/>
    </dgm:pt>
    <dgm:pt modelId="{7A5A38D0-9D67-48A1-9A47-7326F80374B1}" type="pres">
      <dgm:prSet presAssocID="{911FE382-DBB0-4721-8AE0-53A92CF786D8}" presName="parentNode" presStyleLbl="revTx" presStyleIdx="1" presStyleCnt="3">
        <dgm:presLayoutVars>
          <dgm:chMax val="0"/>
          <dgm:bulletEnabled val="1"/>
        </dgm:presLayoutVars>
      </dgm:prSet>
      <dgm:spPr/>
    </dgm:pt>
    <dgm:pt modelId="{4BD03241-3511-46DA-BE1D-F77E016023E6}" type="pres">
      <dgm:prSet presAssocID="{E4F754D3-D8D9-4ACF-8EAC-25ACF0A66C77}" presName="sibTrans" presStyleCnt="0"/>
      <dgm:spPr/>
    </dgm:pt>
    <dgm:pt modelId="{80D35911-6171-4687-AB77-7F8EA5C19748}" type="pres">
      <dgm:prSet presAssocID="{E50CFB12-A009-46D8-A837-8DF5E0A98AF6}" presName="compositeNode" presStyleCnt="0">
        <dgm:presLayoutVars>
          <dgm:bulletEnabled val="1"/>
        </dgm:presLayoutVars>
      </dgm:prSet>
      <dgm:spPr/>
    </dgm:pt>
    <dgm:pt modelId="{E4FD49F7-E4F8-4837-959A-B8F5BCCE2B1F}" type="pres">
      <dgm:prSet presAssocID="{E50CFB12-A009-46D8-A837-8DF5E0A98AF6}" presName="image" presStyleLbl="fgImgPlace1" presStyleIdx="2" presStyleCnt="3"/>
      <dgm:spPr/>
    </dgm:pt>
    <dgm:pt modelId="{4ACCF2BC-DAA3-4F7D-9E07-EE0EA04551CE}" type="pres">
      <dgm:prSet presAssocID="{E50CFB12-A009-46D8-A837-8DF5E0A98AF6}" presName="childNode" presStyleLbl="node1" presStyleIdx="2" presStyleCnt="3" custLinFactNeighborX="1056">
        <dgm:presLayoutVars>
          <dgm:bulletEnabled val="1"/>
        </dgm:presLayoutVars>
      </dgm:prSet>
      <dgm:spPr/>
    </dgm:pt>
    <dgm:pt modelId="{CD2F870D-9B3C-44A8-B8FC-99AB7334092D}" type="pres">
      <dgm:prSet presAssocID="{E50CFB12-A009-46D8-A837-8DF5E0A98AF6}" presName="parentNode" presStyleLbl="revTx" presStyleIdx="2" presStyleCnt="3">
        <dgm:presLayoutVars>
          <dgm:chMax val="0"/>
          <dgm:bulletEnabled val="1"/>
        </dgm:presLayoutVars>
      </dgm:prSet>
      <dgm:spPr/>
    </dgm:pt>
  </dgm:ptLst>
  <dgm:cxnLst>
    <dgm:cxn modelId="{0DFDC21A-1594-4FB2-9E69-BE8E386BDA82}" type="presOf" srcId="{98250D3E-BEBB-4153-AB3C-CFA873EE2D6A}" destId="{4ACCF2BC-DAA3-4F7D-9E07-EE0EA04551CE}" srcOrd="0" destOrd="0" presId="urn:microsoft.com/office/officeart/2005/8/layout/hList2"/>
    <dgm:cxn modelId="{64B4801C-9A88-41D7-8FA1-101A5408E7EA}" srcId="{38658B52-F3B3-405A-9A4A-B36D4DD84E6A}" destId="{9AB87F4B-DE05-4F91-A7E1-AD27D5B28152}" srcOrd="0" destOrd="0" parTransId="{83E923B2-8464-40E2-B64D-7E2DAB975817}" sibTransId="{FC6AD0DB-0F78-425D-B4FD-A77CE37C4847}"/>
    <dgm:cxn modelId="{68861D2B-3236-4479-8A4C-16E3C941C459}" type="presOf" srcId="{DAB0FD8C-5EA8-4549-AD25-8DAFA7C49D2A}" destId="{34C10098-F2FD-4BF3-9236-9ABAD2138B95}" srcOrd="0" destOrd="0" presId="urn:microsoft.com/office/officeart/2005/8/layout/hList2"/>
    <dgm:cxn modelId="{D71E1B5D-5156-445D-9259-46F905F1F6BE}" srcId="{38658B52-F3B3-405A-9A4A-B36D4DD84E6A}" destId="{6BB8B48B-4E6B-4354-ADD3-9826F41C41F0}" srcOrd="1" destOrd="0" parTransId="{A4E40CD5-AEAB-4438-ADD2-B64FCE414725}" sibTransId="{1839697A-7B32-4577-BED5-2F1145451202}"/>
    <dgm:cxn modelId="{9937FD41-ECBD-4E4B-A153-9F7D620F4735}" type="presOf" srcId="{E50CFB12-A009-46D8-A837-8DF5E0A98AF6}" destId="{CD2F870D-9B3C-44A8-B8FC-99AB7334092D}" srcOrd="0" destOrd="0" presId="urn:microsoft.com/office/officeart/2005/8/layout/hList2"/>
    <dgm:cxn modelId="{7E11A578-BCD9-43A1-B51D-C7F286CD6D4C}" type="presOf" srcId="{6BB8B48B-4E6B-4354-ADD3-9826F41C41F0}" destId="{0504AF2E-D774-4224-B0A2-9DB2A5117FFE}" srcOrd="0" destOrd="1" presId="urn:microsoft.com/office/officeart/2005/8/layout/hList2"/>
    <dgm:cxn modelId="{21707984-C465-48FB-BDB0-3372F767AB80}" type="presOf" srcId="{38658B52-F3B3-405A-9A4A-B36D4DD84E6A}" destId="{964F071D-BD06-4DDE-B09E-3557C59DB7BF}" srcOrd="0" destOrd="0" presId="urn:microsoft.com/office/officeart/2005/8/layout/hList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BC8E9EAA-71F6-45B2-9EED-F621CB65C71A}" type="presOf" srcId="{9AB87F4B-DE05-4F91-A7E1-AD27D5B28152}" destId="{0504AF2E-D774-4224-B0A2-9DB2A5117FFE}" srcOrd="0" destOrd="0" presId="urn:microsoft.com/office/officeart/2005/8/layout/hList2"/>
    <dgm:cxn modelId="{7D453BAD-6C41-47E1-8576-CF1A1338C28A}" type="presOf" srcId="{B73260E6-0105-4E0A-B033-197D4949732E}" destId="{5C0C2589-6C3A-4F92-B7AF-07C8A2A601DD}" srcOrd="0" destOrd="0" presId="urn:microsoft.com/office/officeart/2005/8/layout/hList2"/>
    <dgm:cxn modelId="{664351BD-5F39-45FF-8CD3-F71DC1DF6B18}" type="presOf" srcId="{911FE382-DBB0-4721-8AE0-53A92CF786D8}" destId="{7A5A38D0-9D67-48A1-9A47-7326F80374B1}" srcOrd="0" destOrd="0" presId="urn:microsoft.com/office/officeart/2005/8/layout/hList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24AC4955-C9B0-4203-9B73-CCF71BC46D92}" type="presParOf" srcId="{5C0C2589-6C3A-4F92-B7AF-07C8A2A601DD}" destId="{7E86F66D-BAA5-406A-817F-9D159EBD7D00}" srcOrd="0" destOrd="0" presId="urn:microsoft.com/office/officeart/2005/8/layout/hList2"/>
    <dgm:cxn modelId="{3EC1F080-D217-4436-B9C3-C3EA6ACEFF06}" type="presParOf" srcId="{7E86F66D-BAA5-406A-817F-9D159EBD7D00}" destId="{A18F9F68-6DFE-40C4-900C-33EA0EFD3E9A}" srcOrd="0" destOrd="0" presId="urn:microsoft.com/office/officeart/2005/8/layout/hList2"/>
    <dgm:cxn modelId="{983E2CDA-6371-4A62-B218-AD1DEF6BB71D}" type="presParOf" srcId="{7E86F66D-BAA5-406A-817F-9D159EBD7D00}" destId="{0504AF2E-D774-4224-B0A2-9DB2A5117FFE}" srcOrd="1" destOrd="0" presId="urn:microsoft.com/office/officeart/2005/8/layout/hList2"/>
    <dgm:cxn modelId="{C1E689EF-04F4-4515-A2DB-02375380BC66}" type="presParOf" srcId="{7E86F66D-BAA5-406A-817F-9D159EBD7D00}" destId="{964F071D-BD06-4DDE-B09E-3557C59DB7BF}" srcOrd="2" destOrd="0" presId="urn:microsoft.com/office/officeart/2005/8/layout/hList2"/>
    <dgm:cxn modelId="{5E15D1A4-62EF-4BA9-9015-D68724A8F3B9}" type="presParOf" srcId="{5C0C2589-6C3A-4F92-B7AF-07C8A2A601DD}" destId="{F1FD0FB5-2427-4C45-9760-BE3CD658B073}" srcOrd="1" destOrd="0" presId="urn:microsoft.com/office/officeart/2005/8/layout/hList2"/>
    <dgm:cxn modelId="{8E8C515C-BE61-453D-AFD7-DDC2C2A22EA1}" type="presParOf" srcId="{5C0C2589-6C3A-4F92-B7AF-07C8A2A601DD}" destId="{6BD405ED-FB9D-4685-B8AF-32E382BE2834}" srcOrd="2" destOrd="0" presId="urn:microsoft.com/office/officeart/2005/8/layout/hList2"/>
    <dgm:cxn modelId="{27E4527B-144B-4B39-A6A0-55782E601B27}" type="presParOf" srcId="{6BD405ED-FB9D-4685-B8AF-32E382BE2834}" destId="{1A35C114-1FC6-4739-9EF6-D3D60E06489A}" srcOrd="0" destOrd="0" presId="urn:microsoft.com/office/officeart/2005/8/layout/hList2"/>
    <dgm:cxn modelId="{3F747906-7415-4CA7-AC34-D786D177FCDD}" type="presParOf" srcId="{6BD405ED-FB9D-4685-B8AF-32E382BE2834}" destId="{34C10098-F2FD-4BF3-9236-9ABAD2138B95}" srcOrd="1" destOrd="0" presId="urn:microsoft.com/office/officeart/2005/8/layout/hList2"/>
    <dgm:cxn modelId="{E9D2FD09-B5C1-4402-B0B5-FB9C99C0C44D}" type="presParOf" srcId="{6BD405ED-FB9D-4685-B8AF-32E382BE2834}" destId="{7A5A38D0-9D67-48A1-9A47-7326F80374B1}" srcOrd="2" destOrd="0" presId="urn:microsoft.com/office/officeart/2005/8/layout/hList2"/>
    <dgm:cxn modelId="{4C047BCE-C47F-4434-9F3D-3AF4E9631FDD}" type="presParOf" srcId="{5C0C2589-6C3A-4F92-B7AF-07C8A2A601DD}" destId="{4BD03241-3511-46DA-BE1D-F77E016023E6}" srcOrd="3" destOrd="0" presId="urn:microsoft.com/office/officeart/2005/8/layout/hList2"/>
    <dgm:cxn modelId="{5E2461F3-CAB8-4206-8FC6-6FE599E13FAF}" type="presParOf" srcId="{5C0C2589-6C3A-4F92-B7AF-07C8A2A601DD}" destId="{80D35911-6171-4687-AB77-7F8EA5C19748}" srcOrd="4" destOrd="0" presId="urn:microsoft.com/office/officeart/2005/8/layout/hList2"/>
    <dgm:cxn modelId="{EB94D231-275B-420C-82EE-7EDB10155BEE}" type="presParOf" srcId="{80D35911-6171-4687-AB77-7F8EA5C19748}" destId="{E4FD49F7-E4F8-4837-959A-B8F5BCCE2B1F}" srcOrd="0" destOrd="0" presId="urn:microsoft.com/office/officeart/2005/8/layout/hList2"/>
    <dgm:cxn modelId="{CED576E2-92F3-4623-A6E8-068398C47DA1}" type="presParOf" srcId="{80D35911-6171-4687-AB77-7F8EA5C19748}" destId="{4ACCF2BC-DAA3-4F7D-9E07-EE0EA04551CE}" srcOrd="1" destOrd="0" presId="urn:microsoft.com/office/officeart/2005/8/layout/hList2"/>
    <dgm:cxn modelId="{40AD2110-CA0A-4D6B-9164-F00D4942BC91}" type="presParOf" srcId="{80D35911-6171-4687-AB77-7F8EA5C19748}" destId="{CD2F870D-9B3C-44A8-B8FC-99AB7334092D}" srcOrd="2" destOrd="0" presId="urn:microsoft.com/office/officeart/2005/8/layout/hList2"/>
  </dgm:cxnLst>
  <dgm:bg/>
  <dgm:whole/>
  <dgm:extLst>
    <a:ext uri="http://schemas.microsoft.com/office/drawing/2008/diagram">
      <dsp:dataModelExt xmlns:dsp="http://schemas.microsoft.com/office/drawing/2008/diagram" relId="rId8"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ABB2078-1318-4A4F-8654-D9169A858573}" type="doc">
      <dgm:prSet loTypeId="urn:microsoft.com/office/officeart/2005/8/layout/cycle4" loCatId="matrix" qsTypeId="urn:microsoft.com/office/officeart/2005/8/quickstyle/simple1" qsCatId="simple" csTypeId="urn:microsoft.com/office/officeart/2005/8/colors/accent1_2" csCatId="accent1" phldr="1"/>
      <dgm:spPr/>
      <dgm:t>
        <a:bodyPr/>
        <a:lstStyle/>
        <a:p>
          <a:endParaRPr lang="es-CO"/>
        </a:p>
      </dgm:t>
    </dgm:pt>
    <dgm:pt modelId="{1318B396-D06E-4987-8B4D-F42A16545226}">
      <dgm:prSet phldrT="[Texto]" custT="1"/>
      <dgm:spPr>
        <a:solidFill>
          <a:schemeClr val="accent2">
            <a:lumMod val="60000"/>
            <a:lumOff val="40000"/>
          </a:schemeClr>
        </a:solidFill>
      </dgm:spPr>
      <dgm:t>
        <a:bodyPr/>
        <a:lstStyle/>
        <a:p>
          <a:r>
            <a:rPr lang="es-ES" sz="2000" b="0">
              <a:latin typeface="Arial" panose="020B0604020202020204" pitchFamily="34" charset="0"/>
              <a:cs typeface="Arial" panose="020B0604020202020204" pitchFamily="34" charset="0"/>
            </a:rPr>
            <a:t>Existencia</a:t>
          </a:r>
          <a:r>
            <a:rPr lang="es-CO" sz="2800" b="0">
              <a:latin typeface="Arial" panose="020B0604020202020204" pitchFamily="34" charset="0"/>
              <a:cs typeface="Arial" panose="020B0604020202020204" pitchFamily="34" charset="0"/>
            </a:rPr>
            <a:t> </a:t>
          </a:r>
          <a:endParaRPr lang="es-CO" sz="2800"/>
        </a:p>
      </dgm:t>
    </dgm:pt>
    <dgm:pt modelId="{6021DC72-F575-46C5-90C4-ACF576535195}" type="parTrans" cxnId="{D5468952-5AB8-4897-91CA-C0FE8CA91CB0}">
      <dgm:prSet/>
      <dgm:spPr/>
      <dgm:t>
        <a:bodyPr/>
        <a:lstStyle/>
        <a:p>
          <a:endParaRPr lang="es-CO" sz="2800"/>
        </a:p>
      </dgm:t>
    </dgm:pt>
    <dgm:pt modelId="{4BCF3E62-95A3-451A-9867-2199CA830942}" type="sibTrans" cxnId="{D5468952-5AB8-4897-91CA-C0FE8CA91CB0}">
      <dgm:prSet/>
      <dgm:spPr/>
      <dgm:t>
        <a:bodyPr/>
        <a:lstStyle/>
        <a:p>
          <a:endParaRPr lang="es-CO" sz="2800"/>
        </a:p>
      </dgm:t>
    </dgm:pt>
    <dgm:pt modelId="{52B99B00-EB3C-48F4-867A-AC4DDA754E09}">
      <dgm:prSet phldrT="[Texto]" custT="1"/>
      <dgm:spPr/>
      <dgm:t>
        <a:bodyPr/>
        <a:lstStyle/>
        <a:p>
          <a:r>
            <a:rPr lang="es-CO" sz="1200" b="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CO" sz="1200"/>
        </a:p>
      </dgm:t>
    </dgm:pt>
    <dgm:pt modelId="{2A1BE527-DC61-443C-96AB-D68BC7F82D23}" type="parTrans" cxnId="{7CC0E9A3-2D78-4A02-8EDB-C7404EC8DE37}">
      <dgm:prSet/>
      <dgm:spPr/>
      <dgm:t>
        <a:bodyPr/>
        <a:lstStyle/>
        <a:p>
          <a:endParaRPr lang="es-CO" sz="2800"/>
        </a:p>
      </dgm:t>
    </dgm:pt>
    <dgm:pt modelId="{2CAEAC25-2222-4165-8264-6D1441A07591}" type="sibTrans" cxnId="{7CC0E9A3-2D78-4A02-8EDB-C7404EC8DE37}">
      <dgm:prSet/>
      <dgm:spPr/>
      <dgm:t>
        <a:bodyPr/>
        <a:lstStyle/>
        <a:p>
          <a:endParaRPr lang="es-CO" sz="2800"/>
        </a:p>
      </dgm:t>
    </dgm:pt>
    <dgm:pt modelId="{2BDF733A-C2F5-4A23-A137-A95F11CCFBD8}">
      <dgm:prSet phldrT="[Texto]" custT="1"/>
      <dgm:spPr>
        <a:solidFill>
          <a:schemeClr val="accent2">
            <a:lumMod val="75000"/>
          </a:schemeClr>
        </a:solidFill>
      </dgm:spPr>
      <dgm:t>
        <a:bodyPr/>
        <a:lstStyle/>
        <a:p>
          <a:r>
            <a:rPr lang="es-CO" sz="1800" b="1">
              <a:latin typeface="Arial" panose="020B0604020202020204" pitchFamily="34" charset="0"/>
              <a:cs typeface="Arial" panose="020B0604020202020204" pitchFamily="34" charset="0"/>
            </a:rPr>
            <a:t>Pertinencia</a:t>
          </a:r>
          <a:endParaRPr lang="es-CO" sz="1800"/>
        </a:p>
      </dgm:t>
    </dgm:pt>
    <dgm:pt modelId="{67125FD3-AF43-4A70-A65F-11BBE94CECE6}" type="parTrans" cxnId="{0CE7AA37-31FE-4A7B-9DAC-B4F7A9376F0F}">
      <dgm:prSet/>
      <dgm:spPr/>
      <dgm:t>
        <a:bodyPr/>
        <a:lstStyle/>
        <a:p>
          <a:endParaRPr lang="es-CO" sz="2800"/>
        </a:p>
      </dgm:t>
    </dgm:pt>
    <dgm:pt modelId="{7E8E7F04-1827-4294-AFDF-CF2B3AB9FC99}" type="sibTrans" cxnId="{0CE7AA37-31FE-4A7B-9DAC-B4F7A9376F0F}">
      <dgm:prSet/>
      <dgm:spPr/>
      <dgm:t>
        <a:bodyPr/>
        <a:lstStyle/>
        <a:p>
          <a:endParaRPr lang="es-CO" sz="2800"/>
        </a:p>
      </dgm:t>
    </dgm:pt>
    <dgm:pt modelId="{85F8A6C1-B01B-4DBC-95D4-5EEF6BB34BC3}">
      <dgm:prSet phldrT="[Texto]" custT="1"/>
      <dgm:spPr/>
      <dgm:t>
        <a:bodyPr/>
        <a:lstStyle/>
        <a:p>
          <a:r>
            <a:rPr lang="es-CO" sz="1200">
              <a:latin typeface="Arial" panose="020B0604020202020204" pitchFamily="34" charset="0"/>
              <a:cs typeface="Arial" panose="020B0604020202020204" pitchFamily="34" charset="0"/>
            </a:rPr>
            <a:t>Hay principios de planeación y articulación de los esfuerzos y acciones del establecimiento para cumplir sus metas y objetivos</a:t>
          </a:r>
          <a:endParaRPr lang="es-CO" sz="1200"/>
        </a:p>
      </dgm:t>
    </dgm:pt>
    <dgm:pt modelId="{61DC8CD0-F0A5-49DF-A624-5D22F00930A8}" type="parTrans" cxnId="{C32FBD08-D3C9-46B4-A162-5D9218736827}">
      <dgm:prSet/>
      <dgm:spPr/>
      <dgm:t>
        <a:bodyPr/>
        <a:lstStyle/>
        <a:p>
          <a:endParaRPr lang="es-CO" sz="2800"/>
        </a:p>
      </dgm:t>
    </dgm:pt>
    <dgm:pt modelId="{ED15E3A6-2722-4D1B-BD84-CC419B6A943F}" type="sibTrans" cxnId="{C32FBD08-D3C9-46B4-A162-5D9218736827}">
      <dgm:prSet/>
      <dgm:spPr/>
      <dgm:t>
        <a:bodyPr/>
        <a:lstStyle/>
        <a:p>
          <a:endParaRPr lang="es-CO" sz="2800"/>
        </a:p>
      </dgm:t>
    </dgm:pt>
    <dgm:pt modelId="{10C56A81-0B98-4C84-9572-15FB0ADEDC20}">
      <dgm:prSet phldrT="[Texto]" custT="1"/>
      <dgm:spPr>
        <a:solidFill>
          <a:schemeClr val="accent2">
            <a:lumMod val="60000"/>
            <a:lumOff val="40000"/>
          </a:schemeClr>
        </a:solidFill>
      </dgm:spPr>
      <dgm:t>
        <a:bodyPr/>
        <a:lstStyle/>
        <a:p>
          <a:r>
            <a:rPr lang="es-CO" sz="1600" b="1">
              <a:latin typeface="Arial" panose="020B0604020202020204" pitchFamily="34" charset="0"/>
              <a:cs typeface="Arial" panose="020B0604020202020204" pitchFamily="34" charset="0"/>
            </a:rPr>
            <a:t>Apropiación</a:t>
          </a:r>
          <a:endParaRPr lang="es-CO" sz="1600"/>
        </a:p>
      </dgm:t>
    </dgm:pt>
    <dgm:pt modelId="{E0E3B7E5-0042-43CB-A17F-DF688909E2DF}" type="parTrans" cxnId="{5B362277-4015-48A4-B576-16B219DEC720}">
      <dgm:prSet/>
      <dgm:spPr/>
      <dgm:t>
        <a:bodyPr/>
        <a:lstStyle/>
        <a:p>
          <a:endParaRPr lang="es-CO" sz="2800"/>
        </a:p>
      </dgm:t>
    </dgm:pt>
    <dgm:pt modelId="{BA79A0A0-A462-4CA5-8F7A-80F03FACD566}" type="sibTrans" cxnId="{5B362277-4015-48A4-B576-16B219DEC720}">
      <dgm:prSet/>
      <dgm:spPr/>
      <dgm:t>
        <a:bodyPr/>
        <a:lstStyle/>
        <a:p>
          <a:endParaRPr lang="es-CO" sz="2800"/>
        </a:p>
      </dgm:t>
    </dgm:pt>
    <dgm:pt modelId="{EF55E5A5-2ABE-4C3C-9031-B592D7BA8A15}">
      <dgm:prSet phldrT="[Texto]" custT="1"/>
      <dgm:spPr>
        <a:solidFill>
          <a:schemeClr val="accent2">
            <a:lumMod val="75000"/>
          </a:schemeClr>
        </a:solidFill>
      </dgm:spPr>
      <dgm:t>
        <a:bodyPr/>
        <a:lstStyle/>
        <a:p>
          <a:r>
            <a:rPr lang="es-CO" sz="1600" b="1">
              <a:latin typeface="Arial" panose="020B0604020202020204" pitchFamily="34" charset="0"/>
              <a:cs typeface="Arial" panose="020B0604020202020204" pitchFamily="34" charset="0"/>
            </a:rPr>
            <a:t>Mejoramiento Continuo</a:t>
          </a:r>
          <a:endParaRPr lang="es-CO" sz="1600"/>
        </a:p>
      </dgm:t>
    </dgm:pt>
    <dgm:pt modelId="{D2BD5819-DEAC-4285-AED4-BC66E894DCE0}" type="parTrans" cxnId="{85F5CB8B-6180-4230-8942-997DBAC48D44}">
      <dgm:prSet/>
      <dgm:spPr/>
      <dgm:t>
        <a:bodyPr/>
        <a:lstStyle/>
        <a:p>
          <a:endParaRPr lang="es-CO" sz="2800"/>
        </a:p>
      </dgm:t>
    </dgm:pt>
    <dgm:pt modelId="{CA2F01DC-8101-47D7-80E0-62F13FC829E4}" type="sibTrans" cxnId="{85F5CB8B-6180-4230-8942-997DBAC48D44}">
      <dgm:prSet/>
      <dgm:spPr/>
      <dgm:t>
        <a:bodyPr/>
        <a:lstStyle/>
        <a:p>
          <a:endParaRPr lang="es-CO" sz="2800"/>
        </a:p>
      </dgm:t>
    </dgm:pt>
    <dgm:pt modelId="{B3C1CFC6-4EAE-41F5-B8B8-57A4DD1AB82A}">
      <dgm:prSet phldrT="[Texto]" custT="1"/>
      <dgm:spPr/>
      <dgm:t>
        <a:bodyPr/>
        <a:lstStyle/>
        <a:p>
          <a:r>
            <a:rPr lang="es-CO" sz="1400">
              <a:latin typeface="Arial" panose="020B0604020202020204" pitchFamily="34" charset="0"/>
              <a:cs typeface="Arial" panose="020B0604020202020204" pitchFamily="34" charset="0"/>
            </a:rPr>
            <a:t> </a:t>
          </a:r>
          <a:r>
            <a:rPr lang="es-CO" sz="1200">
              <a:latin typeface="Arial" panose="020B0604020202020204" pitchFamily="34" charset="0"/>
              <a:cs typeface="Arial" panose="020B0604020202020204" pitchFamily="34" charset="0"/>
            </a:rPr>
            <a:t>El establecimiento involucra la lógica del mejoramiento continuo: evalúa sus procesos y resultados y, en consecuencia, los ajusta y mejora</a:t>
          </a:r>
        </a:p>
      </dgm:t>
    </dgm:pt>
    <dgm:pt modelId="{1CE3D9A4-3CA0-4064-9548-C79A71EA7142}" type="parTrans" cxnId="{C3F71FCE-94E9-4290-A690-8A959D3E4CA7}">
      <dgm:prSet/>
      <dgm:spPr/>
      <dgm:t>
        <a:bodyPr/>
        <a:lstStyle/>
        <a:p>
          <a:endParaRPr lang="es-CO" sz="2800"/>
        </a:p>
      </dgm:t>
    </dgm:pt>
    <dgm:pt modelId="{D4BE012B-A4B2-4018-BD99-2458C900D944}" type="sibTrans" cxnId="{C3F71FCE-94E9-4290-A690-8A959D3E4CA7}">
      <dgm:prSet/>
      <dgm:spPr/>
      <dgm:t>
        <a:bodyPr/>
        <a:lstStyle/>
        <a:p>
          <a:endParaRPr lang="es-CO" sz="2800"/>
        </a:p>
      </dgm:t>
    </dgm:pt>
    <dgm:pt modelId="{2D7BDCC3-AB5E-4302-96EB-48743A032F29}">
      <dgm:prSet phldrT="[Texto]" custT="1"/>
      <dgm:spPr/>
      <dgm:t>
        <a:bodyPr/>
        <a:lstStyle/>
        <a:p>
          <a:pPr algn="ctr"/>
          <a:endParaRPr lang="es-CO" sz="1200"/>
        </a:p>
      </dgm:t>
    </dgm:pt>
    <dgm:pt modelId="{E4588311-684A-4F7D-808E-5F994DC1E485}" type="parTrans" cxnId="{B631FB77-28C2-4A6A-BA7C-2C26EB179D14}">
      <dgm:prSet/>
      <dgm:spPr/>
      <dgm:t>
        <a:bodyPr/>
        <a:lstStyle/>
        <a:p>
          <a:endParaRPr lang="es-CO"/>
        </a:p>
      </dgm:t>
    </dgm:pt>
    <dgm:pt modelId="{B8404363-78EC-472F-8708-3AB57B4A9178}" type="sibTrans" cxnId="{B631FB77-28C2-4A6A-BA7C-2C26EB179D14}">
      <dgm:prSet/>
      <dgm:spPr/>
      <dgm:t>
        <a:bodyPr/>
        <a:lstStyle/>
        <a:p>
          <a:endParaRPr lang="es-CO"/>
        </a:p>
      </dgm:t>
    </dgm:pt>
    <dgm:pt modelId="{91291071-CA2D-4247-BCBA-3E2E620F4404}">
      <dgm:prSet phldrT="[Texto]" custT="1"/>
      <dgm:spPr/>
      <dgm:t>
        <a:bodyPr/>
        <a:lstStyle/>
        <a:p>
          <a:pPr algn="ctr"/>
          <a:r>
            <a:rPr lang="es-CO" sz="1200">
              <a:latin typeface="Arial" panose="020B0604020202020204" pitchFamily="34" charset="0"/>
              <a:cs typeface="Arial" panose="020B0604020202020204" pitchFamily="34" charset="0"/>
            </a:rPr>
            <a:t>Las acciones realizadas por el establecimiento tienen un mayor grado de articulación y son conocidas por la comunidad educativa; sin embargo, todavía no se realiza un proceso sistemático de evaluación y mejoramiento</a:t>
          </a:r>
          <a:r>
            <a:rPr lang="es-CO" sz="1200"/>
            <a:t>.</a:t>
          </a:r>
        </a:p>
      </dgm:t>
    </dgm:pt>
    <dgm:pt modelId="{9A22B4D2-DD85-4B56-903A-7D7E458F4113}" type="sibTrans" cxnId="{25721AF2-257A-4EBF-BA75-BFCA612B7F99}">
      <dgm:prSet/>
      <dgm:spPr/>
      <dgm:t>
        <a:bodyPr/>
        <a:lstStyle/>
        <a:p>
          <a:endParaRPr lang="es-CO" sz="2800"/>
        </a:p>
      </dgm:t>
    </dgm:pt>
    <dgm:pt modelId="{6B410B9B-5BF6-4205-B3F6-AB47CA094990}" type="parTrans" cxnId="{25721AF2-257A-4EBF-BA75-BFCA612B7F99}">
      <dgm:prSet/>
      <dgm:spPr/>
      <dgm:t>
        <a:bodyPr/>
        <a:lstStyle/>
        <a:p>
          <a:endParaRPr lang="es-CO" sz="2800"/>
        </a:p>
      </dgm:t>
    </dgm:pt>
    <dgm:pt modelId="{0BF60405-AD18-4673-8D43-CBC6E7BDBC0A}" type="pres">
      <dgm:prSet presAssocID="{9ABB2078-1318-4A4F-8654-D9169A858573}" presName="cycleMatrixDiagram" presStyleCnt="0">
        <dgm:presLayoutVars>
          <dgm:chMax val="1"/>
          <dgm:dir/>
          <dgm:animLvl val="lvl"/>
          <dgm:resizeHandles val="exact"/>
        </dgm:presLayoutVars>
      </dgm:prSet>
      <dgm:spPr/>
    </dgm:pt>
    <dgm:pt modelId="{D9921C6A-8B48-4F50-AFC5-5AC073132511}" type="pres">
      <dgm:prSet presAssocID="{9ABB2078-1318-4A4F-8654-D9169A858573}" presName="children" presStyleCnt="0"/>
      <dgm:spPr/>
    </dgm:pt>
    <dgm:pt modelId="{4E851FF3-E85A-4E26-999A-B8D8BE04A5D2}" type="pres">
      <dgm:prSet presAssocID="{9ABB2078-1318-4A4F-8654-D9169A858573}" presName="child1group" presStyleCnt="0"/>
      <dgm:spPr/>
    </dgm:pt>
    <dgm:pt modelId="{49F3C3B7-B00A-419F-A5EB-7D19B3A21AD5}" type="pres">
      <dgm:prSet presAssocID="{9ABB2078-1318-4A4F-8654-D9169A858573}" presName="child1" presStyleLbl="bgAcc1" presStyleIdx="0" presStyleCnt="4"/>
      <dgm:spPr/>
    </dgm:pt>
    <dgm:pt modelId="{4E7FD8E8-2AFF-4D63-95BA-4CB794ABDBB0}" type="pres">
      <dgm:prSet presAssocID="{9ABB2078-1318-4A4F-8654-D9169A858573}" presName="child1Text" presStyleLbl="bgAcc1" presStyleIdx="0" presStyleCnt="4">
        <dgm:presLayoutVars>
          <dgm:bulletEnabled val="1"/>
        </dgm:presLayoutVars>
      </dgm:prSet>
      <dgm:spPr/>
    </dgm:pt>
    <dgm:pt modelId="{7736597E-D747-4B6A-AEDE-A8DFC6344EB8}" type="pres">
      <dgm:prSet presAssocID="{9ABB2078-1318-4A4F-8654-D9169A858573}" presName="child2group" presStyleCnt="0"/>
      <dgm:spPr/>
    </dgm:pt>
    <dgm:pt modelId="{D4A826AE-5E38-4821-B60E-D3C9D62D81EA}" type="pres">
      <dgm:prSet presAssocID="{9ABB2078-1318-4A4F-8654-D9169A858573}" presName="child2" presStyleLbl="bgAcc1" presStyleIdx="1" presStyleCnt="4" custScaleX="127271" custLinFactNeighborX="1009" custLinFactNeighborY="-519"/>
      <dgm:spPr/>
    </dgm:pt>
    <dgm:pt modelId="{371A07E3-67AD-41A6-BE5C-350910941E40}" type="pres">
      <dgm:prSet presAssocID="{9ABB2078-1318-4A4F-8654-D9169A858573}" presName="child2Text" presStyleLbl="bgAcc1" presStyleIdx="1" presStyleCnt="4">
        <dgm:presLayoutVars>
          <dgm:bulletEnabled val="1"/>
        </dgm:presLayoutVars>
      </dgm:prSet>
      <dgm:spPr/>
    </dgm:pt>
    <dgm:pt modelId="{A0A2BACA-BFBD-4FF0-8E72-9B8789F429B0}" type="pres">
      <dgm:prSet presAssocID="{9ABB2078-1318-4A4F-8654-D9169A858573}" presName="child3group" presStyleCnt="0"/>
      <dgm:spPr/>
    </dgm:pt>
    <dgm:pt modelId="{975D57DE-1B99-4563-A6BD-D6E332B8172F}" type="pres">
      <dgm:prSet presAssocID="{9ABB2078-1318-4A4F-8654-D9169A858573}" presName="child3" presStyleLbl="bgAcc1" presStyleIdx="2" presStyleCnt="4" custScaleX="133946"/>
      <dgm:spPr/>
    </dgm:pt>
    <dgm:pt modelId="{F2AEFE21-B9E0-41F0-9D8D-DC5465A6148A}" type="pres">
      <dgm:prSet presAssocID="{9ABB2078-1318-4A4F-8654-D9169A858573}" presName="child3Text" presStyleLbl="bgAcc1" presStyleIdx="2" presStyleCnt="4">
        <dgm:presLayoutVars>
          <dgm:bulletEnabled val="1"/>
        </dgm:presLayoutVars>
      </dgm:prSet>
      <dgm:spPr/>
    </dgm:pt>
    <dgm:pt modelId="{16E286EF-B791-448C-8B24-0917A95106C1}" type="pres">
      <dgm:prSet presAssocID="{9ABB2078-1318-4A4F-8654-D9169A858573}" presName="child4group" presStyleCnt="0"/>
      <dgm:spPr/>
    </dgm:pt>
    <dgm:pt modelId="{7711E93B-28CD-4697-83C0-EFB432D26110}" type="pres">
      <dgm:prSet presAssocID="{9ABB2078-1318-4A4F-8654-D9169A858573}" presName="child4" presStyleLbl="bgAcc1" presStyleIdx="3" presStyleCnt="4"/>
      <dgm:spPr/>
    </dgm:pt>
    <dgm:pt modelId="{FB5ADF2A-AA1B-4F5D-AC2E-D234091C7DCE}" type="pres">
      <dgm:prSet presAssocID="{9ABB2078-1318-4A4F-8654-D9169A858573}" presName="child4Text" presStyleLbl="bgAcc1" presStyleIdx="3" presStyleCnt="4">
        <dgm:presLayoutVars>
          <dgm:bulletEnabled val="1"/>
        </dgm:presLayoutVars>
      </dgm:prSet>
      <dgm:spPr/>
    </dgm:pt>
    <dgm:pt modelId="{205262BA-FF4B-4236-9A50-B33562667C35}" type="pres">
      <dgm:prSet presAssocID="{9ABB2078-1318-4A4F-8654-D9169A858573}" presName="childPlaceholder" presStyleCnt="0"/>
      <dgm:spPr/>
    </dgm:pt>
    <dgm:pt modelId="{BFB31800-94F1-4B81-AC22-BB8711FA7DAD}" type="pres">
      <dgm:prSet presAssocID="{9ABB2078-1318-4A4F-8654-D9169A858573}" presName="circle" presStyleCnt="0"/>
      <dgm:spPr/>
    </dgm:pt>
    <dgm:pt modelId="{6AA00049-783B-4272-8CC4-D831D963D6B8}" type="pres">
      <dgm:prSet presAssocID="{9ABB2078-1318-4A4F-8654-D9169A858573}" presName="quadrant1" presStyleLbl="node1" presStyleIdx="0" presStyleCnt="4" custScaleX="84635" custScaleY="95371" custLinFactNeighborX="1283" custLinFactNeighborY="-428">
        <dgm:presLayoutVars>
          <dgm:chMax val="1"/>
          <dgm:bulletEnabled val="1"/>
        </dgm:presLayoutVars>
      </dgm:prSet>
      <dgm:spPr/>
    </dgm:pt>
    <dgm:pt modelId="{F967CDC5-35C0-4EA9-B10A-3E19A4D4C89D}" type="pres">
      <dgm:prSet presAssocID="{9ABB2078-1318-4A4F-8654-D9169A858573}" presName="quadrant2" presStyleLbl="node1" presStyleIdx="1" presStyleCnt="4" custScaleX="84635" custScaleY="95371">
        <dgm:presLayoutVars>
          <dgm:chMax val="1"/>
          <dgm:bulletEnabled val="1"/>
        </dgm:presLayoutVars>
      </dgm:prSet>
      <dgm:spPr/>
    </dgm:pt>
    <dgm:pt modelId="{5A900EF9-7666-46CE-952F-F47C06B47D5B}" type="pres">
      <dgm:prSet presAssocID="{9ABB2078-1318-4A4F-8654-D9169A858573}" presName="quadrant3" presStyleLbl="node1" presStyleIdx="2" presStyleCnt="4" custScaleX="78766" custScaleY="90636">
        <dgm:presLayoutVars>
          <dgm:chMax val="1"/>
          <dgm:bulletEnabled val="1"/>
        </dgm:presLayoutVars>
      </dgm:prSet>
      <dgm:spPr/>
    </dgm:pt>
    <dgm:pt modelId="{B6357248-88F4-4DD8-8154-C1AA91874DDA}" type="pres">
      <dgm:prSet presAssocID="{9ABB2078-1318-4A4F-8654-D9169A858573}" presName="quadrant4" presStyleLbl="node1" presStyleIdx="3" presStyleCnt="4" custScaleX="84635" custScaleY="95371">
        <dgm:presLayoutVars>
          <dgm:chMax val="1"/>
          <dgm:bulletEnabled val="1"/>
        </dgm:presLayoutVars>
      </dgm:prSet>
      <dgm:spPr/>
    </dgm:pt>
    <dgm:pt modelId="{10AC99E0-71AC-4277-9EF1-5D5C63232816}" type="pres">
      <dgm:prSet presAssocID="{9ABB2078-1318-4A4F-8654-D9169A858573}" presName="quadrantPlaceholder" presStyleCnt="0"/>
      <dgm:spPr/>
    </dgm:pt>
    <dgm:pt modelId="{F9EC0FD3-BC69-47FC-BCD3-6F0A65301BD6}" type="pres">
      <dgm:prSet presAssocID="{9ABB2078-1318-4A4F-8654-D9169A858573}" presName="center1" presStyleLbl="fgShp" presStyleIdx="0" presStyleCnt="2"/>
      <dgm:spPr/>
    </dgm:pt>
    <dgm:pt modelId="{7AB062FC-E750-4EE6-88AA-3EFC7203A95B}" type="pres">
      <dgm:prSet presAssocID="{9ABB2078-1318-4A4F-8654-D9169A858573}" presName="center2" presStyleLbl="fgShp" presStyleIdx="1" presStyleCnt="2"/>
      <dgm:spPr/>
    </dgm:pt>
  </dgm:ptLst>
  <dgm:cxnLst>
    <dgm:cxn modelId="{C32FBD08-D3C9-46B4-A162-5D9218736827}" srcId="{2BDF733A-C2F5-4A23-A137-A95F11CCFBD8}" destId="{85F8A6C1-B01B-4DBC-95D4-5EEF6BB34BC3}" srcOrd="0" destOrd="0" parTransId="{61DC8CD0-F0A5-49DF-A624-5D22F00930A8}" sibTransId="{ED15E3A6-2722-4D1B-BD84-CC419B6A943F}"/>
    <dgm:cxn modelId="{F3F4BE0F-236B-4DE5-8E11-886DDAB43C68}" type="presOf" srcId="{91291071-CA2D-4247-BCBA-3E2E620F4404}" destId="{F2AEFE21-B9E0-41F0-9D8D-DC5465A6148A}" srcOrd="1" destOrd="1" presId="urn:microsoft.com/office/officeart/2005/8/layout/cycle4"/>
    <dgm:cxn modelId="{986A3A23-6014-4480-B5AF-053C71914963}" type="presOf" srcId="{B3C1CFC6-4EAE-41F5-B8B8-57A4DD1AB82A}" destId="{FB5ADF2A-AA1B-4F5D-AC2E-D234091C7DCE}" srcOrd="1" destOrd="0" presId="urn:microsoft.com/office/officeart/2005/8/layout/cycle4"/>
    <dgm:cxn modelId="{D51B7A34-7B68-42AC-A4AD-AA28688B47B3}" type="presOf" srcId="{EF55E5A5-2ABE-4C3C-9031-B592D7BA8A15}" destId="{B6357248-88F4-4DD8-8154-C1AA91874DDA}" srcOrd="0" destOrd="0" presId="urn:microsoft.com/office/officeart/2005/8/layout/cycle4"/>
    <dgm:cxn modelId="{0CE7AA37-31FE-4A7B-9DAC-B4F7A9376F0F}" srcId="{9ABB2078-1318-4A4F-8654-D9169A858573}" destId="{2BDF733A-C2F5-4A23-A137-A95F11CCFBD8}" srcOrd="1" destOrd="0" parTransId="{67125FD3-AF43-4A70-A65F-11BBE94CECE6}" sibTransId="{7E8E7F04-1827-4294-AFDF-CF2B3AB9FC99}"/>
    <dgm:cxn modelId="{B746565E-B3A0-4B25-AAC6-1368EF8E3A2C}" type="presOf" srcId="{2D7BDCC3-AB5E-4302-96EB-48743A032F29}" destId="{975D57DE-1B99-4563-A6BD-D6E332B8172F}" srcOrd="0" destOrd="0" presId="urn:microsoft.com/office/officeart/2005/8/layout/cycle4"/>
    <dgm:cxn modelId="{C7488164-EBBF-4F57-9B01-38B042E1F6B9}" type="presOf" srcId="{91291071-CA2D-4247-BCBA-3E2E620F4404}" destId="{975D57DE-1B99-4563-A6BD-D6E332B8172F}" srcOrd="0" destOrd="1" presId="urn:microsoft.com/office/officeart/2005/8/layout/cycle4"/>
    <dgm:cxn modelId="{6DFC9844-EE92-45A1-B3F8-080553A1ECE1}" type="presOf" srcId="{52B99B00-EB3C-48F4-867A-AC4DDA754E09}" destId="{4E7FD8E8-2AFF-4D63-95BA-4CB794ABDBB0}" srcOrd="1" destOrd="0" presId="urn:microsoft.com/office/officeart/2005/8/layout/cycle4"/>
    <dgm:cxn modelId="{52F1F544-1DF7-47B3-BC80-17186D3D10FD}" type="presOf" srcId="{85F8A6C1-B01B-4DBC-95D4-5EEF6BB34BC3}" destId="{371A07E3-67AD-41A6-BE5C-350910941E40}" srcOrd="1" destOrd="0" presId="urn:microsoft.com/office/officeart/2005/8/layout/cycle4"/>
    <dgm:cxn modelId="{DB9E9E6D-7520-466E-8A62-2824818AFED1}" type="presOf" srcId="{2BDF733A-C2F5-4A23-A137-A95F11CCFBD8}" destId="{F967CDC5-35C0-4EA9-B10A-3E19A4D4C89D}" srcOrd="0" destOrd="0" presId="urn:microsoft.com/office/officeart/2005/8/layout/cycle4"/>
    <dgm:cxn modelId="{E152A66D-4849-40A9-9CB4-BC9A64D566BB}" type="presOf" srcId="{85F8A6C1-B01B-4DBC-95D4-5EEF6BB34BC3}" destId="{D4A826AE-5E38-4821-B60E-D3C9D62D81EA}" srcOrd="0" destOrd="0" presId="urn:microsoft.com/office/officeart/2005/8/layout/cycle4"/>
    <dgm:cxn modelId="{D5468952-5AB8-4897-91CA-C0FE8CA91CB0}" srcId="{9ABB2078-1318-4A4F-8654-D9169A858573}" destId="{1318B396-D06E-4987-8B4D-F42A16545226}" srcOrd="0" destOrd="0" parTransId="{6021DC72-F575-46C5-90C4-ACF576535195}" sibTransId="{4BCF3E62-95A3-451A-9867-2199CA830942}"/>
    <dgm:cxn modelId="{8EEBB253-A038-4423-8374-C870A0F180A1}" type="presOf" srcId="{52B99B00-EB3C-48F4-867A-AC4DDA754E09}" destId="{49F3C3B7-B00A-419F-A5EB-7D19B3A21AD5}" srcOrd="0" destOrd="0" presId="urn:microsoft.com/office/officeart/2005/8/layout/cycle4"/>
    <dgm:cxn modelId="{5B362277-4015-48A4-B576-16B219DEC720}" srcId="{9ABB2078-1318-4A4F-8654-D9169A858573}" destId="{10C56A81-0B98-4C84-9572-15FB0ADEDC20}" srcOrd="2" destOrd="0" parTransId="{E0E3B7E5-0042-43CB-A17F-DF688909E2DF}" sibTransId="{BA79A0A0-A462-4CA5-8F7A-80F03FACD566}"/>
    <dgm:cxn modelId="{B631FB77-28C2-4A6A-BA7C-2C26EB179D14}" srcId="{10C56A81-0B98-4C84-9572-15FB0ADEDC20}" destId="{2D7BDCC3-AB5E-4302-96EB-48743A032F29}" srcOrd="0" destOrd="0" parTransId="{E4588311-684A-4F7D-808E-5F994DC1E485}" sibTransId="{B8404363-78EC-472F-8708-3AB57B4A9178}"/>
    <dgm:cxn modelId="{93E23978-3A13-49AE-ACB4-E8FF451AC822}" type="presOf" srcId="{9ABB2078-1318-4A4F-8654-D9169A858573}" destId="{0BF60405-AD18-4673-8D43-CBC6E7BDBC0A}" srcOrd="0" destOrd="0" presId="urn:microsoft.com/office/officeart/2005/8/layout/cycle4"/>
    <dgm:cxn modelId="{85F5CB8B-6180-4230-8942-997DBAC48D44}" srcId="{9ABB2078-1318-4A4F-8654-D9169A858573}" destId="{EF55E5A5-2ABE-4C3C-9031-B592D7BA8A15}" srcOrd="3" destOrd="0" parTransId="{D2BD5819-DEAC-4285-AED4-BC66E894DCE0}" sibTransId="{CA2F01DC-8101-47D7-80E0-62F13FC829E4}"/>
    <dgm:cxn modelId="{7CC0E9A3-2D78-4A02-8EDB-C7404EC8DE37}" srcId="{1318B396-D06E-4987-8B4D-F42A16545226}" destId="{52B99B00-EB3C-48F4-867A-AC4DDA754E09}" srcOrd="0" destOrd="0" parTransId="{2A1BE527-DC61-443C-96AB-D68BC7F82D23}" sibTransId="{2CAEAC25-2222-4165-8264-6D1441A07591}"/>
    <dgm:cxn modelId="{06345CA6-5231-4A16-81F8-B7B4A0579775}" type="presOf" srcId="{2D7BDCC3-AB5E-4302-96EB-48743A032F29}" destId="{F2AEFE21-B9E0-41F0-9D8D-DC5465A6148A}" srcOrd="1" destOrd="0" presId="urn:microsoft.com/office/officeart/2005/8/layout/cycle4"/>
    <dgm:cxn modelId="{9E9449B9-011C-44B2-AEFC-861411D657C1}" type="presOf" srcId="{10C56A81-0B98-4C84-9572-15FB0ADEDC20}" destId="{5A900EF9-7666-46CE-952F-F47C06B47D5B}" srcOrd="0" destOrd="0" presId="urn:microsoft.com/office/officeart/2005/8/layout/cycle4"/>
    <dgm:cxn modelId="{C3F71FCE-94E9-4290-A690-8A959D3E4CA7}" srcId="{EF55E5A5-2ABE-4C3C-9031-B592D7BA8A15}" destId="{B3C1CFC6-4EAE-41F5-B8B8-57A4DD1AB82A}" srcOrd="0" destOrd="0" parTransId="{1CE3D9A4-3CA0-4064-9548-C79A71EA7142}" sibTransId="{D4BE012B-A4B2-4018-BD99-2458C900D944}"/>
    <dgm:cxn modelId="{0F99CCDB-0512-4EAE-9F5D-B4CBCD3F9522}" type="presOf" srcId="{B3C1CFC6-4EAE-41F5-B8B8-57A4DD1AB82A}" destId="{7711E93B-28CD-4697-83C0-EFB432D26110}" srcOrd="0" destOrd="0" presId="urn:microsoft.com/office/officeart/2005/8/layout/cycle4"/>
    <dgm:cxn modelId="{25721AF2-257A-4EBF-BA75-BFCA612B7F99}" srcId="{10C56A81-0B98-4C84-9572-15FB0ADEDC20}" destId="{91291071-CA2D-4247-BCBA-3E2E620F4404}" srcOrd="1" destOrd="0" parTransId="{6B410B9B-5BF6-4205-B3F6-AB47CA094990}" sibTransId="{9A22B4D2-DD85-4B56-903A-7D7E458F4113}"/>
    <dgm:cxn modelId="{C92ED1F6-6127-49F5-BDFF-14A638F91581}" type="presOf" srcId="{1318B396-D06E-4987-8B4D-F42A16545226}" destId="{6AA00049-783B-4272-8CC4-D831D963D6B8}" srcOrd="0" destOrd="0" presId="urn:microsoft.com/office/officeart/2005/8/layout/cycle4"/>
    <dgm:cxn modelId="{1F17ABA1-FE99-4526-AED5-F5E1A36EE662}" type="presParOf" srcId="{0BF60405-AD18-4673-8D43-CBC6E7BDBC0A}" destId="{D9921C6A-8B48-4F50-AFC5-5AC073132511}" srcOrd="0" destOrd="0" presId="urn:microsoft.com/office/officeart/2005/8/layout/cycle4"/>
    <dgm:cxn modelId="{A96F2AFB-BF58-414D-9235-086E53F0EF0A}" type="presParOf" srcId="{D9921C6A-8B48-4F50-AFC5-5AC073132511}" destId="{4E851FF3-E85A-4E26-999A-B8D8BE04A5D2}" srcOrd="0" destOrd="0" presId="urn:microsoft.com/office/officeart/2005/8/layout/cycle4"/>
    <dgm:cxn modelId="{8EF72E45-B7FC-494C-B849-F28E4C0F31AA}" type="presParOf" srcId="{4E851FF3-E85A-4E26-999A-B8D8BE04A5D2}" destId="{49F3C3B7-B00A-419F-A5EB-7D19B3A21AD5}" srcOrd="0" destOrd="0" presId="urn:microsoft.com/office/officeart/2005/8/layout/cycle4"/>
    <dgm:cxn modelId="{F8FCB967-B1FF-4686-806A-8A67A88EC9B6}" type="presParOf" srcId="{4E851FF3-E85A-4E26-999A-B8D8BE04A5D2}" destId="{4E7FD8E8-2AFF-4D63-95BA-4CB794ABDBB0}" srcOrd="1" destOrd="0" presId="urn:microsoft.com/office/officeart/2005/8/layout/cycle4"/>
    <dgm:cxn modelId="{0F746BF2-810D-47B0-931A-38EF614A86C1}" type="presParOf" srcId="{D9921C6A-8B48-4F50-AFC5-5AC073132511}" destId="{7736597E-D747-4B6A-AEDE-A8DFC6344EB8}" srcOrd="1" destOrd="0" presId="urn:microsoft.com/office/officeart/2005/8/layout/cycle4"/>
    <dgm:cxn modelId="{FBAA80B4-7032-45A7-B945-6280D7241BF9}" type="presParOf" srcId="{7736597E-D747-4B6A-AEDE-A8DFC6344EB8}" destId="{D4A826AE-5E38-4821-B60E-D3C9D62D81EA}" srcOrd="0" destOrd="0" presId="urn:microsoft.com/office/officeart/2005/8/layout/cycle4"/>
    <dgm:cxn modelId="{F2079795-F052-40C9-A4E8-5847D1891C9E}" type="presParOf" srcId="{7736597E-D747-4B6A-AEDE-A8DFC6344EB8}" destId="{371A07E3-67AD-41A6-BE5C-350910941E40}" srcOrd="1" destOrd="0" presId="urn:microsoft.com/office/officeart/2005/8/layout/cycle4"/>
    <dgm:cxn modelId="{C13FE58B-61ED-4D27-97F7-346C68698300}" type="presParOf" srcId="{D9921C6A-8B48-4F50-AFC5-5AC073132511}" destId="{A0A2BACA-BFBD-4FF0-8E72-9B8789F429B0}" srcOrd="2" destOrd="0" presId="urn:microsoft.com/office/officeart/2005/8/layout/cycle4"/>
    <dgm:cxn modelId="{892A0607-19AE-4A46-9463-44A1CC749221}" type="presParOf" srcId="{A0A2BACA-BFBD-4FF0-8E72-9B8789F429B0}" destId="{975D57DE-1B99-4563-A6BD-D6E332B8172F}" srcOrd="0" destOrd="0" presId="urn:microsoft.com/office/officeart/2005/8/layout/cycle4"/>
    <dgm:cxn modelId="{EAB96BE2-57B2-440C-9F03-BFBAF37A0EC8}" type="presParOf" srcId="{A0A2BACA-BFBD-4FF0-8E72-9B8789F429B0}" destId="{F2AEFE21-B9E0-41F0-9D8D-DC5465A6148A}" srcOrd="1" destOrd="0" presId="urn:microsoft.com/office/officeart/2005/8/layout/cycle4"/>
    <dgm:cxn modelId="{CCF9037B-7BD0-468E-93B0-CB806FE3E465}" type="presParOf" srcId="{D9921C6A-8B48-4F50-AFC5-5AC073132511}" destId="{16E286EF-B791-448C-8B24-0917A95106C1}" srcOrd="3" destOrd="0" presId="urn:microsoft.com/office/officeart/2005/8/layout/cycle4"/>
    <dgm:cxn modelId="{6AED5BAE-9222-4C8B-B664-ABABAC479333}" type="presParOf" srcId="{16E286EF-B791-448C-8B24-0917A95106C1}" destId="{7711E93B-28CD-4697-83C0-EFB432D26110}" srcOrd="0" destOrd="0" presId="urn:microsoft.com/office/officeart/2005/8/layout/cycle4"/>
    <dgm:cxn modelId="{21521DDE-BD74-4340-A173-F83966E03349}" type="presParOf" srcId="{16E286EF-B791-448C-8B24-0917A95106C1}" destId="{FB5ADF2A-AA1B-4F5D-AC2E-D234091C7DCE}" srcOrd="1" destOrd="0" presId="urn:microsoft.com/office/officeart/2005/8/layout/cycle4"/>
    <dgm:cxn modelId="{C3B43E56-BBD0-4DEF-B766-ED66CFD19D7A}" type="presParOf" srcId="{D9921C6A-8B48-4F50-AFC5-5AC073132511}" destId="{205262BA-FF4B-4236-9A50-B33562667C35}" srcOrd="4" destOrd="0" presId="urn:microsoft.com/office/officeart/2005/8/layout/cycle4"/>
    <dgm:cxn modelId="{44B42803-71B3-40F6-B23A-8C92EC6EEDFB}" type="presParOf" srcId="{0BF60405-AD18-4673-8D43-CBC6E7BDBC0A}" destId="{BFB31800-94F1-4B81-AC22-BB8711FA7DAD}" srcOrd="1" destOrd="0" presId="urn:microsoft.com/office/officeart/2005/8/layout/cycle4"/>
    <dgm:cxn modelId="{37FC79A9-1A64-453D-B360-B4CC18079A95}" type="presParOf" srcId="{BFB31800-94F1-4B81-AC22-BB8711FA7DAD}" destId="{6AA00049-783B-4272-8CC4-D831D963D6B8}" srcOrd="0" destOrd="0" presId="urn:microsoft.com/office/officeart/2005/8/layout/cycle4"/>
    <dgm:cxn modelId="{BBEC343E-9E3F-411F-B0E8-0963C0D3BCD1}" type="presParOf" srcId="{BFB31800-94F1-4B81-AC22-BB8711FA7DAD}" destId="{F967CDC5-35C0-4EA9-B10A-3E19A4D4C89D}" srcOrd="1" destOrd="0" presId="urn:microsoft.com/office/officeart/2005/8/layout/cycle4"/>
    <dgm:cxn modelId="{6AC7D0B0-A5A1-4859-A0A6-B4A815862B2A}" type="presParOf" srcId="{BFB31800-94F1-4B81-AC22-BB8711FA7DAD}" destId="{5A900EF9-7666-46CE-952F-F47C06B47D5B}" srcOrd="2" destOrd="0" presId="urn:microsoft.com/office/officeart/2005/8/layout/cycle4"/>
    <dgm:cxn modelId="{FE03A279-9901-4F09-88A1-102F107F2159}" type="presParOf" srcId="{BFB31800-94F1-4B81-AC22-BB8711FA7DAD}" destId="{B6357248-88F4-4DD8-8154-C1AA91874DDA}" srcOrd="3" destOrd="0" presId="urn:microsoft.com/office/officeart/2005/8/layout/cycle4"/>
    <dgm:cxn modelId="{EE352E41-0E2F-450C-81C8-B74C9C6F229F}" type="presParOf" srcId="{BFB31800-94F1-4B81-AC22-BB8711FA7DAD}" destId="{10AC99E0-71AC-4277-9EF1-5D5C63232816}" srcOrd="4" destOrd="0" presId="urn:microsoft.com/office/officeart/2005/8/layout/cycle4"/>
    <dgm:cxn modelId="{43DAB61A-6163-434E-B76F-20694012F144}" type="presParOf" srcId="{0BF60405-AD18-4673-8D43-CBC6E7BDBC0A}" destId="{F9EC0FD3-BC69-47FC-BCD3-6F0A65301BD6}" srcOrd="2" destOrd="0" presId="urn:microsoft.com/office/officeart/2005/8/layout/cycle4"/>
    <dgm:cxn modelId="{CD8D3945-C97E-4BEB-87D0-524482778EFB}" type="presParOf" srcId="{0BF60405-AD18-4673-8D43-CBC6E7BDBC0A}" destId="{7AB062FC-E750-4EE6-88AA-3EFC7203A95B}" srcOrd="3" destOrd="0" presId="urn:microsoft.com/office/officeart/2005/8/layout/cycle4"/>
  </dgm:cxnLst>
  <dgm:bg/>
  <dgm:whole/>
  <dgm:extLst>
    <a:ext uri="http://schemas.microsoft.com/office/drawing/2008/diagram">
      <dsp:dataModelExt xmlns:dsp="http://schemas.microsoft.com/office/drawing/2008/diagram" relId="rId19"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4F071D-BD06-4DDE-B09E-3557C59DB7BF}">
      <dsp:nvSpPr>
        <dsp:cNvPr id="0" name=""/>
        <dsp:cNvSpPr/>
      </dsp:nvSpPr>
      <dsp:spPr>
        <a:xfrm rot="16200000">
          <a:off x="-1112354"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66750">
            <a:lnSpc>
              <a:spcPct val="90000"/>
            </a:lnSpc>
            <a:spcBef>
              <a:spcPct val="0"/>
            </a:spcBef>
            <a:spcAft>
              <a:spcPct val="35000"/>
            </a:spcAft>
            <a:buNone/>
          </a:pPr>
          <a:r>
            <a:rPr lang="es-ES" sz="1500" kern="1200"/>
            <a:t>Autoevaluación institucional</a:t>
          </a:r>
        </a:p>
      </dsp:txBody>
      <dsp:txXfrm>
        <a:off x="-1112354" y="1826829"/>
        <a:ext cx="2745418" cy="418410"/>
      </dsp:txXfrm>
    </dsp:sp>
    <dsp:sp modelId="{0504AF2E-D774-4224-B0A2-9DB2A5117FFE}">
      <dsp:nvSpPr>
        <dsp:cNvPr id="0" name=""/>
        <dsp:cNvSpPr/>
      </dsp:nvSpPr>
      <dsp:spPr>
        <a:xfrm>
          <a:off x="469559" y="663325"/>
          <a:ext cx="2084127" cy="2745418"/>
        </a:xfrm>
        <a:prstGeom prst="rect">
          <a:avLst/>
        </a:prstGeom>
        <a:solidFill>
          <a:schemeClr val="accent1">
            <a:lumMod val="75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a:off x="469559" y="663325"/>
        <a:ext cx="2084127" cy="2745418"/>
      </dsp:txXfrm>
    </dsp:sp>
    <dsp:sp modelId="{A18F9F68-6DFE-40C4-900C-33EA0EFD3E9A}">
      <dsp:nvSpPr>
        <dsp:cNvPr id="0" name=""/>
        <dsp:cNvSpPr/>
      </dsp:nvSpPr>
      <dsp:spPr>
        <a:xfrm>
          <a:off x="51149" y="111023"/>
          <a:ext cx="836820" cy="836820"/>
        </a:xfrm>
        <a:prstGeom prst="rect">
          <a:avLst/>
        </a:prstGeom>
        <a:solidFill>
          <a:schemeClr val="accent1">
            <a:tint val="50000"/>
            <a:hueOff val="0"/>
            <a:satOff val="0"/>
            <a:lumOff val="0"/>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7A5A38D0-9D67-48A1-9A47-7326F80374B1}">
      <dsp:nvSpPr>
        <dsp:cNvPr id="0" name=""/>
        <dsp:cNvSpPr/>
      </dsp:nvSpPr>
      <dsp:spPr>
        <a:xfrm rot="16200000">
          <a:off x="1943475"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66750">
            <a:lnSpc>
              <a:spcPct val="90000"/>
            </a:lnSpc>
            <a:spcBef>
              <a:spcPct val="0"/>
            </a:spcBef>
            <a:spcAft>
              <a:spcPct val="35000"/>
            </a:spcAft>
            <a:buNone/>
          </a:pPr>
          <a:r>
            <a:rPr lang="es-ES" sz="1500" kern="1200"/>
            <a:t>Elaboración planes de mejoramiento</a:t>
          </a:r>
        </a:p>
      </dsp:txBody>
      <dsp:txXfrm>
        <a:off x="1943475" y="1826829"/>
        <a:ext cx="2745418" cy="418410"/>
      </dsp:txXfrm>
    </dsp:sp>
    <dsp:sp modelId="{34C10098-F2FD-4BF3-9236-9ABAD2138B95}">
      <dsp:nvSpPr>
        <dsp:cNvPr id="0" name=""/>
        <dsp:cNvSpPr/>
      </dsp:nvSpPr>
      <dsp:spPr>
        <a:xfrm>
          <a:off x="3525390" y="663325"/>
          <a:ext cx="2084127" cy="2745418"/>
        </a:xfrm>
        <a:prstGeom prst="rect">
          <a:avLst/>
        </a:prstGeom>
        <a:solidFill>
          <a:schemeClr val="accent2">
            <a:lumMod val="75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kern="1200"/>
        </a:p>
      </dsp:txBody>
      <dsp:txXfrm>
        <a:off x="3525390" y="663325"/>
        <a:ext cx="2084127" cy="2745418"/>
      </dsp:txXfrm>
    </dsp:sp>
    <dsp:sp modelId="{1A35C114-1FC6-4739-9EF6-D3D60E06489A}">
      <dsp:nvSpPr>
        <dsp:cNvPr id="0" name=""/>
        <dsp:cNvSpPr/>
      </dsp:nvSpPr>
      <dsp:spPr>
        <a:xfrm>
          <a:off x="3176452" y="0"/>
          <a:ext cx="836820" cy="836820"/>
        </a:xfrm>
        <a:prstGeom prst="rect">
          <a:avLst/>
        </a:prstGeom>
        <a:solidFill>
          <a:schemeClr val="accent1">
            <a:tint val="50000"/>
            <a:hueOff val="2187"/>
            <a:satOff val="299"/>
            <a:lumOff val="-1273"/>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CD2F870D-9B3C-44A8-B8FC-99AB7334092D}">
      <dsp:nvSpPr>
        <dsp:cNvPr id="0" name=""/>
        <dsp:cNvSpPr/>
      </dsp:nvSpPr>
      <dsp:spPr>
        <a:xfrm rot="16200000">
          <a:off x="4999306"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66750">
            <a:lnSpc>
              <a:spcPct val="90000"/>
            </a:lnSpc>
            <a:spcBef>
              <a:spcPct val="0"/>
            </a:spcBef>
            <a:spcAft>
              <a:spcPct val="35000"/>
            </a:spcAft>
            <a:buNone/>
          </a:pPr>
          <a:r>
            <a:rPr lang="es-ES" sz="1500" kern="1200"/>
            <a:t>Seguimiento</a:t>
          </a:r>
        </a:p>
      </dsp:txBody>
      <dsp:txXfrm>
        <a:off x="4999306" y="1826829"/>
        <a:ext cx="2745418" cy="418410"/>
      </dsp:txXfrm>
    </dsp:sp>
    <dsp:sp modelId="{4ACCF2BC-DAA3-4F7D-9E07-EE0EA04551CE}">
      <dsp:nvSpPr>
        <dsp:cNvPr id="0" name=""/>
        <dsp:cNvSpPr/>
      </dsp:nvSpPr>
      <dsp:spPr>
        <a:xfrm>
          <a:off x="6603229" y="663325"/>
          <a:ext cx="2084127" cy="2745418"/>
        </a:xfrm>
        <a:prstGeom prst="rect">
          <a:avLst/>
        </a:prstGeom>
        <a:solidFill>
          <a:schemeClr val="bg2">
            <a:lumMod val="50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a:off x="6603229" y="663325"/>
        <a:ext cx="2084127" cy="2745418"/>
      </dsp:txXfrm>
    </dsp:sp>
    <dsp:sp modelId="{E4FD49F7-E4F8-4837-959A-B8F5BCCE2B1F}">
      <dsp:nvSpPr>
        <dsp:cNvPr id="0" name=""/>
        <dsp:cNvSpPr/>
      </dsp:nvSpPr>
      <dsp:spPr>
        <a:xfrm>
          <a:off x="6162810" y="111023"/>
          <a:ext cx="836820" cy="836820"/>
        </a:xfrm>
        <a:prstGeom prst="rect">
          <a:avLst/>
        </a:prstGeom>
        <a:solidFill>
          <a:schemeClr val="accent1">
            <a:tint val="50000"/>
            <a:hueOff val="4374"/>
            <a:satOff val="597"/>
            <a:lumOff val="-2546"/>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5D57DE-1B99-4563-A6BD-D6E332B8172F}">
      <dsp:nvSpPr>
        <dsp:cNvPr id="0" name=""/>
        <dsp:cNvSpPr/>
      </dsp:nvSpPr>
      <dsp:spPr>
        <a:xfrm>
          <a:off x="4734768" y="4134485"/>
          <a:ext cx="4023178"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ctr" defTabSz="533400">
            <a:lnSpc>
              <a:spcPct val="90000"/>
            </a:lnSpc>
            <a:spcBef>
              <a:spcPct val="0"/>
            </a:spcBef>
            <a:spcAft>
              <a:spcPct val="15000"/>
            </a:spcAft>
            <a:buChar char="•"/>
          </a:pPr>
          <a:endParaRPr lang="es-CO" sz="1200" kern="1200"/>
        </a:p>
        <a:p>
          <a:pPr marL="114300" lvl="1" indent="-114300" algn="ctr" defTabSz="533400">
            <a:lnSpc>
              <a:spcPct val="90000"/>
            </a:lnSpc>
            <a:spcBef>
              <a:spcPct val="0"/>
            </a:spcBef>
            <a:spcAft>
              <a:spcPct val="15000"/>
            </a:spcAft>
            <a:buChar char="•"/>
          </a:pPr>
          <a:r>
            <a:rPr lang="es-CO" sz="1200" kern="1200">
              <a:latin typeface="Arial" panose="020B0604020202020204" pitchFamily="34" charset="0"/>
              <a:cs typeface="Arial" panose="020B0604020202020204" pitchFamily="34" charset="0"/>
            </a:rPr>
            <a:t>Las acciones realizadas por el establecimiento tienen un mayor grado de articulación y son conocidas por la comunidad educativa; sin embargo, todavía no se realiza un proceso sistemático de evaluación y mejoramiento</a:t>
          </a:r>
          <a:r>
            <a:rPr lang="es-CO" sz="1200" kern="1200"/>
            <a:t>.</a:t>
          </a:r>
        </a:p>
      </dsp:txBody>
      <dsp:txXfrm>
        <a:off x="5984460" y="4663634"/>
        <a:ext cx="2730746" cy="1373752"/>
      </dsp:txXfrm>
    </dsp:sp>
    <dsp:sp modelId="{7711E93B-28CD-4697-83C0-EFB432D26110}">
      <dsp:nvSpPr>
        <dsp:cNvPr id="0" name=""/>
        <dsp:cNvSpPr/>
      </dsp:nvSpPr>
      <dsp:spPr>
        <a:xfrm>
          <a:off x="343984" y="4134485"/>
          <a:ext cx="3003582"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3340" tIns="53340" rIns="53340" bIns="53340" numCol="1" spcCol="1270" anchor="t" anchorCtr="0">
          <a:noAutofit/>
        </a:bodyPr>
        <a:lstStyle/>
        <a:p>
          <a:pPr marL="114300" lvl="1" indent="-114300" algn="l" defTabSz="622300">
            <a:lnSpc>
              <a:spcPct val="90000"/>
            </a:lnSpc>
            <a:spcBef>
              <a:spcPct val="0"/>
            </a:spcBef>
            <a:spcAft>
              <a:spcPct val="15000"/>
            </a:spcAft>
            <a:buChar char="•"/>
          </a:pPr>
          <a:r>
            <a:rPr lang="es-CO" sz="1400" kern="1200">
              <a:latin typeface="Arial" panose="020B0604020202020204" pitchFamily="34" charset="0"/>
              <a:cs typeface="Arial" panose="020B0604020202020204" pitchFamily="34" charset="0"/>
            </a:rPr>
            <a:t> </a:t>
          </a:r>
          <a:r>
            <a:rPr lang="es-CO" sz="1200" kern="1200">
              <a:latin typeface="Arial" panose="020B0604020202020204" pitchFamily="34" charset="0"/>
              <a:cs typeface="Arial" panose="020B0604020202020204" pitchFamily="34" charset="0"/>
            </a:rPr>
            <a:t>El establecimiento involucra la lógica del mejoramiento continuo: evalúa sus procesos y resultados y, en consecuencia, los ajusta y mejora</a:t>
          </a:r>
        </a:p>
      </dsp:txBody>
      <dsp:txXfrm>
        <a:off x="386723" y="4663634"/>
        <a:ext cx="2017029" cy="1373752"/>
      </dsp:txXfrm>
    </dsp:sp>
    <dsp:sp modelId="{D4A826AE-5E38-4821-B60E-D3C9D62D81EA}">
      <dsp:nvSpPr>
        <dsp:cNvPr id="0" name=""/>
        <dsp:cNvSpPr/>
      </dsp:nvSpPr>
      <dsp:spPr>
        <a:xfrm>
          <a:off x="4865318" y="0"/>
          <a:ext cx="3822689"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l" defTabSz="533400">
            <a:lnSpc>
              <a:spcPct val="90000"/>
            </a:lnSpc>
            <a:spcBef>
              <a:spcPct val="0"/>
            </a:spcBef>
            <a:spcAft>
              <a:spcPct val="15000"/>
            </a:spcAft>
            <a:buChar char="•"/>
          </a:pPr>
          <a:r>
            <a:rPr lang="es-CO" sz="1200" kern="1200">
              <a:latin typeface="Arial" panose="020B0604020202020204" pitchFamily="34" charset="0"/>
              <a:cs typeface="Arial" panose="020B0604020202020204" pitchFamily="34" charset="0"/>
            </a:rPr>
            <a:t>Hay principios de planeación y articulación de los esfuerzos y acciones del establecimiento para cumplir sus metas y objetivos</a:t>
          </a:r>
          <a:endParaRPr lang="es-CO" sz="1200" kern="1200"/>
        </a:p>
      </dsp:txBody>
      <dsp:txXfrm>
        <a:off x="6054864" y="42739"/>
        <a:ext cx="2590404" cy="1373752"/>
      </dsp:txXfrm>
    </dsp:sp>
    <dsp:sp modelId="{49F3C3B7-B00A-419F-A5EB-7D19B3A21AD5}">
      <dsp:nvSpPr>
        <dsp:cNvPr id="0" name=""/>
        <dsp:cNvSpPr/>
      </dsp:nvSpPr>
      <dsp:spPr>
        <a:xfrm>
          <a:off x="343984" y="0"/>
          <a:ext cx="3003582"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l" defTabSz="533400">
            <a:lnSpc>
              <a:spcPct val="90000"/>
            </a:lnSpc>
            <a:spcBef>
              <a:spcPct val="0"/>
            </a:spcBef>
            <a:spcAft>
              <a:spcPct val="15000"/>
            </a:spcAft>
            <a:buChar char="•"/>
          </a:pPr>
          <a:r>
            <a:rPr lang="es-CO" sz="1200" b="0" kern="120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CO" sz="1200" kern="1200"/>
        </a:p>
      </dsp:txBody>
      <dsp:txXfrm>
        <a:off x="386723" y="42739"/>
        <a:ext cx="2017029" cy="1373752"/>
      </dsp:txXfrm>
    </dsp:sp>
    <dsp:sp modelId="{6AA00049-783B-4272-8CC4-D831D963D6B8}">
      <dsp:nvSpPr>
        <dsp:cNvPr id="0" name=""/>
        <dsp:cNvSpPr/>
      </dsp:nvSpPr>
      <dsp:spPr>
        <a:xfrm>
          <a:off x="2093503" y="396232"/>
          <a:ext cx="2228181" cy="2510827"/>
        </a:xfrm>
        <a:prstGeom prst="pieWedge">
          <a:avLst/>
        </a:prstGeom>
        <a:solidFill>
          <a:schemeClr val="accent2">
            <a:lumMod val="60000"/>
            <a:lumOff val="40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42240" tIns="142240" rIns="142240" bIns="142240" numCol="1" spcCol="1270" anchor="ctr" anchorCtr="0">
          <a:noAutofit/>
        </a:bodyPr>
        <a:lstStyle/>
        <a:p>
          <a:pPr marL="0" lvl="0" indent="0" algn="ctr" defTabSz="889000">
            <a:lnSpc>
              <a:spcPct val="90000"/>
            </a:lnSpc>
            <a:spcBef>
              <a:spcPct val="0"/>
            </a:spcBef>
            <a:spcAft>
              <a:spcPct val="35000"/>
            </a:spcAft>
            <a:buNone/>
          </a:pPr>
          <a:r>
            <a:rPr lang="es-ES" sz="2000" b="0" kern="1200">
              <a:latin typeface="Arial" panose="020B0604020202020204" pitchFamily="34" charset="0"/>
              <a:cs typeface="Arial" panose="020B0604020202020204" pitchFamily="34" charset="0"/>
            </a:rPr>
            <a:t>Existencia</a:t>
          </a:r>
          <a:r>
            <a:rPr lang="es-CO" sz="2800" b="0" kern="1200">
              <a:latin typeface="Arial" panose="020B0604020202020204" pitchFamily="34" charset="0"/>
              <a:cs typeface="Arial" panose="020B0604020202020204" pitchFamily="34" charset="0"/>
            </a:rPr>
            <a:t> </a:t>
          </a:r>
          <a:endParaRPr lang="es-CO" sz="2800" kern="1200"/>
        </a:p>
      </dsp:txBody>
      <dsp:txXfrm>
        <a:off x="2746122" y="1131636"/>
        <a:ext cx="1575562" cy="1775423"/>
      </dsp:txXfrm>
    </dsp:sp>
    <dsp:sp modelId="{F967CDC5-35C0-4EA9-B10A-3E19A4D4C89D}">
      <dsp:nvSpPr>
        <dsp:cNvPr id="0" name=""/>
        <dsp:cNvSpPr/>
      </dsp:nvSpPr>
      <dsp:spPr>
        <a:xfrm rot="5400000">
          <a:off x="4672700" y="548823"/>
          <a:ext cx="2510827" cy="2228181"/>
        </a:xfrm>
        <a:prstGeom prst="pieWedge">
          <a:avLst/>
        </a:prstGeom>
        <a:solidFill>
          <a:schemeClr val="accent2">
            <a:lumMod val="75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8016" tIns="128016" rIns="128016" bIns="128016" numCol="1" spcCol="1270" anchor="ctr" anchorCtr="0">
          <a:noAutofit/>
        </a:bodyPr>
        <a:lstStyle/>
        <a:p>
          <a:pPr marL="0" lvl="0" indent="0" algn="ctr" defTabSz="800100">
            <a:lnSpc>
              <a:spcPct val="90000"/>
            </a:lnSpc>
            <a:spcBef>
              <a:spcPct val="0"/>
            </a:spcBef>
            <a:spcAft>
              <a:spcPct val="35000"/>
            </a:spcAft>
            <a:buNone/>
          </a:pPr>
          <a:r>
            <a:rPr lang="es-CO" sz="1800" b="1" kern="1200">
              <a:latin typeface="Arial" panose="020B0604020202020204" pitchFamily="34" charset="0"/>
              <a:cs typeface="Arial" panose="020B0604020202020204" pitchFamily="34" charset="0"/>
            </a:rPr>
            <a:t>Pertinencia</a:t>
          </a:r>
          <a:endParaRPr lang="es-CO" sz="1800" kern="1200"/>
        </a:p>
      </dsp:txBody>
      <dsp:txXfrm rot="-5400000">
        <a:off x="4814023" y="1142905"/>
        <a:ext cx="1575562" cy="1775423"/>
      </dsp:txXfrm>
    </dsp:sp>
    <dsp:sp modelId="{5A900EF9-7666-46CE-952F-F47C06B47D5B}">
      <dsp:nvSpPr>
        <dsp:cNvPr id="0" name=""/>
        <dsp:cNvSpPr/>
      </dsp:nvSpPr>
      <dsp:spPr>
        <a:xfrm rot="10800000">
          <a:off x="4891279" y="3224127"/>
          <a:ext cx="2073668" cy="2386169"/>
        </a:xfrm>
        <a:prstGeom prst="pieWedge">
          <a:avLst/>
        </a:prstGeom>
        <a:solidFill>
          <a:schemeClr val="accent2">
            <a:lumMod val="60000"/>
            <a:lumOff val="40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Apropiación</a:t>
          </a:r>
          <a:endParaRPr lang="es-CO" sz="1600" kern="1200"/>
        </a:p>
      </dsp:txBody>
      <dsp:txXfrm rot="10800000">
        <a:off x="4891279" y="3224127"/>
        <a:ext cx="1466305" cy="1687276"/>
      </dsp:txXfrm>
    </dsp:sp>
    <dsp:sp modelId="{B6357248-88F4-4DD8-8154-C1AA91874DDA}">
      <dsp:nvSpPr>
        <dsp:cNvPr id="0" name=""/>
        <dsp:cNvSpPr/>
      </dsp:nvSpPr>
      <dsp:spPr>
        <a:xfrm rot="16200000">
          <a:off x="1918403" y="3303121"/>
          <a:ext cx="2510827" cy="2228181"/>
        </a:xfrm>
        <a:prstGeom prst="pieWedge">
          <a:avLst/>
        </a:prstGeom>
        <a:solidFill>
          <a:schemeClr val="accent2">
            <a:lumMod val="75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Mejoramiento Continuo</a:t>
          </a:r>
          <a:endParaRPr lang="es-CO" sz="1600" kern="1200"/>
        </a:p>
      </dsp:txBody>
      <dsp:txXfrm rot="5400000">
        <a:off x="2712345" y="3161799"/>
        <a:ext cx="1575562" cy="1775423"/>
      </dsp:txXfrm>
    </dsp:sp>
    <dsp:sp modelId="{F9EC0FD3-BC69-47FC-BCD3-6F0A65301BD6}">
      <dsp:nvSpPr>
        <dsp:cNvPr id="0" name=""/>
        <dsp:cNvSpPr/>
      </dsp:nvSpPr>
      <dsp:spPr>
        <a:xfrm>
          <a:off x="4096476" y="2492851"/>
          <a:ext cx="908978" cy="790416"/>
        </a:xfrm>
        <a:prstGeom prst="circularArrow">
          <a:avLst/>
        </a:prstGeom>
        <a:solidFill>
          <a:schemeClr val="accent1">
            <a:tint val="60000"/>
            <a:hueOff val="0"/>
            <a:satOff val="0"/>
            <a:lumOff val="0"/>
            <a:alphaOff val="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7AB062FC-E750-4EE6-88AA-3EFC7203A95B}">
      <dsp:nvSpPr>
        <dsp:cNvPr id="0" name=""/>
        <dsp:cNvSpPr/>
      </dsp:nvSpPr>
      <dsp:spPr>
        <a:xfrm rot="10800000">
          <a:off x="4096476" y="2796857"/>
          <a:ext cx="908978" cy="790416"/>
        </a:xfrm>
        <a:prstGeom prst="circularArrow">
          <a:avLst/>
        </a:prstGeom>
        <a:solidFill>
          <a:schemeClr val="accent1">
            <a:tint val="60000"/>
            <a:hueOff val="0"/>
            <a:satOff val="0"/>
            <a:lumOff val="0"/>
            <a:alphaOff val="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hList2">
  <dgm:title val=""/>
  <dgm:desc val=""/>
  <dgm:catLst>
    <dgm:cat type="list" pri="6000"/>
    <dgm:cat type="relationship" pri="16000"/>
    <dgm:cat type="picture" pri="29000"/>
    <dgm:cat type="pictureconvert" pri="2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dgm:varLst>
    <dgm:choose name="Name0">
      <dgm:if name="Name1" func="var" arg="dir" op="equ" val="norm">
        <dgm:alg type="lin">
          <dgm:param type="linDir" val="fromL"/>
          <dgm:param type="nodeVertAlign" val="t"/>
        </dgm:alg>
      </dgm:if>
      <dgm:else name="Name2">
        <dgm:alg type="lin">
          <dgm:param type="linDir" val="fromR"/>
          <dgm:param type="nodeVertAlign" val="t"/>
        </dgm:alg>
      </dgm:else>
    </dgm:choose>
    <dgm:shape xmlns:r="http://schemas.openxmlformats.org/officeDocument/2006/relationships" r:blip="">
      <dgm:adjLst/>
    </dgm:shape>
    <dgm:presOf/>
    <dgm:constrLst>
      <dgm:constr type="w" for="ch" forName="compositeNode" refType="w"/>
      <dgm:constr type="h" for="ch" forName="compositeNode" refType="h"/>
      <dgm:constr type="w" for="ch" forName="sibTrans" refType="w" refFor="ch" refForName="compositeNode" op="equ" fact="0.2"/>
      <dgm:constr type="h" for="des" forName="childNode" op="equ"/>
      <dgm:constr type="w" for="des" forName="childNode" op="equ"/>
      <dgm:constr type="w" for="des" forName="parentNode" op="equ"/>
      <dgm:constr type="h" for="des" forName="image" op="equ"/>
      <dgm:constr type="w" for="des" forName="image" op="equ"/>
      <dgm:constr type="primFontSz" for="des" forName="parentNode" op="equ" val="65"/>
      <dgm:constr type="primFontSz" for="des" forName="childNode" op="equ" val="65"/>
    </dgm:constrLst>
    <dgm:ruleLst/>
    <dgm:forEach name="Name3" axis="ch" ptType="node">
      <dgm:layoutNode name="compositeNode">
        <dgm:varLst>
          <dgm:bulletEnabled val="1"/>
        </dgm:varLst>
        <dgm:alg type="composite"/>
        <dgm:presOf/>
        <dgm:choose name="Name4">
          <dgm:if name="Name5" func="var" arg="dir" op="equ" val="norm">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l" for="ch" forName="image"/>
              <dgm:constr type="w" for="ch" forName="childNode" refType="w" fact="0.85"/>
              <dgm:constr type="h" for="ch" forName="childNode" refType="h" fact="0.78"/>
              <dgm:constr type="t" for="ch" forName="childNode" refType="h" refFor="ch" refForName="image" fact="0.66"/>
              <dgm:constr type="l"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l" for="ch" forName="parentNode"/>
              <dgm:constr type="r" for="ch" forName="parentNode" refType="l" refFor="ch" refForName="childNode"/>
              <dgm:constr type="rMarg" for="ch" forName="parentNode" refType="w" refFor="ch" refForName="image" fact="1.25"/>
            </dgm:constrLst>
          </dgm:if>
          <dgm:else name="Name6">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r" for="ch" forName="image" refType="w"/>
              <dgm:constr type="w" for="ch" forName="childNode" refType="w" fact="0.85"/>
              <dgm:constr type="h" for="ch" forName="childNode" refType="h" fact="0.78"/>
              <dgm:constr type="t" for="ch" forName="childNode" refType="h" refFor="ch" refForName="image" fact="0.66"/>
              <dgm:constr type="r" for="ch" forName="childNode" refType="w"/>
              <dgm:constr type="rOff"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r" for="ch" forName="parentNode" refType="w"/>
              <dgm:constr type="l" for="ch" forName="parentNode" refType="r" refFor="ch" refForName="childNode"/>
              <dgm:constr type="lOff" for="ch" forName="parentNode" refType="rOff" refFor="ch" refForName="childNode"/>
              <dgm:constr type="lMarg" for="ch" forName="parentNode" refType="w" refFor="ch" refForName="image" fact="1.25"/>
            </dgm:constrLst>
          </dgm:else>
        </dgm:choose>
        <dgm:ruleLst>
          <dgm:rule type="w" for="ch" forName="childNode" val="NaN" fact="0.4" max="NaN"/>
          <dgm:rule type="h" for="ch" forName="childNode" val="NaN" fact="0.5" max="NaN"/>
        </dgm:ruleLst>
        <dgm:layoutNode name="image" styleLbl="fgImgPlace1">
          <dgm:alg type="sp"/>
          <dgm:shape xmlns:r="http://schemas.openxmlformats.org/officeDocument/2006/relationships" type="rect" r:blip="" zOrderOff="4" blipPhldr="1">
            <dgm:adjLst/>
          </dgm:shape>
          <dgm:presOf/>
          <dgm:constrLst/>
          <dgm:ruleLst/>
        </dgm:layoutNode>
        <dgm:layoutNode name="childNode" styleLbl="node1">
          <dgm:varLst>
            <dgm:bulletEnabled val="1"/>
          </dgm:varLst>
          <dgm:alg type="tx">
            <dgm:param type="stBulletLvl" val="1"/>
          </dgm:alg>
          <dgm:shape xmlns:r="http://schemas.openxmlformats.org/officeDocument/2006/relationships" type="rect" r:blip="" zOrderOff="2">
            <dgm:adjLst/>
          </dgm:shape>
          <dgm:presOf axis="des" ptType="node"/>
          <dgm:constrLst/>
          <dgm:ruleLst>
            <dgm:rule type="primFontSz" val="5" fact="NaN" max="NaN"/>
          </dgm:ruleLst>
        </dgm:layoutNode>
        <dgm:layoutNode name="parentNode" styleLbl="revTx">
          <dgm:varLst>
            <dgm:chMax val="0"/>
            <dgm:bulletEnabled val="1"/>
          </dgm:varLst>
          <dgm:choose name="Name7">
            <dgm:if name="Name8" func="var" arg="dir" op="equ" val="norm">
              <dgm:alg type="tx">
                <dgm:param type="autoTxRot" val="grav"/>
                <dgm:param type="txAnchorVert" val="t"/>
                <dgm:param type="parTxLTRAlign" val="r"/>
                <dgm:param type="parTxRTLAlign" val="r"/>
              </dgm:alg>
              <dgm:shape xmlns:r="http://schemas.openxmlformats.org/officeDocument/2006/relationships" rot="270" type="rect" r:blip="">
                <dgm:adjLst/>
              </dgm:shape>
              <dgm:presOf axis="self"/>
              <dgm:constrLst>
                <dgm:constr type="lMarg"/>
                <dgm:constr type="bMarg"/>
                <dgm:constr type="tMarg"/>
              </dgm:constrLst>
            </dgm:if>
            <dgm:else name="Name9">
              <dgm:alg type="tx">
                <dgm:param type="autoTxRot" val="grav"/>
                <dgm:param type="parTxLTRAlign" val="l"/>
                <dgm:param type="parTxRTLAlign" val="l"/>
              </dgm:alg>
              <dgm:shape xmlns:r="http://schemas.openxmlformats.org/officeDocument/2006/relationships" rot="90" type="rect" r:blip="">
                <dgm:adjLst/>
              </dgm:shape>
              <dgm:presOf axis="self"/>
              <dgm:constrLst>
                <dgm:constr type="rMarg"/>
                <dgm:constr type="bMarg"/>
                <dgm:constr type="tMarg"/>
              </dgm:constrLst>
            </dgm:else>
          </dgm:choose>
          <dgm:ruleLst>
            <dgm:rule type="primFontSz" val="5" fact="NaN" max="NaN"/>
          </dgm:ruleLst>
        </dgm:layoutNode>
      </dgm:layoutNode>
      <dgm:forEach name="Name10" axis="followSib" ptType="sibTrans" cnt="1">
        <dgm:layoutNode name="sibTrans">
          <dgm:alg type="sp"/>
          <dgm:shape xmlns:r="http://schemas.openxmlformats.org/officeDocument/2006/relationships" r:blip="">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ycle4">
  <dgm:title val=""/>
  <dgm:desc val=""/>
  <dgm:catLst>
    <dgm:cat type="relationship" pri="26000"/>
    <dgm:cat type="cycle" pri="13000"/>
    <dgm:cat type="matrix" pri="4000"/>
  </dgm:catLst>
  <dgm:samp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 modelId="4">
          <dgm:prSet phldr="1"/>
        </dgm:pt>
        <dgm:pt modelId="41">
          <dgm:prSet phldr="1"/>
        </dgm:pt>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sampData>
  <dgm:style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cycleMatrixDiagram">
    <dgm:varLst>
      <dgm:chMax val="1"/>
      <dgm:dir/>
      <dgm:animLvl val="lvl"/>
      <dgm:resizeHandles val="exact"/>
    </dgm:varLst>
    <dgm:alg type="composite">
      <dgm:param type="ar" val="1.3"/>
    </dgm:alg>
    <dgm:shape xmlns:r="http://schemas.openxmlformats.org/officeDocument/2006/relationships" r:blip="">
      <dgm:adjLst/>
    </dgm:shape>
    <dgm:presOf/>
    <dgm:constrLst>
      <dgm:constr type="w" for="ch" forName="children" refType="w"/>
      <dgm:constr type="h" for="ch" forName="children" refType="w" refFor="ch" refForName="children" fact="0.77"/>
      <dgm:constr type="ctrX" for="ch" forName="children" refType="w" fact="0.5"/>
      <dgm:constr type="ctrY" for="ch" forName="children" refType="h" fact="0.5"/>
      <dgm:constr type="w" for="ch" forName="circle" refType="w"/>
      <dgm:constr type="h" for="ch" forName="circle" refType="h"/>
      <dgm:constr type="ctrX" for="ch" forName="circle" refType="w" fact="0.5"/>
      <dgm:constr type="ctrY" for="ch" forName="circle" refType="h" fact="0.5"/>
      <dgm:constr type="w" for="ch" forName="center1" refType="w" fact="0.115"/>
      <dgm:constr type="h" for="ch" forName="center1" refType="w" fact="0.1"/>
      <dgm:constr type="ctrX" for="ch" forName="center1" refType="w" fact="0.5"/>
      <dgm:constr type="ctrY" for="ch" forName="center1" refType="h" fact="0.475"/>
      <dgm:constr type="w" for="ch" forName="center2" refType="w" fact="0.115"/>
      <dgm:constr type="h" for="ch" forName="center2" refType="w" fact="0.1"/>
      <dgm:constr type="ctrX" for="ch" forName="center2" refType="w" fact="0.5"/>
      <dgm:constr type="ctrY" for="ch" forName="center2" refType="h" fact="0.525"/>
    </dgm:constrLst>
    <dgm:ruleLst/>
    <dgm:choose name="Name0">
      <dgm:if name="Name1" axis="ch" ptType="node" func="cnt" op="gte" val="1">
        <dgm:layoutNode name="children">
          <dgm:alg type="composite">
            <dgm:param type="ar" val="1.3"/>
          </dgm:alg>
          <dgm:shape xmlns:r="http://schemas.openxmlformats.org/officeDocument/2006/relationships" r:blip="">
            <dgm:adjLst/>
          </dgm:shape>
          <dgm:presOf/>
          <dgm:choose name="Name2">
            <dgm:if name="Name3" func="var" arg="dir" op="equ" val="norm">
              <dgm:constrLst>
                <dgm:constr type="primFontSz" for="des" ptType="node" op="equ" val="65"/>
                <dgm:constr type="w" for="ch" forName="child1group" refType="w" fact="0.38"/>
                <dgm:constr type="h" for="ch" forName="child1group" refType="h" fact="0.32"/>
                <dgm:constr type="t" for="ch" forName="child1group"/>
                <dgm:constr type="l" for="ch" forName="child1group"/>
                <dgm:constr type="w" for="ch" forName="child2group" refType="w" fact="0.38"/>
                <dgm:constr type="h" for="ch" forName="child2group" refType="h" fact="0.32"/>
                <dgm:constr type="t" for="ch" forName="child2group"/>
                <dgm:constr type="r" for="ch" forName="child2group" refType="w"/>
                <dgm:constr type="w" for="ch" forName="child3group" refType="w" fact="0.38"/>
                <dgm:constr type="h" for="ch" forName="child3group" refType="h" fact="0.32"/>
                <dgm:constr type="b" for="ch" forName="child3group" refType="h"/>
                <dgm:constr type="r" for="ch" forName="child3group" refType="w"/>
                <dgm:constr type="w" for="ch" forName="child4group" refType="w" fact="0.38"/>
                <dgm:constr type="h" for="ch" forName="child4group" refType="h" fact="0.32"/>
                <dgm:constr type="b" for="ch" forName="child4group" refType="h"/>
                <dgm:constr type="l" for="ch" forName="child4group"/>
              </dgm:constrLst>
            </dgm:if>
            <dgm:else name="Name4">
              <dgm:constrLst>
                <dgm:constr type="primFontSz" for="des" ptType="node" op="equ" val="65"/>
                <dgm:constr type="w" for="ch" forName="child1group" refType="w" fact="0.38"/>
                <dgm:constr type="h" for="ch" forName="child1group" refType="h" fact="0.32"/>
                <dgm:constr type="t" for="ch" forName="child1group"/>
                <dgm:constr type="r" for="ch" forName="child1group" refType="w"/>
                <dgm:constr type="w" for="ch" forName="child2group" refType="w" fact="0.38"/>
                <dgm:constr type="h" for="ch" forName="child2group" refType="h" fact="0.32"/>
                <dgm:constr type="t" for="ch" forName="child2group"/>
                <dgm:constr type="l" for="ch" forName="child2group"/>
                <dgm:constr type="w" for="ch" forName="child3group" refType="w" fact="0.38"/>
                <dgm:constr type="h" for="ch" forName="child3group" refType="h" fact="0.32"/>
                <dgm:constr type="b" for="ch" forName="child3group" refType="h"/>
                <dgm:constr type="l" for="ch" forName="child3group"/>
                <dgm:constr type="w" for="ch" forName="child4group" refType="w" fact="0.38"/>
                <dgm:constr type="h" for="ch" forName="child4group" refType="h" fact="0.32"/>
                <dgm:constr type="b" for="ch" forName="child4group" refType="h"/>
                <dgm:constr type="r" for="ch" forName="child4group" refType="w"/>
              </dgm:constrLst>
            </dgm:else>
          </dgm:choose>
          <dgm:ruleLst/>
          <dgm:choose name="Name5">
            <dgm:if name="Name6" axis="ch ch" ptType="node node" st="1 1" cnt="1 0" func="cnt" op="gte" val="1">
              <dgm:layoutNode name="child1group">
                <dgm:alg type="composite">
                  <dgm:param type="horzAlign" val="none"/>
                  <dgm:param type="vertAlign" val="none"/>
                </dgm:alg>
                <dgm:shape xmlns:r="http://schemas.openxmlformats.org/officeDocument/2006/relationships" r:blip="">
                  <dgm:adjLst/>
                </dgm:shape>
                <dgm:presOf/>
                <dgm:choose name="Name7">
                  <dgm:if name="Name8" func="var" arg="dir" op="equ" val="norm">
                    <dgm:constrLst>
                      <dgm:constr type="w" for="ch" forName="child1" refType="w"/>
                      <dgm:constr type="h" for="ch" forName="child1" refType="h"/>
                      <dgm:constr type="t" for="ch" forName="child1"/>
                      <dgm:constr type="l" for="ch" forName="child1"/>
                      <dgm:constr type="w" for="ch" forName="child1Text" refType="w" fact="0.7"/>
                      <dgm:constr type="h" for="ch" forName="child1Text" refType="h" fact="0.75"/>
                      <dgm:constr type="t" for="ch" forName="child1Text"/>
                      <dgm:constr type="l" for="ch" forName="child1Text"/>
                    </dgm:constrLst>
                  </dgm:if>
                  <dgm:else name="Name9">
                    <dgm:constrLst>
                      <dgm:constr type="w" for="ch" forName="child1" refType="w"/>
                      <dgm:constr type="h" for="ch" forName="child1" refType="h"/>
                      <dgm:constr type="t" for="ch" forName="child1"/>
                      <dgm:constr type="r" for="ch" forName="child1" refType="w"/>
                      <dgm:constr type="w" for="ch" forName="child1Text" refType="w" fact="0.7"/>
                      <dgm:constr type="h" for="ch" forName="child1Text" refType="h" fact="0.75"/>
                      <dgm:constr type="t" for="ch" forName="child1Text"/>
                      <dgm:constr type="r" for="ch" forName="child1Text" refType="w"/>
                    </dgm:constrLst>
                  </dgm:else>
                </dgm:choose>
                <dgm:ruleLst/>
                <dgm:layoutNode name="child1" styleLbl="bgAcc1">
                  <dgm:alg type="sp"/>
                  <dgm:shape xmlns:r="http://schemas.openxmlformats.org/officeDocument/2006/relationships" type="roundRect" r:blip="" zOrderOff="-2">
                    <dgm:adjLst>
                      <dgm:adj idx="1" val="0.1"/>
                    </dgm:adjLst>
                  </dgm:shape>
                  <dgm:presOf axis="ch des" ptType="node node" st="1 1" cnt="1 0"/>
                  <dgm:constrLst/>
                  <dgm:ruleLst/>
                </dgm:layoutNode>
                <dgm:layoutNode name="child1Text" styleLbl="bgAcc1">
                  <dgm:varLst>
                    <dgm:bulletEnabled val="1"/>
                  </dgm:varLst>
                  <dgm:alg type="tx">
                    <dgm:param type="stBulletLvl" val="1"/>
                  </dgm:alg>
                  <dgm:shape xmlns:r="http://schemas.openxmlformats.org/officeDocument/2006/relationships" type="roundRect" r:blip="" zOrderOff="-2" hideGeom="1">
                    <dgm:adjLst>
                      <dgm:adj idx="1" val="0.1"/>
                    </dgm:adjLst>
                  </dgm:shape>
                  <dgm:presOf axis="ch des" ptType="node node" st="1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10"/>
          </dgm:choose>
          <dgm:choose name="Name11">
            <dgm:if name="Name12" axis="ch ch" ptType="node node" st="2 1" cnt="1 0" func="cnt" op="gte" val="1">
              <dgm:layoutNode name="child2group">
                <dgm:alg type="composite">
                  <dgm:param type="horzAlign" val="none"/>
                  <dgm:param type="vertAlign" val="none"/>
                </dgm:alg>
                <dgm:shape xmlns:r="http://schemas.openxmlformats.org/officeDocument/2006/relationships" r:blip="">
                  <dgm:adjLst/>
                </dgm:shape>
                <dgm:choose name="Name13">
                  <dgm:if name="Name14" func="var" arg="dir" op="equ" val="norm">
                    <dgm:constrLst>
                      <dgm:constr type="w" for="ch" forName="child2" refType="w"/>
                      <dgm:constr type="h" for="ch" forName="child2" refType="h"/>
                      <dgm:constr type="t" for="ch" forName="child2"/>
                      <dgm:constr type="r" for="ch" forName="child2" refType="w"/>
                      <dgm:constr type="w" for="ch" forName="child2Text" refType="w" fact="0.7"/>
                      <dgm:constr type="h" for="ch" forName="child2Text" refType="h" fact="0.75"/>
                      <dgm:constr type="t" for="ch" forName="child2Text"/>
                      <dgm:constr type="r" for="ch" forName="child2Text" refType="w"/>
                    </dgm:constrLst>
                  </dgm:if>
                  <dgm:else name="Name15">
                    <dgm:constrLst>
                      <dgm:constr type="w" for="ch" forName="child2" refType="w"/>
                      <dgm:constr type="h" for="ch" forName="child2" refType="h"/>
                      <dgm:constr type="t" for="ch" forName="child2"/>
                      <dgm:constr type="l" for="ch" forName="child2"/>
                      <dgm:constr type="w" for="ch" forName="child2Text" refType="w" fact="0.7"/>
                      <dgm:constr type="h" for="ch" forName="child2Text" refType="h" fact="0.75"/>
                      <dgm:constr type="t" for="ch" forName="child2Text"/>
                      <dgm:constr type="l" for="ch" forName="child2Text"/>
                    </dgm:constrLst>
                  </dgm:else>
                </dgm:choose>
                <dgm:ruleLst/>
                <dgm:layoutNode name="child2" styleLbl="bgAcc1">
                  <dgm:alg type="sp"/>
                  <dgm:shape xmlns:r="http://schemas.openxmlformats.org/officeDocument/2006/relationships" type="roundRect" r:blip="" zOrderOff="-2">
                    <dgm:adjLst>
                      <dgm:adj idx="1" val="0.1"/>
                    </dgm:adjLst>
                  </dgm:shape>
                  <dgm:presOf axis="ch des" ptType="node node" st="2 1" cnt="1 0"/>
                  <dgm:constrLst/>
                  <dgm:ruleLst/>
                </dgm:layoutNode>
                <dgm:layoutNode name="child2Text" styleLbl="bgAcc1">
                  <dgm:varLst>
                    <dgm:bulletEnabled val="1"/>
                  </dgm:varLst>
                  <dgm:alg type="tx">
                    <dgm:param type="stBulletLvl" val="1"/>
                  </dgm:alg>
                  <dgm:shape xmlns:r="http://schemas.openxmlformats.org/officeDocument/2006/relationships" type="roundRect" r:blip="" zOrderOff="-2" hideGeom="1">
                    <dgm:adjLst>
                      <dgm:adj idx="1" val="0.1"/>
                    </dgm:adjLst>
                  </dgm:shape>
                  <dgm:presOf axis="ch des" ptType="node node" st="2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16"/>
          </dgm:choose>
          <dgm:choose name="Name17">
            <dgm:if name="Name18" axis="ch ch" ptType="node node" st="3 1" cnt="1 0" func="cnt" op="gte" val="1">
              <dgm:layoutNode name="child3group">
                <dgm:alg type="composite">
                  <dgm:param type="horzAlign" val="none"/>
                  <dgm:param type="vertAlign" val="none"/>
                </dgm:alg>
                <dgm:shape xmlns:r="http://schemas.openxmlformats.org/officeDocument/2006/relationships" r:blip="">
                  <dgm:adjLst/>
                </dgm:shape>
                <dgm:presOf/>
                <dgm:choose name="Name19">
                  <dgm:if name="Name20" func="var" arg="dir" op="equ" val="norm">
                    <dgm:constrLst>
                      <dgm:constr type="w" for="ch" forName="child3" refType="w"/>
                      <dgm:constr type="h" for="ch" forName="child3" refType="h"/>
                      <dgm:constr type="b" for="ch" forName="child3" refType="h"/>
                      <dgm:constr type="r" for="ch" forName="child3" refType="w"/>
                      <dgm:constr type="w" for="ch" forName="child3Text" refType="w" fact="0.7"/>
                      <dgm:constr type="h" for="ch" forName="child3Text" refType="h" fact="0.75"/>
                      <dgm:constr type="b" for="ch" forName="child3Text" refType="h"/>
                      <dgm:constr type="r" for="ch" forName="child3Text" refType="w"/>
                    </dgm:constrLst>
                  </dgm:if>
                  <dgm:else name="Name21">
                    <dgm:constrLst>
                      <dgm:constr type="w" for="ch" forName="child3" refType="w"/>
                      <dgm:constr type="h" for="ch" forName="child3" refType="h"/>
                      <dgm:constr type="b" for="ch" forName="child3" refType="h"/>
                      <dgm:constr type="l" for="ch" forName="child3"/>
                      <dgm:constr type="w" for="ch" forName="child3Text" refType="w" fact="0.7"/>
                      <dgm:constr type="h" for="ch" forName="child3Text" refType="h" fact="0.75"/>
                      <dgm:constr type="b" for="ch" forName="child3Text" refType="h"/>
                      <dgm:constr type="l" for="ch" forName="child3Text"/>
                    </dgm:constrLst>
                  </dgm:else>
                </dgm:choose>
                <dgm:ruleLst/>
                <dgm:layoutNode name="child3" styleLbl="bgAcc1">
                  <dgm:alg type="sp"/>
                  <dgm:shape xmlns:r="http://schemas.openxmlformats.org/officeDocument/2006/relationships" type="roundRect" r:blip="" zOrderOff="-4">
                    <dgm:adjLst>
                      <dgm:adj idx="1" val="0.1"/>
                    </dgm:adjLst>
                  </dgm:shape>
                  <dgm:presOf axis="ch des" ptType="node node" st="3 1" cnt="1 0"/>
                  <dgm:constrLst/>
                  <dgm:ruleLst/>
                </dgm:layoutNode>
                <dgm:layoutNode name="child3Text" styleLbl="bgAcc1">
                  <dgm:varLst>
                    <dgm:bulletEnabled val="1"/>
                  </dgm:varLst>
                  <dgm:alg type="tx">
                    <dgm:param type="stBulletLvl" val="1"/>
                  </dgm:alg>
                  <dgm:shape xmlns:r="http://schemas.openxmlformats.org/officeDocument/2006/relationships" type="roundRect" r:blip="" zOrderOff="-4" hideGeom="1">
                    <dgm:adjLst>
                      <dgm:adj idx="1" val="0.1"/>
                    </dgm:adjLst>
                  </dgm:shape>
                  <dgm:presOf axis="ch des" ptType="node node" st="3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22"/>
          </dgm:choose>
          <dgm:choose name="Name23">
            <dgm:if name="Name24" axis="ch ch" ptType="node node" st="4 1" cnt="1 0" func="cnt" op="gte" val="1">
              <dgm:layoutNode name="child4group">
                <dgm:alg type="composite">
                  <dgm:param type="horzAlign" val="none"/>
                  <dgm:param type="vertAlign" val="none"/>
                </dgm:alg>
                <dgm:shape xmlns:r="http://schemas.openxmlformats.org/officeDocument/2006/relationships" r:blip="">
                  <dgm:adjLst/>
                </dgm:shape>
                <dgm:presOf/>
                <dgm:choose name="Name25">
                  <dgm:if name="Name26" func="var" arg="dir" op="equ" val="norm">
                    <dgm:constrLst>
                      <dgm:constr type="w" for="ch" forName="child4" refType="w"/>
                      <dgm:constr type="h" for="ch" forName="child4" refType="h"/>
                      <dgm:constr type="b" for="ch" forName="child4" refType="h"/>
                      <dgm:constr type="l" for="ch" forName="child4"/>
                      <dgm:constr type="w" for="ch" forName="child4Text" refType="w" fact="0.7"/>
                      <dgm:constr type="h" for="ch" forName="child4Text" refType="h" fact="0.75"/>
                      <dgm:constr type="b" for="ch" forName="child4Text" refType="h"/>
                      <dgm:constr type="l" for="ch" forName="child4Text"/>
                    </dgm:constrLst>
                  </dgm:if>
                  <dgm:else name="Name27">
                    <dgm:constrLst>
                      <dgm:constr type="w" for="ch" forName="child4" refType="w"/>
                      <dgm:constr type="h" for="ch" forName="child4" refType="h"/>
                      <dgm:constr type="b" for="ch" forName="child4" refType="h"/>
                      <dgm:constr type="r" for="ch" forName="child4" refType="w"/>
                      <dgm:constr type="w" for="ch" forName="child4Text" refType="w" fact="0.7"/>
                      <dgm:constr type="h" for="ch" forName="child4Text" refType="h" fact="0.75"/>
                      <dgm:constr type="b" for="ch" forName="child4Text" refType="h"/>
                      <dgm:constr type="r" for="ch" forName="child4Text" refType="w"/>
                    </dgm:constrLst>
                  </dgm:else>
                </dgm:choose>
                <dgm:ruleLst/>
                <dgm:layoutNode name="child4" styleLbl="bgAcc1">
                  <dgm:alg type="sp"/>
                  <dgm:shape xmlns:r="http://schemas.openxmlformats.org/officeDocument/2006/relationships" type="roundRect" r:blip="" zOrderOff="-4">
                    <dgm:adjLst>
                      <dgm:adj idx="1" val="0.1"/>
                    </dgm:adjLst>
                  </dgm:shape>
                  <dgm:presOf axis="ch des" ptType="node node" st="4 1" cnt="1 0"/>
                  <dgm:constrLst/>
                  <dgm:ruleLst/>
                </dgm:layoutNode>
                <dgm:layoutNode name="child4Text" styleLbl="bgAcc1">
                  <dgm:varLst>
                    <dgm:bulletEnabled val="1"/>
                  </dgm:varLst>
                  <dgm:alg type="tx">
                    <dgm:param type="stBulletLvl" val="1"/>
                  </dgm:alg>
                  <dgm:shape xmlns:r="http://schemas.openxmlformats.org/officeDocument/2006/relationships" type="roundRect" r:blip="" zOrderOff="-4" hideGeom="1">
                    <dgm:adjLst>
                      <dgm:adj idx="1" val="0.1"/>
                    </dgm:adjLst>
                  </dgm:shape>
                  <dgm:presOf axis="ch des" ptType="node node" st="4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28"/>
          </dgm:choose>
          <dgm:layoutNode name="childPlaceholder">
            <dgm:alg type="sp"/>
            <dgm:shape xmlns:r="http://schemas.openxmlformats.org/officeDocument/2006/relationships" r:blip="">
              <dgm:adjLst/>
            </dgm:shape>
            <dgm:presOf/>
            <dgm:constrLst/>
            <dgm:ruleLst/>
          </dgm:layoutNode>
        </dgm:layoutNode>
        <dgm:layoutNode name="circle">
          <dgm:alg type="composite">
            <dgm:param type="ar" val="1"/>
          </dgm:alg>
          <dgm:shape xmlns:r="http://schemas.openxmlformats.org/officeDocument/2006/relationships" r:blip="">
            <dgm:adjLst/>
          </dgm:shape>
          <dgm:presOf/>
          <dgm:choose name="Name29">
            <dgm:if name="Name30" func="var" arg="dir" op="equ" val="norm">
              <dgm:constrLst>
                <dgm:constr type="primFontSz" for="ch" ptType="node" op="equ" val="65"/>
                <dgm:constr type="w" for="ch" forName="quadrant1" refType="w" fact="0.433"/>
                <dgm:constr type="h" for="ch" forName="quadrant1" refType="h" fact="0.433"/>
                <dgm:constr type="b" for="ch" forName="quadrant1" refType="h" fact="0.5"/>
                <dgm:constr type="bOff" for="ch" forName="quadrant1" refType="h" fact="-0.01"/>
                <dgm:constr type="r" for="ch" forName="quadrant1" refType="w" fact="0.5"/>
                <dgm:constr type="rOff" for="ch" forName="quadrant1" refType="w" fact="-0.01"/>
                <dgm:constr type="w" for="ch" forName="quadrant2" refType="w" fact="0.433"/>
                <dgm:constr type="h" for="ch" forName="quadrant2" refType="h" fact="0.433"/>
                <dgm:constr type="b" for="ch" forName="quadrant2" refType="h" fact="0.5"/>
                <dgm:constr type="bOff" for="ch" forName="quadrant2" refType="h" fact="-0.01"/>
                <dgm:constr type="l" for="ch" forName="quadrant2" refType="w" fact="0.5"/>
                <dgm:constr type="lOff" for="ch" forName="quadrant2" refType="w" fact="0.01"/>
                <dgm:constr type="w" for="ch" forName="quadrant3" refType="w" fact="0.433"/>
                <dgm:constr type="h" for="ch" forName="quadrant3" refType="h" fact="0.433"/>
                <dgm:constr type="t" for="ch" forName="quadrant3" refType="h" fact="0.5"/>
                <dgm:constr type="tOff" for="ch" forName="quadrant3" refType="h" fact="0.01"/>
                <dgm:constr type="l" for="ch" forName="quadrant3" refType="w" fact="0.5"/>
                <dgm:constr type="lOff" for="ch" forName="quadrant3" refType="w" fact="0.01"/>
                <dgm:constr type="w" for="ch" forName="quadrant4" refType="w" fact="0.433"/>
                <dgm:constr type="h" for="ch" forName="quadrant4" refType="h" fact="0.433"/>
                <dgm:constr type="t" for="ch" forName="quadrant4" refType="h" fact="0.5"/>
                <dgm:constr type="tOff" for="ch" forName="quadrant4" refType="h" fact="0.01"/>
                <dgm:constr type="r" for="ch" forName="quadrant4" refType="w" fact="0.5"/>
                <dgm:constr type="rOff" for="ch" forName="quadrant4" refType="w" fact="-0.01"/>
              </dgm:constrLst>
            </dgm:if>
            <dgm:else name="Name31">
              <dgm:constrLst>
                <dgm:constr type="primFontSz" for="ch" ptType="node" op="equ" val="65"/>
                <dgm:constr type="w" for="ch" forName="quadrant1" refType="w" fact="0.433"/>
                <dgm:constr type="h" for="ch" forName="quadrant1" refType="h" fact="0.433"/>
                <dgm:constr type="b" for="ch" forName="quadrant1" refType="h" fact="0.5"/>
                <dgm:constr type="bOff" for="ch" forName="quadrant1" refType="h" fact="-0.01"/>
                <dgm:constr type="l" for="ch" forName="quadrant1" refType="w" fact="0.5"/>
                <dgm:constr type="lOff" for="ch" forName="quadrant1" refType="w" fact="0.01"/>
                <dgm:constr type="w" for="ch" forName="quadrant2" refType="w" fact="0.433"/>
                <dgm:constr type="h" for="ch" forName="quadrant2" refType="h" fact="0.433"/>
                <dgm:constr type="b" for="ch" forName="quadrant2" refType="h" fact="0.5"/>
                <dgm:constr type="bOff" for="ch" forName="quadrant2" refType="h" fact="-0.01"/>
                <dgm:constr type="r" for="ch" forName="quadrant2" refType="w" fact="0.5"/>
                <dgm:constr type="rOff" for="ch" forName="quadrant2" refType="w" fact="-0.01"/>
                <dgm:constr type="w" for="ch" forName="quadrant3" refType="w" fact="0.433"/>
                <dgm:constr type="h" for="ch" forName="quadrant3" refType="h" fact="0.433"/>
                <dgm:constr type="t" for="ch" forName="quadrant3" refType="h" fact="0.5"/>
                <dgm:constr type="tOff" for="ch" forName="quadrant3" refType="h" fact="0.01"/>
                <dgm:constr type="r" for="ch" forName="quadrant3" refType="w" fact="0.5"/>
                <dgm:constr type="rOff" for="ch" forName="quadrant3" refType="w" fact="-0.01"/>
                <dgm:constr type="w" for="ch" forName="quadrant4" refType="w" fact="0.433"/>
                <dgm:constr type="h" for="ch" forName="quadrant4" refType="h" fact="0.433"/>
                <dgm:constr type="t" for="ch" forName="quadrant4" refType="h" fact="0.5"/>
                <dgm:constr type="tOff" for="ch" forName="quadrant4" refType="h" fact="0.01"/>
                <dgm:constr type="l" for="ch" forName="quadrant4" refType="w" fact="0.5"/>
                <dgm:constr type="lOff" for="ch" forName="quadrant4" refType="w" fact="0.01"/>
              </dgm:constrLst>
            </dgm:else>
          </dgm:choose>
          <dgm:ruleLst/>
          <dgm:layoutNode name="quadrant1" styleLbl="node1">
            <dgm:varLst>
              <dgm:chMax val="1"/>
              <dgm:bulletEnabled val="1"/>
            </dgm:varLst>
            <dgm:alg type="tx"/>
            <dgm:choose name="Name32">
              <dgm:if name="Name33" func="var" arg="dir" op="equ" val="norm">
                <dgm:shape xmlns:r="http://schemas.openxmlformats.org/officeDocument/2006/relationships" type="pieWedge" r:blip="">
                  <dgm:adjLst/>
                </dgm:shape>
              </dgm:if>
              <dgm:else name="Name34">
                <dgm:shape xmlns:r="http://schemas.openxmlformats.org/officeDocument/2006/relationships" rot="90" type="pieWedge" r:blip="">
                  <dgm:adjLst/>
                </dgm:shape>
              </dgm:else>
            </dgm:choose>
            <dgm:presOf axis="ch" ptType="node" cnt="1"/>
            <dgm:constrLst/>
            <dgm:ruleLst>
              <dgm:rule type="primFontSz" val="5" fact="NaN" max="NaN"/>
            </dgm:ruleLst>
          </dgm:layoutNode>
          <dgm:layoutNode name="quadrant2" styleLbl="node1">
            <dgm:varLst>
              <dgm:chMax val="1"/>
              <dgm:bulletEnabled val="1"/>
            </dgm:varLst>
            <dgm:alg type="tx"/>
            <dgm:choose name="Name35">
              <dgm:if name="Name36" func="var" arg="dir" op="equ" val="norm">
                <dgm:shape xmlns:r="http://schemas.openxmlformats.org/officeDocument/2006/relationships" rot="90" type="pieWedge" r:blip="">
                  <dgm:adjLst/>
                </dgm:shape>
              </dgm:if>
              <dgm:else name="Name37">
                <dgm:shape xmlns:r="http://schemas.openxmlformats.org/officeDocument/2006/relationships" type="pieWedge" r:blip="">
                  <dgm:adjLst/>
                </dgm:shape>
              </dgm:else>
            </dgm:choose>
            <dgm:presOf axis="ch" ptType="node" st="2" cnt="1"/>
            <dgm:constrLst/>
            <dgm:ruleLst>
              <dgm:rule type="primFontSz" val="5" fact="NaN" max="NaN"/>
            </dgm:ruleLst>
          </dgm:layoutNode>
          <dgm:layoutNode name="quadrant3" styleLbl="node1">
            <dgm:varLst>
              <dgm:chMax val="1"/>
              <dgm:bulletEnabled val="1"/>
            </dgm:varLst>
            <dgm:alg type="tx"/>
            <dgm:choose name="Name38">
              <dgm:if name="Name39" func="var" arg="dir" op="equ" val="norm">
                <dgm:shape xmlns:r="http://schemas.openxmlformats.org/officeDocument/2006/relationships" rot="180" type="pieWedge" r:blip="">
                  <dgm:adjLst/>
                </dgm:shape>
              </dgm:if>
              <dgm:else name="Name40">
                <dgm:shape xmlns:r="http://schemas.openxmlformats.org/officeDocument/2006/relationships" rot="270" type="pieWedge" r:blip="">
                  <dgm:adjLst/>
                </dgm:shape>
              </dgm:else>
            </dgm:choose>
            <dgm:presOf axis="ch" ptType="node" st="3" cnt="1"/>
            <dgm:constrLst/>
            <dgm:ruleLst>
              <dgm:rule type="primFontSz" val="5" fact="NaN" max="NaN"/>
            </dgm:ruleLst>
          </dgm:layoutNode>
          <dgm:layoutNode name="quadrant4" styleLbl="node1">
            <dgm:varLst>
              <dgm:chMax val="1"/>
              <dgm:bulletEnabled val="1"/>
            </dgm:varLst>
            <dgm:alg type="tx"/>
            <dgm:choose name="Name41">
              <dgm:if name="Name42" func="var" arg="dir" op="equ" val="norm">
                <dgm:shape xmlns:r="http://schemas.openxmlformats.org/officeDocument/2006/relationships" rot="270" type="pieWedge" r:blip="">
                  <dgm:adjLst/>
                </dgm:shape>
              </dgm:if>
              <dgm:else name="Name43">
                <dgm:shape xmlns:r="http://schemas.openxmlformats.org/officeDocument/2006/relationships" rot="180" type="pieWedge" r:blip="">
                  <dgm:adjLst/>
                </dgm:shape>
              </dgm:else>
            </dgm:choose>
            <dgm:presOf axis="ch" ptType="node" st="4" cnt="1"/>
            <dgm:constrLst/>
            <dgm:ruleLst>
              <dgm:rule type="primFontSz" val="5" fact="NaN" max="NaN"/>
            </dgm:ruleLst>
          </dgm:layoutNode>
          <dgm:layoutNode name="quadrantPlaceholder">
            <dgm:alg type="sp"/>
            <dgm:shape xmlns:r="http://schemas.openxmlformats.org/officeDocument/2006/relationships" r:blip="">
              <dgm:adjLst/>
            </dgm:shape>
            <dgm:presOf/>
            <dgm:constrLst/>
            <dgm:ruleLst/>
          </dgm:layoutNode>
        </dgm:layoutNode>
        <dgm:layoutNode name="center1" styleLbl="fgShp">
          <dgm:alg type="sp"/>
          <dgm:choose name="Name44">
            <dgm:if name="Name45" func="var" arg="dir" op="equ" val="norm">
              <dgm:shape xmlns:r="http://schemas.openxmlformats.org/officeDocument/2006/relationships" type="circularArrow" r:blip="" zOrderOff="16">
                <dgm:adjLst/>
              </dgm:shape>
            </dgm:if>
            <dgm:else name="Name46">
              <dgm:shape xmlns:r="http://schemas.openxmlformats.org/officeDocument/2006/relationships" rot="180" type="leftCircularArrow" r:blip="" zOrderOff="16">
                <dgm:adjLst/>
              </dgm:shape>
            </dgm:else>
          </dgm:choose>
          <dgm:presOf/>
          <dgm:constrLst/>
          <dgm:ruleLst/>
        </dgm:layoutNode>
        <dgm:layoutNode name="center2" styleLbl="fgShp">
          <dgm:alg type="sp"/>
          <dgm:choose name="Name47">
            <dgm:if name="Name48" func="var" arg="dir" op="equ" val="norm">
              <dgm:shape xmlns:r="http://schemas.openxmlformats.org/officeDocument/2006/relationships" rot="180" type="circularArrow" r:blip="" zOrderOff="16">
                <dgm:adjLst/>
              </dgm:shape>
            </dgm:if>
            <dgm:else name="Name49">
              <dgm:shape xmlns:r="http://schemas.openxmlformats.org/officeDocument/2006/relationships" type="leftCircularArrow" r:blip="" zOrderOff="16">
                <dgm:adjLst/>
              </dgm:shape>
            </dgm:else>
          </dgm:choose>
          <dgm:presOf/>
          <dgm:constrLst/>
          <dgm:ruleLst/>
        </dgm:layoutNode>
      </dgm:if>
      <dgm:else name="Name50"/>
    </dgm:choose>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1.jpeg"/><Relationship Id="rId13" Type="http://schemas.openxmlformats.org/officeDocument/2006/relationships/image" Target="../media/image54.png"/><Relationship Id="rId18" Type="http://schemas.openxmlformats.org/officeDocument/2006/relationships/chart" Target="../charts/chart16.xml"/><Relationship Id="rId3" Type="http://schemas.openxmlformats.org/officeDocument/2006/relationships/image" Target="../media/image14.svg"/><Relationship Id="rId7" Type="http://schemas.openxmlformats.org/officeDocument/2006/relationships/hyperlink" Target="#'7. Gesti&#243;n Administrativa'!A1"/><Relationship Id="rId12" Type="http://schemas.openxmlformats.org/officeDocument/2006/relationships/chart" Target="../charts/chart13.xml"/><Relationship Id="rId17" Type="http://schemas.openxmlformats.org/officeDocument/2006/relationships/image" Target="../media/image56.png"/><Relationship Id="rId2" Type="http://schemas.openxmlformats.org/officeDocument/2006/relationships/image" Target="../media/image10.png"/><Relationship Id="rId16" Type="http://schemas.openxmlformats.org/officeDocument/2006/relationships/chart" Target="../charts/chart15.xml"/><Relationship Id="rId1" Type="http://schemas.openxmlformats.org/officeDocument/2006/relationships/hyperlink" Target="#INDICE!A1"/><Relationship Id="rId6" Type="http://schemas.openxmlformats.org/officeDocument/2006/relationships/image" Target="../media/image50.jpeg"/><Relationship Id="rId11" Type="http://schemas.openxmlformats.org/officeDocument/2006/relationships/image" Target="../media/image53.png"/><Relationship Id="rId5" Type="http://schemas.openxmlformats.org/officeDocument/2006/relationships/hyperlink" Target="#'6. Gesti&#243;n Acad&#233;mica'!A1"/><Relationship Id="rId15" Type="http://schemas.openxmlformats.org/officeDocument/2006/relationships/image" Target="../media/image55.png"/><Relationship Id="rId10" Type="http://schemas.openxmlformats.org/officeDocument/2006/relationships/image" Target="../media/image52.png"/><Relationship Id="rId4" Type="http://schemas.openxmlformats.org/officeDocument/2006/relationships/image" Target="../media/image19.png"/><Relationship Id="rId9" Type="http://schemas.openxmlformats.org/officeDocument/2006/relationships/image" Target="../media/image23.jpeg"/><Relationship Id="rId1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8" Type="http://schemas.openxmlformats.org/officeDocument/2006/relationships/hyperlink" Target="#'7.1. G.A. Componentes'!A1"/><Relationship Id="rId13" Type="http://schemas.openxmlformats.org/officeDocument/2006/relationships/chart" Target="../charts/chart17.xml"/><Relationship Id="rId3" Type="http://schemas.openxmlformats.org/officeDocument/2006/relationships/image" Target="../media/image14.svg"/><Relationship Id="rId7" Type="http://schemas.openxmlformats.org/officeDocument/2006/relationships/image" Target="../media/image57.jpeg"/><Relationship Id="rId12" Type="http://schemas.openxmlformats.org/officeDocument/2006/relationships/image" Target="../media/image61.pn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hyperlink" Target="#'6.1. G.A. Componentes'!A1"/><Relationship Id="rId11" Type="http://schemas.openxmlformats.org/officeDocument/2006/relationships/image" Target="../media/image60.png"/><Relationship Id="rId5" Type="http://schemas.openxmlformats.org/officeDocument/2006/relationships/image" Target="../media/image32.png"/><Relationship Id="rId10" Type="http://schemas.openxmlformats.org/officeDocument/2006/relationships/image" Target="../media/image59.jpeg"/><Relationship Id="rId4" Type="http://schemas.openxmlformats.org/officeDocument/2006/relationships/image" Target="../media/image19.png"/><Relationship Id="rId9" Type="http://schemas.openxmlformats.org/officeDocument/2006/relationships/image" Target="../media/image58.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63.jpeg"/><Relationship Id="rId13" Type="http://schemas.openxmlformats.org/officeDocument/2006/relationships/chart" Target="../charts/chart18.xml"/><Relationship Id="rId18" Type="http://schemas.openxmlformats.org/officeDocument/2006/relationships/image" Target="../media/image70.png"/><Relationship Id="rId3" Type="http://schemas.openxmlformats.org/officeDocument/2006/relationships/image" Target="../media/image14.svg"/><Relationship Id="rId7" Type="http://schemas.openxmlformats.org/officeDocument/2006/relationships/hyperlink" Target="#'8. Gesti&#243;n Comunitaria'!A1"/><Relationship Id="rId12" Type="http://schemas.openxmlformats.org/officeDocument/2006/relationships/image" Target="../media/image67.png"/><Relationship Id="rId17" Type="http://schemas.openxmlformats.org/officeDocument/2006/relationships/chart" Target="../charts/chart20.xml"/><Relationship Id="rId2" Type="http://schemas.openxmlformats.org/officeDocument/2006/relationships/image" Target="../media/image10.png"/><Relationship Id="rId16" Type="http://schemas.openxmlformats.org/officeDocument/2006/relationships/image" Target="../media/image69.png"/><Relationship Id="rId20" Type="http://schemas.openxmlformats.org/officeDocument/2006/relationships/chart" Target="../charts/chart22.xml"/><Relationship Id="rId1" Type="http://schemas.openxmlformats.org/officeDocument/2006/relationships/hyperlink" Target="#INDICE!A1"/><Relationship Id="rId6" Type="http://schemas.openxmlformats.org/officeDocument/2006/relationships/image" Target="../media/image62.jpeg"/><Relationship Id="rId11" Type="http://schemas.openxmlformats.org/officeDocument/2006/relationships/image" Target="../media/image66.png"/><Relationship Id="rId5" Type="http://schemas.openxmlformats.org/officeDocument/2006/relationships/hyperlink" Target="#'7. Gesti&#243;n Administrativa'!A1"/><Relationship Id="rId15" Type="http://schemas.openxmlformats.org/officeDocument/2006/relationships/chart" Target="../charts/chart19.xml"/><Relationship Id="rId10" Type="http://schemas.openxmlformats.org/officeDocument/2006/relationships/image" Target="../media/image65.png"/><Relationship Id="rId19" Type="http://schemas.openxmlformats.org/officeDocument/2006/relationships/chart" Target="../charts/chart21.xml"/><Relationship Id="rId4" Type="http://schemas.openxmlformats.org/officeDocument/2006/relationships/image" Target="../media/image19.png"/><Relationship Id="rId9" Type="http://schemas.openxmlformats.org/officeDocument/2006/relationships/image" Target="../media/image64.jpeg"/><Relationship Id="rId14" Type="http://schemas.openxmlformats.org/officeDocument/2006/relationships/image" Target="../media/image68.png"/></Relationships>
</file>

<file path=xl/drawings/_rels/drawing13.xml.rels><?xml version="1.0" encoding="UTF-8" standalone="yes"?>
<Relationships xmlns="http://schemas.openxmlformats.org/package/2006/relationships"><Relationship Id="rId8" Type="http://schemas.openxmlformats.org/officeDocument/2006/relationships/hyperlink" Target="#'8.1. G.C. Componentes'!A1"/><Relationship Id="rId13" Type="http://schemas.openxmlformats.org/officeDocument/2006/relationships/image" Target="../media/image76.png"/><Relationship Id="rId3" Type="http://schemas.openxmlformats.org/officeDocument/2006/relationships/image" Target="../media/image14.svg"/><Relationship Id="rId7" Type="http://schemas.openxmlformats.org/officeDocument/2006/relationships/image" Target="../media/image71.jpeg"/><Relationship Id="rId12" Type="http://schemas.openxmlformats.org/officeDocument/2006/relationships/image" Target="../media/image75.pn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hyperlink" Target="#'7.1. G.A. Componentes'!A1"/><Relationship Id="rId11" Type="http://schemas.openxmlformats.org/officeDocument/2006/relationships/image" Target="../media/image74.png"/><Relationship Id="rId5" Type="http://schemas.openxmlformats.org/officeDocument/2006/relationships/image" Target="../media/image32.png"/><Relationship Id="rId10" Type="http://schemas.openxmlformats.org/officeDocument/2006/relationships/image" Target="../media/image73.jpeg"/><Relationship Id="rId4" Type="http://schemas.openxmlformats.org/officeDocument/2006/relationships/image" Target="../media/image19.png"/><Relationship Id="rId9" Type="http://schemas.openxmlformats.org/officeDocument/2006/relationships/image" Target="../media/image72.jpeg"/></Relationships>
</file>

<file path=xl/drawings/_rels/drawing14.xml.rels><?xml version="1.0" encoding="UTF-8" standalone="yes"?>
<Relationships xmlns="http://schemas.openxmlformats.org/package/2006/relationships"><Relationship Id="rId8" Type="http://schemas.openxmlformats.org/officeDocument/2006/relationships/image" Target="../media/image39.jpeg"/><Relationship Id="rId13" Type="http://schemas.openxmlformats.org/officeDocument/2006/relationships/image" Target="../media/image81.png"/><Relationship Id="rId18" Type="http://schemas.openxmlformats.org/officeDocument/2006/relationships/chart" Target="../charts/chart26.xml"/><Relationship Id="rId3" Type="http://schemas.openxmlformats.org/officeDocument/2006/relationships/image" Target="../media/image14.svg"/><Relationship Id="rId7" Type="http://schemas.openxmlformats.org/officeDocument/2006/relationships/hyperlink" Target="#'9. IE en existencia'!A1"/><Relationship Id="rId12" Type="http://schemas.openxmlformats.org/officeDocument/2006/relationships/chart" Target="../charts/chart23.xml"/><Relationship Id="rId17" Type="http://schemas.openxmlformats.org/officeDocument/2006/relationships/image" Target="../media/image83.png"/><Relationship Id="rId2" Type="http://schemas.openxmlformats.org/officeDocument/2006/relationships/image" Target="../media/image10.png"/><Relationship Id="rId16" Type="http://schemas.openxmlformats.org/officeDocument/2006/relationships/chart" Target="../charts/chart25.xml"/><Relationship Id="rId1" Type="http://schemas.openxmlformats.org/officeDocument/2006/relationships/hyperlink" Target="#INDICE!A1"/><Relationship Id="rId6" Type="http://schemas.openxmlformats.org/officeDocument/2006/relationships/image" Target="../media/image77.jpeg"/><Relationship Id="rId11" Type="http://schemas.openxmlformats.org/officeDocument/2006/relationships/image" Target="../media/image80.png"/><Relationship Id="rId5" Type="http://schemas.openxmlformats.org/officeDocument/2006/relationships/hyperlink" Target="#'8. Gesti&#243;n Comunitaria'!A1"/><Relationship Id="rId15" Type="http://schemas.openxmlformats.org/officeDocument/2006/relationships/image" Target="../media/image82.png"/><Relationship Id="rId10" Type="http://schemas.openxmlformats.org/officeDocument/2006/relationships/image" Target="../media/image79.png"/><Relationship Id="rId4" Type="http://schemas.openxmlformats.org/officeDocument/2006/relationships/image" Target="../media/image19.png"/><Relationship Id="rId9" Type="http://schemas.openxmlformats.org/officeDocument/2006/relationships/image" Target="../media/image78.jpeg"/><Relationship Id="rId14"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8" Type="http://schemas.openxmlformats.org/officeDocument/2006/relationships/image" Target="../media/image85.jpeg"/><Relationship Id="rId3" Type="http://schemas.openxmlformats.org/officeDocument/2006/relationships/image" Target="../media/image14.svg"/><Relationship Id="rId7" Type="http://schemas.openxmlformats.org/officeDocument/2006/relationships/hyperlink" Target="#'10. Consolidado x Municipios'!A1"/><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84.jpeg"/><Relationship Id="rId11" Type="http://schemas.openxmlformats.org/officeDocument/2006/relationships/image" Target="../media/image25.png"/><Relationship Id="rId5" Type="http://schemas.openxmlformats.org/officeDocument/2006/relationships/hyperlink" Target="#'8.1. G.C. Componentes'!A1"/><Relationship Id="rId10" Type="http://schemas.openxmlformats.org/officeDocument/2006/relationships/image" Target="../media/image87.png"/><Relationship Id="rId4" Type="http://schemas.openxmlformats.org/officeDocument/2006/relationships/image" Target="../media/image19.png"/><Relationship Id="rId9" Type="http://schemas.openxmlformats.org/officeDocument/2006/relationships/image" Target="../media/image86.jpeg"/></Relationships>
</file>

<file path=xl/drawings/_rels/drawing16.xml.rels><?xml version="1.0" encoding="UTF-8" standalone="yes"?>
<Relationships xmlns="http://schemas.openxmlformats.org/package/2006/relationships"><Relationship Id="rId13" Type="http://schemas.openxmlformats.org/officeDocument/2006/relationships/chart" Target="../charts/chart31.xml"/><Relationship Id="rId18" Type="http://schemas.openxmlformats.org/officeDocument/2006/relationships/chart" Target="../charts/chart36.xml"/><Relationship Id="rId26" Type="http://schemas.openxmlformats.org/officeDocument/2006/relationships/chart" Target="../charts/chart44.xml"/><Relationship Id="rId39" Type="http://schemas.openxmlformats.org/officeDocument/2006/relationships/chart" Target="../charts/chart57.xml"/><Relationship Id="rId21" Type="http://schemas.openxmlformats.org/officeDocument/2006/relationships/chart" Target="../charts/chart39.xml"/><Relationship Id="rId34" Type="http://schemas.openxmlformats.org/officeDocument/2006/relationships/chart" Target="../charts/chart52.xml"/><Relationship Id="rId42" Type="http://schemas.openxmlformats.org/officeDocument/2006/relationships/chart" Target="../charts/chart60.xml"/><Relationship Id="rId47" Type="http://schemas.openxmlformats.org/officeDocument/2006/relationships/chart" Target="../charts/chart65.xml"/><Relationship Id="rId50" Type="http://schemas.openxmlformats.org/officeDocument/2006/relationships/chart" Target="../charts/chart68.xml"/><Relationship Id="rId7" Type="http://schemas.openxmlformats.org/officeDocument/2006/relationships/image" Target="../media/image89.jpeg"/><Relationship Id="rId2" Type="http://schemas.openxmlformats.org/officeDocument/2006/relationships/image" Target="../media/image10.png"/><Relationship Id="rId16" Type="http://schemas.openxmlformats.org/officeDocument/2006/relationships/chart" Target="../charts/chart34.xml"/><Relationship Id="rId29" Type="http://schemas.openxmlformats.org/officeDocument/2006/relationships/chart" Target="../charts/chart47.xml"/><Relationship Id="rId11" Type="http://schemas.openxmlformats.org/officeDocument/2006/relationships/chart" Target="../charts/chart29.xml"/><Relationship Id="rId24" Type="http://schemas.openxmlformats.org/officeDocument/2006/relationships/chart" Target="../charts/chart42.xml"/><Relationship Id="rId32" Type="http://schemas.openxmlformats.org/officeDocument/2006/relationships/chart" Target="../charts/chart50.xml"/><Relationship Id="rId37" Type="http://schemas.openxmlformats.org/officeDocument/2006/relationships/chart" Target="../charts/chart55.xml"/><Relationship Id="rId40" Type="http://schemas.openxmlformats.org/officeDocument/2006/relationships/chart" Target="../charts/chart58.xml"/><Relationship Id="rId45" Type="http://schemas.openxmlformats.org/officeDocument/2006/relationships/chart" Target="../charts/chart63.xml"/><Relationship Id="rId53" Type="http://schemas.openxmlformats.org/officeDocument/2006/relationships/chart" Target="../charts/chart71.xml"/><Relationship Id="rId5" Type="http://schemas.openxmlformats.org/officeDocument/2006/relationships/image" Target="../media/image88.jpeg"/><Relationship Id="rId10" Type="http://schemas.openxmlformats.org/officeDocument/2006/relationships/chart" Target="../charts/chart28.xml"/><Relationship Id="rId19" Type="http://schemas.openxmlformats.org/officeDocument/2006/relationships/chart" Target="../charts/chart37.xml"/><Relationship Id="rId31" Type="http://schemas.openxmlformats.org/officeDocument/2006/relationships/chart" Target="../charts/chart49.xml"/><Relationship Id="rId44" Type="http://schemas.openxmlformats.org/officeDocument/2006/relationships/chart" Target="../charts/chart62.xml"/><Relationship Id="rId52" Type="http://schemas.openxmlformats.org/officeDocument/2006/relationships/chart" Target="../charts/chart70.xml"/><Relationship Id="rId4" Type="http://schemas.openxmlformats.org/officeDocument/2006/relationships/hyperlink" Target="#'9. IE en existencia'!A1"/><Relationship Id="rId9" Type="http://schemas.openxmlformats.org/officeDocument/2006/relationships/chart" Target="../charts/chart27.xml"/><Relationship Id="rId14" Type="http://schemas.openxmlformats.org/officeDocument/2006/relationships/chart" Target="../charts/chart32.xml"/><Relationship Id="rId22" Type="http://schemas.openxmlformats.org/officeDocument/2006/relationships/chart" Target="../charts/chart40.xml"/><Relationship Id="rId27" Type="http://schemas.openxmlformats.org/officeDocument/2006/relationships/chart" Target="../charts/chart45.xml"/><Relationship Id="rId30" Type="http://schemas.openxmlformats.org/officeDocument/2006/relationships/chart" Target="../charts/chart48.xml"/><Relationship Id="rId35" Type="http://schemas.openxmlformats.org/officeDocument/2006/relationships/chart" Target="../charts/chart53.xml"/><Relationship Id="rId43" Type="http://schemas.openxmlformats.org/officeDocument/2006/relationships/chart" Target="../charts/chart61.xml"/><Relationship Id="rId48" Type="http://schemas.openxmlformats.org/officeDocument/2006/relationships/chart" Target="../charts/chart66.xml"/><Relationship Id="rId8" Type="http://schemas.openxmlformats.org/officeDocument/2006/relationships/image" Target="../media/image90.png"/><Relationship Id="rId51" Type="http://schemas.openxmlformats.org/officeDocument/2006/relationships/chart" Target="../charts/chart69.xml"/><Relationship Id="rId3" Type="http://schemas.openxmlformats.org/officeDocument/2006/relationships/image" Target="../media/image14.svg"/><Relationship Id="rId12" Type="http://schemas.openxmlformats.org/officeDocument/2006/relationships/chart" Target="../charts/chart30.xml"/><Relationship Id="rId17" Type="http://schemas.openxmlformats.org/officeDocument/2006/relationships/chart" Target="../charts/chart35.xml"/><Relationship Id="rId25" Type="http://schemas.openxmlformats.org/officeDocument/2006/relationships/chart" Target="../charts/chart43.xml"/><Relationship Id="rId33" Type="http://schemas.openxmlformats.org/officeDocument/2006/relationships/chart" Target="../charts/chart51.xml"/><Relationship Id="rId38" Type="http://schemas.openxmlformats.org/officeDocument/2006/relationships/chart" Target="../charts/chart56.xml"/><Relationship Id="rId46" Type="http://schemas.openxmlformats.org/officeDocument/2006/relationships/chart" Target="../charts/chart64.xml"/><Relationship Id="rId20" Type="http://schemas.openxmlformats.org/officeDocument/2006/relationships/chart" Target="../charts/chart38.xml"/><Relationship Id="rId41" Type="http://schemas.openxmlformats.org/officeDocument/2006/relationships/chart" Target="../charts/chart59.xml"/><Relationship Id="rId54" Type="http://schemas.openxmlformats.org/officeDocument/2006/relationships/chart" Target="../charts/chart72.xml"/><Relationship Id="rId1" Type="http://schemas.openxmlformats.org/officeDocument/2006/relationships/hyperlink" Target="#INDICE!A1"/><Relationship Id="rId6" Type="http://schemas.openxmlformats.org/officeDocument/2006/relationships/hyperlink" Target="#'11. Conclusiones'!A1"/><Relationship Id="rId15" Type="http://schemas.openxmlformats.org/officeDocument/2006/relationships/chart" Target="../charts/chart33.xml"/><Relationship Id="rId23" Type="http://schemas.openxmlformats.org/officeDocument/2006/relationships/chart" Target="../charts/chart41.xml"/><Relationship Id="rId28" Type="http://schemas.openxmlformats.org/officeDocument/2006/relationships/chart" Target="../charts/chart46.xml"/><Relationship Id="rId36" Type="http://schemas.openxmlformats.org/officeDocument/2006/relationships/chart" Target="../charts/chart54.xml"/><Relationship Id="rId49" Type="http://schemas.openxmlformats.org/officeDocument/2006/relationships/chart" Target="../charts/chart67.xml"/></Relationships>
</file>

<file path=xl/drawings/_rels/drawing17.xml.rels><?xml version="1.0" encoding="UTF-8" standalone="yes"?>
<Relationships xmlns="http://schemas.openxmlformats.org/package/2006/relationships"><Relationship Id="rId8" Type="http://schemas.openxmlformats.org/officeDocument/2006/relationships/image" Target="../media/image91.jpeg"/><Relationship Id="rId3" Type="http://schemas.openxmlformats.org/officeDocument/2006/relationships/image" Target="../media/image27.svg"/><Relationship Id="rId7" Type="http://schemas.openxmlformats.org/officeDocument/2006/relationships/hyperlink" Target="#'10. Consolidado x Municipios'!A1"/><Relationship Id="rId12" Type="http://schemas.openxmlformats.org/officeDocument/2006/relationships/image" Target="../media/image25.png"/><Relationship Id="rId2" Type="http://schemas.openxmlformats.org/officeDocument/2006/relationships/image" Target="../media/image26.png"/><Relationship Id="rId1" Type="http://schemas.openxmlformats.org/officeDocument/2006/relationships/hyperlink" Target="#INDICE!A1"/><Relationship Id="rId6" Type="http://schemas.openxmlformats.org/officeDocument/2006/relationships/image" Target="../media/image19.png"/><Relationship Id="rId11" Type="http://schemas.openxmlformats.org/officeDocument/2006/relationships/image" Target="../media/image93.jpeg"/><Relationship Id="rId5" Type="http://schemas.openxmlformats.org/officeDocument/2006/relationships/image" Target="../media/image14.svg"/><Relationship Id="rId10" Type="http://schemas.openxmlformats.org/officeDocument/2006/relationships/image" Target="../media/image92.jpeg"/><Relationship Id="rId4" Type="http://schemas.openxmlformats.org/officeDocument/2006/relationships/image" Target="../media/image10.png"/><Relationship Id="rId9" Type="http://schemas.openxmlformats.org/officeDocument/2006/relationships/hyperlink" Target="#'12. Informe DOFA'!A1"/></Relationships>
</file>

<file path=xl/drawings/_rels/drawing18.xml.rels><?xml version="1.0" encoding="UTF-8" standalone="yes"?>
<Relationships xmlns="http://schemas.openxmlformats.org/package/2006/relationships"><Relationship Id="rId3" Type="http://schemas.openxmlformats.org/officeDocument/2006/relationships/image" Target="../media/image27.svg"/><Relationship Id="rId2" Type="http://schemas.openxmlformats.org/officeDocument/2006/relationships/image" Target="../media/image26.png"/><Relationship Id="rId1" Type="http://schemas.openxmlformats.org/officeDocument/2006/relationships/hyperlink" Target="#INDICE!A1"/><Relationship Id="rId5" Type="http://schemas.openxmlformats.org/officeDocument/2006/relationships/image" Target="../media/image95.png"/><Relationship Id="rId4" Type="http://schemas.openxmlformats.org/officeDocument/2006/relationships/image" Target="../media/image94.png"/></Relationships>
</file>

<file path=xl/drawings/_rels/drawing2.xml.rels><?xml version="1.0" encoding="UTF-8" standalone="yes"?>
<Relationships xmlns="http://schemas.openxmlformats.org/package/2006/relationships"><Relationship Id="rId8" Type="http://schemas.openxmlformats.org/officeDocument/2006/relationships/hyperlink" Target="#'9. IE en existencia'!A1"/><Relationship Id="rId13" Type="http://schemas.openxmlformats.org/officeDocument/2006/relationships/hyperlink" Target="#'5. Gesti&#243;n Directiva'!A1"/><Relationship Id="rId18" Type="http://schemas.openxmlformats.org/officeDocument/2006/relationships/hyperlink" Target="#Portada!A1"/><Relationship Id="rId26" Type="http://schemas.openxmlformats.org/officeDocument/2006/relationships/image" Target="../media/image12.png"/><Relationship Id="rId3" Type="http://schemas.openxmlformats.org/officeDocument/2006/relationships/image" Target="../media/image8.svg"/><Relationship Id="rId21" Type="http://schemas.openxmlformats.org/officeDocument/2006/relationships/hyperlink" Target="#PORTADA!A1"/><Relationship Id="rId7" Type="http://schemas.openxmlformats.org/officeDocument/2006/relationships/hyperlink" Target="#'10. Conclusiones'!A1"/><Relationship Id="rId12" Type="http://schemas.openxmlformats.org/officeDocument/2006/relationships/hyperlink" Target="#'7. Gesti&#243;n Administrativa'!A1"/><Relationship Id="rId17" Type="http://schemas.openxmlformats.org/officeDocument/2006/relationships/hyperlink" Target="#'1. Introducci&#243;n'!A1"/><Relationship Id="rId25" Type="http://schemas.openxmlformats.org/officeDocument/2006/relationships/hyperlink" Target="#'8.1. G.C. Componentes'!A1"/><Relationship Id="rId2" Type="http://schemas.openxmlformats.org/officeDocument/2006/relationships/image" Target="../media/image7.png"/><Relationship Id="rId16" Type="http://schemas.openxmlformats.org/officeDocument/2006/relationships/hyperlink" Target="#'6.1. G.A. Componentes'!A1"/><Relationship Id="rId20" Type="http://schemas.openxmlformats.org/officeDocument/2006/relationships/hyperlink" Target="#'11. Conclusiones'!A1"/><Relationship Id="rId1" Type="http://schemas.openxmlformats.org/officeDocument/2006/relationships/hyperlink" Target="#'2. Generalidades '!A1"/><Relationship Id="rId6" Type="http://schemas.openxmlformats.org/officeDocument/2006/relationships/hyperlink" Target="#'11. Bibliografia'!A1"/><Relationship Id="rId11" Type="http://schemas.openxmlformats.org/officeDocument/2006/relationships/hyperlink" Target="#'7.1. G.A. Componentes'!A1"/><Relationship Id="rId24" Type="http://schemas.openxmlformats.org/officeDocument/2006/relationships/hyperlink" Target="#'12. Bibliografia'!A1"/><Relationship Id="rId5" Type="http://schemas.openxmlformats.org/officeDocument/2006/relationships/hyperlink" Target="#'4. &#193;reas de Gesti&#243;n'!A1"/><Relationship Id="rId15" Type="http://schemas.openxmlformats.org/officeDocument/2006/relationships/hyperlink" Target="#'6. Gesti&#243;n Acad&#233;mica'!A1"/><Relationship Id="rId23" Type="http://schemas.openxmlformats.org/officeDocument/2006/relationships/image" Target="../media/image11.svg"/><Relationship Id="rId10" Type="http://schemas.openxmlformats.org/officeDocument/2006/relationships/hyperlink" Target="#'8. Gesti&#243;n Comunitaria'!A1"/><Relationship Id="rId19" Type="http://schemas.openxmlformats.org/officeDocument/2006/relationships/image" Target="../media/image9.jpeg"/><Relationship Id="rId4" Type="http://schemas.openxmlformats.org/officeDocument/2006/relationships/hyperlink" Target="#'3. Seguimiento al proceso'!A1"/><Relationship Id="rId9" Type="http://schemas.openxmlformats.org/officeDocument/2006/relationships/hyperlink" Target="#'10. Consolidado x Municipios'!A1"/><Relationship Id="rId14" Type="http://schemas.openxmlformats.org/officeDocument/2006/relationships/hyperlink" Target="#'5.1. G.D. Componentes'!A1"/><Relationship Id="rId22" Type="http://schemas.openxmlformats.org/officeDocument/2006/relationships/image" Target="../media/image10.png"/><Relationship Id="rId27" Type="http://schemas.openxmlformats.org/officeDocument/2006/relationships/image" Target="../media/image1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7.jpeg"/><Relationship Id="rId3" Type="http://schemas.openxmlformats.org/officeDocument/2006/relationships/image" Target="../media/image14.svg"/><Relationship Id="rId7" Type="http://schemas.openxmlformats.org/officeDocument/2006/relationships/image" Target="../media/image16.jpe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hyperlink" Target="#'2. Generalidades '!A1"/><Relationship Id="rId5" Type="http://schemas.openxmlformats.org/officeDocument/2006/relationships/image" Target="../media/image15.jpeg"/><Relationship Id="rId4" Type="http://schemas.openxmlformats.org/officeDocument/2006/relationships/hyperlink" Target="#Indice!A1"/><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8" Type="http://schemas.microsoft.com/office/2007/relationships/diagramDrawing" Target="../diagrams/drawing1.xml"/><Relationship Id="rId13" Type="http://schemas.openxmlformats.org/officeDocument/2006/relationships/image" Target="../media/image21.jpeg"/><Relationship Id="rId18" Type="http://schemas.openxmlformats.org/officeDocument/2006/relationships/diagramColors" Target="../diagrams/colors2.xml"/><Relationship Id="rId3" Type="http://schemas.openxmlformats.org/officeDocument/2006/relationships/image" Target="../media/image14.svg"/><Relationship Id="rId21" Type="http://schemas.openxmlformats.org/officeDocument/2006/relationships/image" Target="../media/image24.jpeg"/><Relationship Id="rId7" Type="http://schemas.openxmlformats.org/officeDocument/2006/relationships/diagramColors" Target="../diagrams/colors1.xml"/><Relationship Id="rId12" Type="http://schemas.openxmlformats.org/officeDocument/2006/relationships/hyperlink" Target="#'3. Seguimiento al proceso'!A1"/><Relationship Id="rId17" Type="http://schemas.openxmlformats.org/officeDocument/2006/relationships/diagramQuickStyle" Target="../diagrams/quickStyle2.xml"/><Relationship Id="rId2" Type="http://schemas.openxmlformats.org/officeDocument/2006/relationships/image" Target="../media/image10.png"/><Relationship Id="rId16" Type="http://schemas.openxmlformats.org/officeDocument/2006/relationships/diagramLayout" Target="../diagrams/layout2.xml"/><Relationship Id="rId20" Type="http://schemas.openxmlformats.org/officeDocument/2006/relationships/image" Target="../media/image23.jpeg"/><Relationship Id="rId1" Type="http://schemas.openxmlformats.org/officeDocument/2006/relationships/hyperlink" Target="#INDICE!A1"/><Relationship Id="rId6" Type="http://schemas.openxmlformats.org/officeDocument/2006/relationships/diagramQuickStyle" Target="../diagrams/quickStyle1.xml"/><Relationship Id="rId11" Type="http://schemas.openxmlformats.org/officeDocument/2006/relationships/image" Target="../media/image20.jpeg"/><Relationship Id="rId5" Type="http://schemas.openxmlformats.org/officeDocument/2006/relationships/diagramLayout" Target="../diagrams/layout1.xml"/><Relationship Id="rId15" Type="http://schemas.openxmlformats.org/officeDocument/2006/relationships/diagramData" Target="../diagrams/data2.xml"/><Relationship Id="rId10" Type="http://schemas.openxmlformats.org/officeDocument/2006/relationships/hyperlink" Target="#'1. Introducci&#243;n'!A1"/><Relationship Id="rId19" Type="http://schemas.microsoft.com/office/2007/relationships/diagramDrawing" Target="../diagrams/drawing2.xml"/><Relationship Id="rId4" Type="http://schemas.openxmlformats.org/officeDocument/2006/relationships/diagramData" Target="../diagrams/data1.xml"/><Relationship Id="rId9" Type="http://schemas.openxmlformats.org/officeDocument/2006/relationships/image" Target="../media/image19.png"/><Relationship Id="rId14" Type="http://schemas.openxmlformats.org/officeDocument/2006/relationships/image" Target="../media/image22.jpeg"/><Relationship Id="rId22" Type="http://schemas.openxmlformats.org/officeDocument/2006/relationships/image" Target="../media/image25.png"/></Relationships>
</file>

<file path=xl/drawings/_rels/drawing5.xml.rels><?xml version="1.0" encoding="UTF-8" standalone="yes"?>
<Relationships xmlns="http://schemas.openxmlformats.org/package/2006/relationships"><Relationship Id="rId8" Type="http://schemas.openxmlformats.org/officeDocument/2006/relationships/image" Target="../media/image28.jpeg"/><Relationship Id="rId13" Type="http://schemas.openxmlformats.org/officeDocument/2006/relationships/image" Target="../media/image25.png"/><Relationship Id="rId3" Type="http://schemas.openxmlformats.org/officeDocument/2006/relationships/image" Target="../media/image27.svg"/><Relationship Id="rId7" Type="http://schemas.openxmlformats.org/officeDocument/2006/relationships/hyperlink" Target="#'2. Generalidades '!A1"/><Relationship Id="rId12" Type="http://schemas.openxmlformats.org/officeDocument/2006/relationships/image" Target="../media/image30.png"/><Relationship Id="rId2" Type="http://schemas.openxmlformats.org/officeDocument/2006/relationships/image" Target="../media/image26.png"/><Relationship Id="rId1" Type="http://schemas.openxmlformats.org/officeDocument/2006/relationships/hyperlink" Target="#INDICE!A1"/><Relationship Id="rId6" Type="http://schemas.openxmlformats.org/officeDocument/2006/relationships/image" Target="../media/image19.png"/><Relationship Id="rId11" Type="http://schemas.openxmlformats.org/officeDocument/2006/relationships/image" Target="../media/image23.jpeg"/><Relationship Id="rId5" Type="http://schemas.openxmlformats.org/officeDocument/2006/relationships/image" Target="../media/image14.svg"/><Relationship Id="rId10" Type="http://schemas.openxmlformats.org/officeDocument/2006/relationships/image" Target="../media/image29.jpeg"/><Relationship Id="rId4" Type="http://schemas.openxmlformats.org/officeDocument/2006/relationships/image" Target="../media/image10.png"/><Relationship Id="rId9" Type="http://schemas.openxmlformats.org/officeDocument/2006/relationships/hyperlink" Target="#'4. &#193;reas de Gesti&#243;n'!A1"/><Relationship Id="rId14" Type="http://schemas.openxmlformats.org/officeDocument/2006/relationships/image" Target="../media/image31.png"/></Relationships>
</file>

<file path=xl/drawings/_rels/drawing6.xml.rels><?xml version="1.0" encoding="UTF-8" standalone="yes"?>
<Relationships xmlns="http://schemas.openxmlformats.org/package/2006/relationships"><Relationship Id="rId8" Type="http://schemas.openxmlformats.org/officeDocument/2006/relationships/hyperlink" Target="#'3. Seguimiento al proceso'!A1"/><Relationship Id="rId13" Type="http://schemas.openxmlformats.org/officeDocument/2006/relationships/image" Target="../media/image30.png"/><Relationship Id="rId3" Type="http://schemas.openxmlformats.org/officeDocument/2006/relationships/image" Target="../media/image27.svg"/><Relationship Id="rId7" Type="http://schemas.openxmlformats.org/officeDocument/2006/relationships/image" Target="../media/image32.png"/><Relationship Id="rId12" Type="http://schemas.openxmlformats.org/officeDocument/2006/relationships/image" Target="../media/image23.jpeg"/><Relationship Id="rId2" Type="http://schemas.openxmlformats.org/officeDocument/2006/relationships/image" Target="../media/image26.png"/><Relationship Id="rId16" Type="http://schemas.openxmlformats.org/officeDocument/2006/relationships/chart" Target="../charts/chart2.xml"/><Relationship Id="rId1" Type="http://schemas.openxmlformats.org/officeDocument/2006/relationships/hyperlink" Target="#INDICE!A1"/><Relationship Id="rId6" Type="http://schemas.openxmlformats.org/officeDocument/2006/relationships/image" Target="../media/image19.png"/><Relationship Id="rId11" Type="http://schemas.openxmlformats.org/officeDocument/2006/relationships/image" Target="../media/image34.jpeg"/><Relationship Id="rId5" Type="http://schemas.openxmlformats.org/officeDocument/2006/relationships/image" Target="../media/image14.svg"/><Relationship Id="rId15" Type="http://schemas.openxmlformats.org/officeDocument/2006/relationships/chart" Target="../charts/chart1.xml"/><Relationship Id="rId10" Type="http://schemas.openxmlformats.org/officeDocument/2006/relationships/hyperlink" Target="#'5. Gesti&#243;n Directiva'!A1"/><Relationship Id="rId4" Type="http://schemas.openxmlformats.org/officeDocument/2006/relationships/image" Target="../media/image10.png"/><Relationship Id="rId9" Type="http://schemas.openxmlformats.org/officeDocument/2006/relationships/image" Target="../media/image33.jpeg"/><Relationship Id="rId14" Type="http://schemas.openxmlformats.org/officeDocument/2006/relationships/image" Target="../media/image35.png"/></Relationships>
</file>

<file path=xl/drawings/_rels/drawing7.xml.rels><?xml version="1.0" encoding="UTF-8" standalone="yes"?>
<Relationships xmlns="http://schemas.openxmlformats.org/package/2006/relationships"><Relationship Id="rId8" Type="http://schemas.openxmlformats.org/officeDocument/2006/relationships/hyperlink" Target="#'4. &#193;reas de Gesti&#243;n'!A1"/><Relationship Id="rId13" Type="http://schemas.openxmlformats.org/officeDocument/2006/relationships/image" Target="../media/image25.png"/><Relationship Id="rId3" Type="http://schemas.openxmlformats.org/officeDocument/2006/relationships/image" Target="../media/image27.svg"/><Relationship Id="rId7" Type="http://schemas.openxmlformats.org/officeDocument/2006/relationships/image" Target="../media/image32.png"/><Relationship Id="rId12" Type="http://schemas.openxmlformats.org/officeDocument/2006/relationships/image" Target="../media/image38.jpeg"/><Relationship Id="rId2" Type="http://schemas.openxmlformats.org/officeDocument/2006/relationships/image" Target="../media/image26.png"/><Relationship Id="rId1" Type="http://schemas.openxmlformats.org/officeDocument/2006/relationships/hyperlink" Target="#INDICE!A1"/><Relationship Id="rId6" Type="http://schemas.openxmlformats.org/officeDocument/2006/relationships/image" Target="../media/image19.png"/><Relationship Id="rId11" Type="http://schemas.openxmlformats.org/officeDocument/2006/relationships/image" Target="../media/image37.jpeg"/><Relationship Id="rId5" Type="http://schemas.openxmlformats.org/officeDocument/2006/relationships/image" Target="../media/image14.svg"/><Relationship Id="rId15" Type="http://schemas.openxmlformats.org/officeDocument/2006/relationships/chart" Target="../charts/chart4.xml"/><Relationship Id="rId10" Type="http://schemas.openxmlformats.org/officeDocument/2006/relationships/hyperlink" Target="#'5.1. G.D. Componentes'!A1"/><Relationship Id="rId4" Type="http://schemas.openxmlformats.org/officeDocument/2006/relationships/image" Target="../media/image10.png"/><Relationship Id="rId9" Type="http://schemas.openxmlformats.org/officeDocument/2006/relationships/image" Target="../media/image36.jpeg"/><Relationship Id="rId1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8" Type="http://schemas.openxmlformats.org/officeDocument/2006/relationships/image" Target="../media/image40.jpeg"/><Relationship Id="rId13" Type="http://schemas.openxmlformats.org/officeDocument/2006/relationships/chart" Target="../charts/chart7.xml"/><Relationship Id="rId18" Type="http://schemas.openxmlformats.org/officeDocument/2006/relationships/image" Target="../media/image43.png"/><Relationship Id="rId3" Type="http://schemas.openxmlformats.org/officeDocument/2006/relationships/image" Target="../media/image14.svg"/><Relationship Id="rId21" Type="http://schemas.openxmlformats.org/officeDocument/2006/relationships/image" Target="../media/image44.png"/><Relationship Id="rId7" Type="http://schemas.openxmlformats.org/officeDocument/2006/relationships/hyperlink" Target="#'6. Gesti&#243;n Acad&#233;mica'!A1"/><Relationship Id="rId12" Type="http://schemas.openxmlformats.org/officeDocument/2006/relationships/chart" Target="../charts/chart6.xml"/><Relationship Id="rId17" Type="http://schemas.openxmlformats.org/officeDocument/2006/relationships/chart" Target="../charts/chart9.xml"/><Relationship Id="rId2" Type="http://schemas.openxmlformats.org/officeDocument/2006/relationships/image" Target="../media/image10.png"/><Relationship Id="rId16" Type="http://schemas.openxmlformats.org/officeDocument/2006/relationships/image" Target="../media/image42.png"/><Relationship Id="rId20" Type="http://schemas.openxmlformats.org/officeDocument/2006/relationships/chart" Target="../charts/chart11.xml"/><Relationship Id="rId1" Type="http://schemas.openxmlformats.org/officeDocument/2006/relationships/hyperlink" Target="#INDICE!A1"/><Relationship Id="rId6" Type="http://schemas.openxmlformats.org/officeDocument/2006/relationships/image" Target="../media/image39.jpeg"/><Relationship Id="rId11" Type="http://schemas.openxmlformats.org/officeDocument/2006/relationships/chart" Target="../charts/chart5.xml"/><Relationship Id="rId5" Type="http://schemas.openxmlformats.org/officeDocument/2006/relationships/hyperlink" Target="#'5. Gesti&#243;n Directiva'!A1"/><Relationship Id="rId15" Type="http://schemas.openxmlformats.org/officeDocument/2006/relationships/chart" Target="../charts/chart8.xml"/><Relationship Id="rId10" Type="http://schemas.openxmlformats.org/officeDocument/2006/relationships/image" Target="../media/image25.png"/><Relationship Id="rId19" Type="http://schemas.openxmlformats.org/officeDocument/2006/relationships/chart" Target="../charts/chart10.xml"/><Relationship Id="rId4" Type="http://schemas.openxmlformats.org/officeDocument/2006/relationships/image" Target="../media/image19.png"/><Relationship Id="rId9" Type="http://schemas.openxmlformats.org/officeDocument/2006/relationships/image" Target="../media/image23.jpeg"/><Relationship Id="rId14" Type="http://schemas.openxmlformats.org/officeDocument/2006/relationships/image" Target="../media/image41.png"/><Relationship Id="rId22" Type="http://schemas.openxmlformats.org/officeDocument/2006/relationships/image" Target="../media/image45.png"/></Relationships>
</file>

<file path=xl/drawings/_rels/drawing9.xml.rels><?xml version="1.0" encoding="UTF-8" standalone="yes"?>
<Relationships xmlns="http://schemas.openxmlformats.org/package/2006/relationships"><Relationship Id="rId8" Type="http://schemas.openxmlformats.org/officeDocument/2006/relationships/hyperlink" Target="#'5.1. G.D. Componentes'!A1"/><Relationship Id="rId13" Type="http://schemas.openxmlformats.org/officeDocument/2006/relationships/image" Target="../media/image25.png"/><Relationship Id="rId3" Type="http://schemas.openxmlformats.org/officeDocument/2006/relationships/image" Target="../media/image27.svg"/><Relationship Id="rId7" Type="http://schemas.openxmlformats.org/officeDocument/2006/relationships/image" Target="../media/image32.png"/><Relationship Id="rId12" Type="http://schemas.openxmlformats.org/officeDocument/2006/relationships/image" Target="../media/image48.jpeg"/><Relationship Id="rId2" Type="http://schemas.openxmlformats.org/officeDocument/2006/relationships/image" Target="../media/image26.png"/><Relationship Id="rId1" Type="http://schemas.openxmlformats.org/officeDocument/2006/relationships/hyperlink" Target="#INDICE!A1"/><Relationship Id="rId6" Type="http://schemas.openxmlformats.org/officeDocument/2006/relationships/image" Target="../media/image19.png"/><Relationship Id="rId11" Type="http://schemas.openxmlformats.org/officeDocument/2006/relationships/image" Target="../media/image47.jpeg"/><Relationship Id="rId5" Type="http://schemas.openxmlformats.org/officeDocument/2006/relationships/image" Target="../media/image14.svg"/><Relationship Id="rId15" Type="http://schemas.openxmlformats.org/officeDocument/2006/relationships/chart" Target="../charts/chart12.xml"/><Relationship Id="rId10" Type="http://schemas.openxmlformats.org/officeDocument/2006/relationships/hyperlink" Target="#'6.1. G.A. Componentes'!A1"/><Relationship Id="rId4" Type="http://schemas.openxmlformats.org/officeDocument/2006/relationships/image" Target="../media/image10.png"/><Relationship Id="rId9" Type="http://schemas.openxmlformats.org/officeDocument/2006/relationships/image" Target="../media/image46.jpeg"/><Relationship Id="rId14" Type="http://schemas.openxmlformats.org/officeDocument/2006/relationships/image" Target="../media/image49.png"/></Relationships>
</file>

<file path=xl/drawings/drawing1.xml><?xml version="1.0" encoding="utf-8"?>
<xdr:wsDr xmlns:xdr="http://schemas.openxmlformats.org/drawingml/2006/spreadsheetDrawing" xmlns:a="http://schemas.openxmlformats.org/drawingml/2006/main">
  <xdr:twoCellAnchor editAs="oneCell">
    <xdr:from>
      <xdr:col>1</xdr:col>
      <xdr:colOff>177585</xdr:colOff>
      <xdr:row>4</xdr:row>
      <xdr:rowOff>202158</xdr:rowOff>
    </xdr:from>
    <xdr:to>
      <xdr:col>3</xdr:col>
      <xdr:colOff>858301</xdr:colOff>
      <xdr:row>9</xdr:row>
      <xdr:rowOff>7265</xdr:rowOff>
    </xdr:to>
    <xdr:pic>
      <xdr:nvPicPr>
        <xdr:cNvPr id="4" name="Imagen 3">
          <a:extLst>
            <a:ext uri="{FF2B5EF4-FFF2-40B4-BE49-F238E27FC236}">
              <a16:creationId xmlns:a16="http://schemas.microsoft.com/office/drawing/2014/main" id="{1BED9BBD-91DF-462A-A694-11FC416596EA}"/>
            </a:ext>
          </a:extLst>
        </xdr:cNvPr>
        <xdr:cNvPicPr>
          <a:picLocks noChangeAspect="1"/>
        </xdr:cNvPicPr>
      </xdr:nvPicPr>
      <xdr:blipFill>
        <a:blip xmlns:r="http://schemas.openxmlformats.org/officeDocument/2006/relationships" r:embed="rId1"/>
        <a:stretch>
          <a:fillRect/>
        </a:stretch>
      </xdr:blipFill>
      <xdr:spPr>
        <a:xfrm>
          <a:off x="1017077" y="1154658"/>
          <a:ext cx="2626076" cy="1169281"/>
        </a:xfrm>
        <a:prstGeom prst="rect">
          <a:avLst/>
        </a:prstGeom>
      </xdr:spPr>
    </xdr:pic>
    <xdr:clientData/>
  </xdr:twoCellAnchor>
  <xdr:twoCellAnchor editAs="oneCell">
    <xdr:from>
      <xdr:col>4</xdr:col>
      <xdr:colOff>786367</xdr:colOff>
      <xdr:row>0</xdr:row>
      <xdr:rowOff>0</xdr:rowOff>
    </xdr:from>
    <xdr:to>
      <xdr:col>14</xdr:col>
      <xdr:colOff>11076</xdr:colOff>
      <xdr:row>20</xdr:row>
      <xdr:rowOff>33226</xdr:rowOff>
    </xdr:to>
    <xdr:pic>
      <xdr:nvPicPr>
        <xdr:cNvPr id="10" name="Imagen 9" descr="Texto&#10;&#10;El contenido generado por IA puede ser incorrecto.">
          <a:extLst>
            <a:ext uri="{FF2B5EF4-FFF2-40B4-BE49-F238E27FC236}">
              <a16:creationId xmlns:a16="http://schemas.microsoft.com/office/drawing/2014/main" id="{688622D5-F9E6-099D-3412-FA91C6B00A99}"/>
            </a:ext>
          </a:extLst>
        </xdr:cNvPr>
        <xdr:cNvPicPr>
          <a:picLocks noChangeAspect="1"/>
        </xdr:cNvPicPr>
      </xdr:nvPicPr>
      <xdr:blipFill>
        <a:blip xmlns:r="http://schemas.openxmlformats.org/officeDocument/2006/relationships" r:embed="rId2"/>
        <a:stretch>
          <a:fillRect/>
        </a:stretch>
      </xdr:blipFill>
      <xdr:spPr>
        <a:xfrm>
          <a:off x="4817879" y="0"/>
          <a:ext cx="9081976" cy="5150145"/>
        </a:xfrm>
        <a:prstGeom prst="rect">
          <a:avLst/>
        </a:prstGeom>
      </xdr:spPr>
    </xdr:pic>
    <xdr:clientData/>
  </xdr:twoCellAnchor>
  <xdr:twoCellAnchor editAs="oneCell">
    <xdr:from>
      <xdr:col>2</xdr:col>
      <xdr:colOff>80722</xdr:colOff>
      <xdr:row>11</xdr:row>
      <xdr:rowOff>32291</xdr:rowOff>
    </xdr:from>
    <xdr:to>
      <xdr:col>3</xdr:col>
      <xdr:colOff>72648</xdr:colOff>
      <xdr:row>19</xdr:row>
      <xdr:rowOff>111836</xdr:rowOff>
    </xdr:to>
    <xdr:pic>
      <xdr:nvPicPr>
        <xdr:cNvPr id="11" name="Imagen 10">
          <a:extLst>
            <a:ext uri="{FF2B5EF4-FFF2-40B4-BE49-F238E27FC236}">
              <a16:creationId xmlns:a16="http://schemas.microsoft.com/office/drawing/2014/main" id="{BC500638-C2BE-87BE-CA2B-7B4C41FBE573}"/>
            </a:ext>
          </a:extLst>
        </xdr:cNvPr>
        <xdr:cNvPicPr>
          <a:picLocks noChangeAspect="1"/>
        </xdr:cNvPicPr>
      </xdr:nvPicPr>
      <xdr:blipFill>
        <a:blip xmlns:r="http://schemas.openxmlformats.org/officeDocument/2006/relationships" r:embed="rId3"/>
        <a:stretch>
          <a:fillRect/>
        </a:stretch>
      </xdr:blipFill>
      <xdr:spPr>
        <a:xfrm>
          <a:off x="1759705" y="3721210"/>
          <a:ext cx="1097795" cy="1290351"/>
        </a:xfrm>
        <a:prstGeom prst="rect">
          <a:avLst/>
        </a:prstGeom>
      </xdr:spPr>
    </xdr:pic>
    <xdr:clientData/>
  </xdr:twoCellAnchor>
  <xdr:twoCellAnchor editAs="oneCell">
    <xdr:from>
      <xdr:col>13</xdr:col>
      <xdr:colOff>350366</xdr:colOff>
      <xdr:row>17</xdr:row>
      <xdr:rowOff>64576</xdr:rowOff>
    </xdr:from>
    <xdr:to>
      <xdr:col>14</xdr:col>
      <xdr:colOff>233282</xdr:colOff>
      <xdr:row>20</xdr:row>
      <xdr:rowOff>195804</xdr:rowOff>
    </xdr:to>
    <xdr:pic>
      <xdr:nvPicPr>
        <xdr:cNvPr id="12" name="Imagen 11" descr="Vista previa de imagen">
          <a:extLst>
            <a:ext uri="{FF2B5EF4-FFF2-40B4-BE49-F238E27FC236}">
              <a16:creationId xmlns:a16="http://schemas.microsoft.com/office/drawing/2014/main" id="{5DA59E18-4E25-4E98-A0C4-0B92605E0CE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579497" y="4544555"/>
          <a:ext cx="1513467" cy="760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531018</xdr:colOff>
      <xdr:row>0</xdr:row>
      <xdr:rowOff>123825</xdr:rowOff>
    </xdr:from>
    <xdr:to>
      <xdr:col>8</xdr:col>
      <xdr:colOff>405152</xdr:colOff>
      <xdr:row>4</xdr:row>
      <xdr:rowOff>134773</xdr:rowOff>
    </xdr:to>
    <xdr:pic>
      <xdr:nvPicPr>
        <xdr:cNvPr id="14" name="Gráfico 13" descr="Urano">
          <a:hlinkClick xmlns:r="http://schemas.openxmlformats.org/officeDocument/2006/relationships" r:id="rId1"/>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47659" y="123825"/>
          <a:ext cx="707571" cy="725323"/>
        </a:xfrm>
        <a:prstGeom prst="rect">
          <a:avLst/>
        </a:prstGeom>
      </xdr:spPr>
    </xdr:pic>
    <xdr:clientData/>
  </xdr:twoCellAnchor>
  <xdr:twoCellAnchor editAs="oneCell">
    <xdr:from>
      <xdr:col>11</xdr:col>
      <xdr:colOff>358987</xdr:colOff>
      <xdr:row>12</xdr:row>
      <xdr:rowOff>468545</xdr:rowOff>
    </xdr:from>
    <xdr:to>
      <xdr:col>11</xdr:col>
      <xdr:colOff>751192</xdr:colOff>
      <xdr:row>16</xdr:row>
      <xdr:rowOff>214013</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827212"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674687</xdr:colOff>
      <xdr:row>7</xdr:row>
      <xdr:rowOff>79376</xdr:rowOff>
    </xdr:from>
    <xdr:to>
      <xdr:col>12</xdr:col>
      <xdr:colOff>736699</xdr:colOff>
      <xdr:row>11</xdr:row>
      <xdr:rowOff>341257</xdr:rowOff>
    </xdr:to>
    <xdr:sp macro="" textlink="">
      <xdr:nvSpPr>
        <xdr:cNvPr id="24" name="Rectángulo: esquina doblada 23">
          <a:extLst>
            <a:ext uri="{FF2B5EF4-FFF2-40B4-BE49-F238E27FC236}">
              <a16:creationId xmlns:a16="http://schemas.microsoft.com/office/drawing/2014/main" id="{00000000-0008-0000-0900-000018000000}"/>
            </a:ext>
          </a:extLst>
        </xdr:cNvPr>
        <xdr:cNvSpPr/>
      </xdr:nvSpPr>
      <xdr:spPr>
        <a:xfrm>
          <a:off x="13960078" y="1339454"/>
          <a:ext cx="895449" cy="1293756"/>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11</xdr:col>
      <xdr:colOff>352535</xdr:colOff>
      <xdr:row>12</xdr:row>
      <xdr:rowOff>480528</xdr:rowOff>
    </xdr:from>
    <xdr:to>
      <xdr:col>11</xdr:col>
      <xdr:colOff>744740</xdr:colOff>
      <xdr:row>17</xdr:row>
      <xdr:rowOff>3235</xdr:rowOff>
    </xdr:to>
    <xdr:pic>
      <xdr:nvPicPr>
        <xdr:cNvPr id="7" name="Imagen 6">
          <a:extLst>
            <a:ext uri="{FF2B5EF4-FFF2-40B4-BE49-F238E27FC236}">
              <a16:creationId xmlns:a16="http://schemas.microsoft.com/office/drawing/2014/main" id="{9947D3F3-F996-4148-A801-29BE8C44E578}"/>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827212" y="3745145"/>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474209</xdr:colOff>
      <xdr:row>64</xdr:row>
      <xdr:rowOff>164359</xdr:rowOff>
    </xdr:from>
    <xdr:to>
      <xdr:col>12</xdr:col>
      <xdr:colOff>29136</xdr:colOff>
      <xdr:row>70</xdr:row>
      <xdr:rowOff>170677</xdr:rowOff>
    </xdr:to>
    <xdr:pic>
      <xdr:nvPicPr>
        <xdr:cNvPr id="8" name="Imagen 7">
          <a:extLst>
            <a:ext uri="{FF2B5EF4-FFF2-40B4-BE49-F238E27FC236}">
              <a16:creationId xmlns:a16="http://schemas.microsoft.com/office/drawing/2014/main" id="{70956C03-DBB4-4359-9027-ADE70F2FC8A8}"/>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48886" y="16264682"/>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472981</xdr:colOff>
      <xdr:row>44</xdr:row>
      <xdr:rowOff>670106</xdr:rowOff>
    </xdr:from>
    <xdr:to>
      <xdr:col>12</xdr:col>
      <xdr:colOff>27908</xdr:colOff>
      <xdr:row>53</xdr:row>
      <xdr:rowOff>34702</xdr:rowOff>
    </xdr:to>
    <xdr:pic>
      <xdr:nvPicPr>
        <xdr:cNvPr id="9" name="Imagen 8">
          <a:extLst>
            <a:ext uri="{FF2B5EF4-FFF2-40B4-BE49-F238E27FC236}">
              <a16:creationId xmlns:a16="http://schemas.microsoft.com/office/drawing/2014/main" id="{5DF806EE-3BC5-4C82-A78C-E5AB3F91D697}"/>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47658" y="12061699"/>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441025</xdr:colOff>
      <xdr:row>24</xdr:row>
      <xdr:rowOff>100450</xdr:rowOff>
    </xdr:from>
    <xdr:to>
      <xdr:col>11</xdr:col>
      <xdr:colOff>833230</xdr:colOff>
      <xdr:row>32</xdr:row>
      <xdr:rowOff>173020</xdr:rowOff>
    </xdr:to>
    <xdr:pic>
      <xdr:nvPicPr>
        <xdr:cNvPr id="16" name="Imagen 15">
          <a:extLst>
            <a:ext uri="{FF2B5EF4-FFF2-40B4-BE49-F238E27FC236}">
              <a16:creationId xmlns:a16="http://schemas.microsoft.com/office/drawing/2014/main" id="{697ED8E5-039A-4D39-876E-FA70551BE35E}"/>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15702" y="7666680"/>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76814</xdr:colOff>
      <xdr:row>0</xdr:row>
      <xdr:rowOff>72597</xdr:rowOff>
    </xdr:from>
    <xdr:to>
      <xdr:col>10</xdr:col>
      <xdr:colOff>698167</xdr:colOff>
      <xdr:row>3</xdr:row>
      <xdr:rowOff>166111</xdr:rowOff>
    </xdr:to>
    <xdr:pic>
      <xdr:nvPicPr>
        <xdr:cNvPr id="18" name="Imagen 17"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0EC30403-1D3D-426A-A0D3-9DBA4DA0DE6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714213" y="72597"/>
          <a:ext cx="621353" cy="6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113993</xdr:colOff>
      <xdr:row>0</xdr:row>
      <xdr:rowOff>92177</xdr:rowOff>
    </xdr:from>
    <xdr:to>
      <xdr:col>11</xdr:col>
      <xdr:colOff>746401</xdr:colOff>
      <xdr:row>4</xdr:row>
      <xdr:rowOff>18242</xdr:rowOff>
    </xdr:to>
    <xdr:pic>
      <xdr:nvPicPr>
        <xdr:cNvPr id="21" name="Imagen 20"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B6D3B574-DB83-44DC-A91D-8667D9BD2A0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2588670" y="92177"/>
          <a:ext cx="632408" cy="637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89298</xdr:colOff>
      <xdr:row>5</xdr:row>
      <xdr:rowOff>99220</xdr:rowOff>
    </xdr:from>
    <xdr:to>
      <xdr:col>11</xdr:col>
      <xdr:colOff>704453</xdr:colOff>
      <xdr:row>11</xdr:row>
      <xdr:rowOff>498079</xdr:rowOff>
    </xdr:to>
    <xdr:pic>
      <xdr:nvPicPr>
        <xdr:cNvPr id="2" name="Imagen 1" descr="proceso de planificación de dibujos animados 2111884 Vector en Vecteezy">
          <a:extLst>
            <a:ext uri="{FF2B5EF4-FFF2-40B4-BE49-F238E27FC236}">
              <a16:creationId xmlns:a16="http://schemas.microsoft.com/office/drawing/2014/main" id="{36B82484-BC7E-410A-BC67-DEFA6D1F36A7}"/>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2541251" y="1002111"/>
          <a:ext cx="1448593" cy="1895078"/>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793750</xdr:colOff>
      <xdr:row>82</xdr:row>
      <xdr:rowOff>99219</xdr:rowOff>
    </xdr:from>
    <xdr:to>
      <xdr:col>8</xdr:col>
      <xdr:colOff>1389063</xdr:colOff>
      <xdr:row>101</xdr:row>
      <xdr:rowOff>79375</xdr:rowOff>
    </xdr:to>
    <xdr:sp macro="" textlink="">
      <xdr:nvSpPr>
        <xdr:cNvPr id="29" name="CuadroTexto 28">
          <a:extLst>
            <a:ext uri="{FF2B5EF4-FFF2-40B4-BE49-F238E27FC236}">
              <a16:creationId xmlns:a16="http://schemas.microsoft.com/office/drawing/2014/main" id="{DAC50E95-D29C-51FD-DAD2-F86DB6D9D7DF}"/>
            </a:ext>
          </a:extLst>
        </xdr:cNvPr>
        <xdr:cNvSpPr txBox="1"/>
      </xdr:nvSpPr>
      <xdr:spPr>
        <a:xfrm>
          <a:off x="8443516" y="20012422"/>
          <a:ext cx="3095625" cy="3373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i="0">
              <a:solidFill>
                <a:schemeClr val="dk1"/>
              </a:solidFill>
              <a:effectLst/>
              <a:latin typeface="+mn-lt"/>
              <a:ea typeface="+mn-ea"/>
              <a:cs typeface="+mn-cs"/>
            </a:rPr>
            <a:t>Componente con mayor desempeño:</a:t>
          </a:r>
        </a:p>
        <a:p>
          <a:r>
            <a:rPr lang="es-CO" sz="1200" b="1" i="0">
              <a:solidFill>
                <a:schemeClr val="dk1"/>
              </a:solidFill>
              <a:effectLst/>
              <a:latin typeface="+mn-lt"/>
              <a:ea typeface="+mn-ea"/>
              <a:cs typeface="+mn-cs"/>
            </a:rPr>
            <a:t>Actividad de recuperación</a:t>
          </a:r>
          <a:r>
            <a:rPr lang="es-CO" sz="1200" b="0" i="0">
              <a:solidFill>
                <a:schemeClr val="dk1"/>
              </a:solidFill>
              <a:effectLst/>
              <a:latin typeface="+mn-lt"/>
              <a:ea typeface="+mn-ea"/>
              <a:cs typeface="+mn-cs"/>
            </a:rPr>
            <a:t>: </a:t>
          </a:r>
          <a:r>
            <a:rPr lang="es-CO" sz="1200" b="1" i="0">
              <a:solidFill>
                <a:schemeClr val="dk1"/>
              </a:solidFill>
              <a:effectLst/>
              <a:latin typeface="+mn-lt"/>
              <a:ea typeface="+mn-ea"/>
              <a:cs typeface="+mn-cs"/>
            </a:rPr>
            <a:t>3.48</a:t>
          </a:r>
          <a:endParaRPr lang="es-CO" sz="1200" b="0" i="0">
            <a:solidFill>
              <a:schemeClr val="dk1"/>
            </a:solidFill>
            <a:effectLst/>
            <a:latin typeface="+mn-lt"/>
            <a:ea typeface="+mn-ea"/>
            <a:cs typeface="+mn-cs"/>
          </a:endParaRPr>
        </a:p>
        <a:p>
          <a:pPr lvl="1"/>
          <a:r>
            <a:rPr lang="es-CO" sz="1200" b="0" i="0">
              <a:solidFill>
                <a:schemeClr val="dk1"/>
              </a:solidFill>
              <a:effectLst/>
              <a:latin typeface="+mn-lt"/>
              <a:ea typeface="+mn-ea"/>
              <a:cs typeface="+mn-cs"/>
            </a:rPr>
            <a:t>Refleja una implementación efectiva de estrategias para apoyar a los estudiantes con dificultades académicas.</a:t>
          </a:r>
        </a:p>
        <a:p>
          <a:endParaRPr lang="es-CO" sz="1200" b="1" i="0">
            <a:solidFill>
              <a:schemeClr val="dk1"/>
            </a:solidFill>
            <a:effectLst/>
            <a:latin typeface="+mn-lt"/>
            <a:ea typeface="+mn-ea"/>
            <a:cs typeface="+mn-cs"/>
          </a:endParaRPr>
        </a:p>
        <a:p>
          <a:r>
            <a:rPr lang="es-CO" sz="1200" b="1" i="0">
              <a:solidFill>
                <a:schemeClr val="dk1"/>
              </a:solidFill>
              <a:effectLst/>
              <a:latin typeface="+mn-lt"/>
              <a:ea typeface="+mn-ea"/>
              <a:cs typeface="+mn-cs"/>
            </a:rPr>
            <a:t>Componente con menor desempeño:</a:t>
          </a:r>
        </a:p>
        <a:p>
          <a:r>
            <a:rPr lang="es-CO" sz="1200" b="1" i="0">
              <a:solidFill>
                <a:schemeClr val="dk1"/>
              </a:solidFill>
              <a:effectLst/>
              <a:latin typeface="+mn-lt"/>
              <a:ea typeface="+mn-ea"/>
              <a:cs typeface="+mn-cs"/>
            </a:rPr>
            <a:t>Seguimiento a los egresados</a:t>
          </a:r>
          <a:r>
            <a:rPr lang="es-CO" sz="1200" b="0" i="0">
              <a:solidFill>
                <a:schemeClr val="dk1"/>
              </a:solidFill>
              <a:effectLst/>
              <a:latin typeface="+mn-lt"/>
              <a:ea typeface="+mn-ea"/>
              <a:cs typeface="+mn-cs"/>
            </a:rPr>
            <a:t>: </a:t>
          </a:r>
          <a:r>
            <a:rPr lang="es-CO" sz="1200" b="1" i="0">
              <a:solidFill>
                <a:schemeClr val="dk1"/>
              </a:solidFill>
              <a:effectLst/>
              <a:latin typeface="+mn-lt"/>
              <a:ea typeface="+mn-ea"/>
              <a:cs typeface="+mn-cs"/>
            </a:rPr>
            <a:t>2.39</a:t>
          </a:r>
          <a:endParaRPr lang="es-CO" sz="1200" b="0" i="0">
            <a:solidFill>
              <a:schemeClr val="dk1"/>
            </a:solidFill>
            <a:effectLst/>
            <a:latin typeface="+mn-lt"/>
            <a:ea typeface="+mn-ea"/>
            <a:cs typeface="+mn-cs"/>
          </a:endParaRPr>
        </a:p>
        <a:p>
          <a:pPr lvl="1"/>
          <a:r>
            <a:rPr lang="es-CO" sz="1200" b="0" i="0">
              <a:solidFill>
                <a:schemeClr val="dk1"/>
              </a:solidFill>
              <a:effectLst/>
              <a:latin typeface="+mn-lt"/>
              <a:ea typeface="+mn-ea"/>
              <a:cs typeface="+mn-cs"/>
            </a:rPr>
            <a:t>Indica una debilidad en el monitoreo del impacto institucional a largo plazo y en la retroalimentación de los exalumnos.</a:t>
          </a:r>
        </a:p>
        <a:p>
          <a:pPr algn="ctr"/>
          <a:r>
            <a:rPr lang="es-CO" sz="1400"/>
            <a:t>.</a:t>
          </a:r>
        </a:p>
        <a:p>
          <a:pPr algn="ctr"/>
          <a:endParaRPr lang="es-CO" sz="1100"/>
        </a:p>
      </xdr:txBody>
    </xdr:sp>
    <xdr:clientData/>
  </xdr:twoCellAnchor>
  <xdr:twoCellAnchor editAs="oneCell">
    <xdr:from>
      <xdr:col>8</xdr:col>
      <xdr:colOff>341230</xdr:colOff>
      <xdr:row>0</xdr:row>
      <xdr:rowOff>158751</xdr:rowOff>
    </xdr:from>
    <xdr:to>
      <xdr:col>9</xdr:col>
      <xdr:colOff>311089</xdr:colOff>
      <xdr:row>6</xdr:row>
      <xdr:rowOff>29767</xdr:rowOff>
    </xdr:to>
    <xdr:pic>
      <xdr:nvPicPr>
        <xdr:cNvPr id="6" name="Imagen 5" descr="Vista previa de imagen">
          <a:extLst>
            <a:ext uri="{FF2B5EF4-FFF2-40B4-BE49-F238E27FC236}">
              <a16:creationId xmlns:a16="http://schemas.microsoft.com/office/drawing/2014/main" id="{003EB84B-4532-4E99-94FD-15B32FC18922}"/>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491308" y="158751"/>
          <a:ext cx="1894703"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347266</xdr:rowOff>
    </xdr:from>
    <xdr:to>
      <xdr:col>3</xdr:col>
      <xdr:colOff>1071563</xdr:colOff>
      <xdr:row>16</xdr:row>
      <xdr:rowOff>99219</xdr:rowOff>
    </xdr:to>
    <xdr:pic>
      <xdr:nvPicPr>
        <xdr:cNvPr id="3" name="Imagen 2">
          <a:extLst>
            <a:ext uri="{FF2B5EF4-FFF2-40B4-BE49-F238E27FC236}">
              <a16:creationId xmlns:a16="http://schemas.microsoft.com/office/drawing/2014/main" id="{B91B316F-F7B6-39D3-449F-6D57B5C343CB}"/>
            </a:ext>
          </a:extLst>
        </xdr:cNvPr>
        <xdr:cNvPicPr>
          <a:picLocks noChangeAspect="1"/>
        </xdr:cNvPicPr>
      </xdr:nvPicPr>
      <xdr:blipFill>
        <a:blip xmlns:r="http://schemas.openxmlformats.org/officeDocument/2006/relationships" r:embed="rId11"/>
        <a:stretch>
          <a:fillRect/>
        </a:stretch>
      </xdr:blipFill>
      <xdr:spPr>
        <a:xfrm>
          <a:off x="0" y="2063750"/>
          <a:ext cx="5804297" cy="3184922"/>
        </a:xfrm>
        <a:prstGeom prst="rect">
          <a:avLst/>
        </a:prstGeom>
      </xdr:spPr>
    </xdr:pic>
    <xdr:clientData/>
  </xdr:twoCellAnchor>
  <xdr:twoCellAnchor>
    <xdr:from>
      <xdr:col>3</xdr:col>
      <xdr:colOff>1200547</xdr:colOff>
      <xdr:row>9</xdr:row>
      <xdr:rowOff>347266</xdr:rowOff>
    </xdr:from>
    <xdr:to>
      <xdr:col>8</xdr:col>
      <xdr:colOff>1379141</xdr:colOff>
      <xdr:row>16</xdr:row>
      <xdr:rowOff>59531</xdr:rowOff>
    </xdr:to>
    <xdr:graphicFrame macro="">
      <xdr:nvGraphicFramePr>
        <xdr:cNvPr id="5" name="Gráfico 4">
          <a:extLst>
            <a:ext uri="{FF2B5EF4-FFF2-40B4-BE49-F238E27FC236}">
              <a16:creationId xmlns:a16="http://schemas.microsoft.com/office/drawing/2014/main" id="{91C0A317-0BAC-4C38-93C9-D0B8E65E8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19845</xdr:colOff>
      <xdr:row>25</xdr:row>
      <xdr:rowOff>9922</xdr:rowOff>
    </xdr:from>
    <xdr:to>
      <xdr:col>4</xdr:col>
      <xdr:colOff>99220</xdr:colOff>
      <xdr:row>42</xdr:row>
      <xdr:rowOff>162311</xdr:rowOff>
    </xdr:to>
    <xdr:pic>
      <xdr:nvPicPr>
        <xdr:cNvPr id="17" name="Imagen 16">
          <a:extLst>
            <a:ext uri="{FF2B5EF4-FFF2-40B4-BE49-F238E27FC236}">
              <a16:creationId xmlns:a16="http://schemas.microsoft.com/office/drawing/2014/main" id="{A48FE2F9-EFD0-8BEA-54A3-E9C20245EBED}"/>
            </a:ext>
          </a:extLst>
        </xdr:cNvPr>
        <xdr:cNvPicPr>
          <a:picLocks noChangeAspect="1"/>
        </xdr:cNvPicPr>
      </xdr:nvPicPr>
      <xdr:blipFill>
        <a:blip xmlns:r="http://schemas.openxmlformats.org/officeDocument/2006/relationships" r:embed="rId13"/>
        <a:stretch>
          <a:fillRect/>
        </a:stretch>
      </xdr:blipFill>
      <xdr:spPr>
        <a:xfrm>
          <a:off x="19845" y="7719219"/>
          <a:ext cx="6181328" cy="3188484"/>
        </a:xfrm>
        <a:prstGeom prst="rect">
          <a:avLst/>
        </a:prstGeom>
      </xdr:spPr>
    </xdr:pic>
    <xdr:clientData/>
  </xdr:twoCellAnchor>
  <xdr:twoCellAnchor>
    <xdr:from>
      <xdr:col>4</xdr:col>
      <xdr:colOff>228202</xdr:colOff>
      <xdr:row>25</xdr:row>
      <xdr:rowOff>39686</xdr:rowOff>
    </xdr:from>
    <xdr:to>
      <xdr:col>8</xdr:col>
      <xdr:colOff>1706562</xdr:colOff>
      <xdr:row>42</xdr:row>
      <xdr:rowOff>148827</xdr:rowOff>
    </xdr:to>
    <xdr:graphicFrame macro="">
      <xdr:nvGraphicFramePr>
        <xdr:cNvPr id="25" name="Gráfico 24">
          <a:extLst>
            <a:ext uri="{FF2B5EF4-FFF2-40B4-BE49-F238E27FC236}">
              <a16:creationId xmlns:a16="http://schemas.microsoft.com/office/drawing/2014/main" id="{62252485-82D6-4049-907D-AEC3D30D4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0</xdr:col>
      <xdr:colOff>59531</xdr:colOff>
      <xdr:row>48</xdr:row>
      <xdr:rowOff>99219</xdr:rowOff>
    </xdr:from>
    <xdr:to>
      <xdr:col>3</xdr:col>
      <xdr:colOff>833438</xdr:colOff>
      <xdr:row>65</xdr:row>
      <xdr:rowOff>146414</xdr:rowOff>
    </xdr:to>
    <xdr:pic>
      <xdr:nvPicPr>
        <xdr:cNvPr id="26" name="Imagen 25">
          <a:extLst>
            <a:ext uri="{FF2B5EF4-FFF2-40B4-BE49-F238E27FC236}">
              <a16:creationId xmlns:a16="http://schemas.microsoft.com/office/drawing/2014/main" id="{23DD3953-8DDD-E366-3454-847A04306AFA}"/>
            </a:ext>
          </a:extLst>
        </xdr:cNvPr>
        <xdr:cNvPicPr>
          <a:picLocks noChangeAspect="1"/>
        </xdr:cNvPicPr>
      </xdr:nvPicPr>
      <xdr:blipFill>
        <a:blip xmlns:r="http://schemas.openxmlformats.org/officeDocument/2006/relationships" r:embed="rId15"/>
        <a:stretch>
          <a:fillRect/>
        </a:stretch>
      </xdr:blipFill>
      <xdr:spPr>
        <a:xfrm>
          <a:off x="59531" y="12948047"/>
          <a:ext cx="5506641" cy="3103133"/>
        </a:xfrm>
        <a:prstGeom prst="rect">
          <a:avLst/>
        </a:prstGeom>
      </xdr:spPr>
    </xdr:pic>
    <xdr:clientData/>
  </xdr:twoCellAnchor>
  <xdr:twoCellAnchor>
    <xdr:from>
      <xdr:col>3</xdr:col>
      <xdr:colOff>942579</xdr:colOff>
      <xdr:row>48</xdr:row>
      <xdr:rowOff>59532</xdr:rowOff>
    </xdr:from>
    <xdr:to>
      <xdr:col>8</xdr:col>
      <xdr:colOff>1389063</xdr:colOff>
      <xdr:row>65</xdr:row>
      <xdr:rowOff>99218</xdr:rowOff>
    </xdr:to>
    <xdr:graphicFrame macro="">
      <xdr:nvGraphicFramePr>
        <xdr:cNvPr id="30" name="Gráfico 29">
          <a:extLst>
            <a:ext uri="{FF2B5EF4-FFF2-40B4-BE49-F238E27FC236}">
              <a16:creationId xmlns:a16="http://schemas.microsoft.com/office/drawing/2014/main" id="{2A5F3101-DB90-47AD-8703-F47CEB910D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0</xdr:colOff>
      <xdr:row>74</xdr:row>
      <xdr:rowOff>0</xdr:rowOff>
    </xdr:from>
    <xdr:to>
      <xdr:col>5</xdr:col>
      <xdr:colOff>585390</xdr:colOff>
      <xdr:row>94</xdr:row>
      <xdr:rowOff>6787</xdr:rowOff>
    </xdr:to>
    <xdr:pic>
      <xdr:nvPicPr>
        <xdr:cNvPr id="31" name="Imagen 30">
          <a:extLst>
            <a:ext uri="{FF2B5EF4-FFF2-40B4-BE49-F238E27FC236}">
              <a16:creationId xmlns:a16="http://schemas.microsoft.com/office/drawing/2014/main" id="{CEAB6190-EF4B-1710-78EB-D3209D3C4D64}"/>
            </a:ext>
          </a:extLst>
        </xdr:cNvPr>
        <xdr:cNvPicPr>
          <a:picLocks noChangeAspect="1"/>
        </xdr:cNvPicPr>
      </xdr:nvPicPr>
      <xdr:blipFill>
        <a:blip xmlns:r="http://schemas.openxmlformats.org/officeDocument/2006/relationships" r:embed="rId17"/>
        <a:stretch>
          <a:fillRect/>
        </a:stretch>
      </xdr:blipFill>
      <xdr:spPr>
        <a:xfrm>
          <a:off x="0" y="18484453"/>
          <a:ext cx="8235156" cy="3578662"/>
        </a:xfrm>
        <a:prstGeom prst="rect">
          <a:avLst/>
        </a:prstGeom>
      </xdr:spPr>
    </xdr:pic>
    <xdr:clientData/>
  </xdr:twoCellAnchor>
  <xdr:twoCellAnchor>
    <xdr:from>
      <xdr:col>0</xdr:col>
      <xdr:colOff>168672</xdr:colOff>
      <xdr:row>95</xdr:row>
      <xdr:rowOff>89297</xdr:rowOff>
    </xdr:from>
    <xdr:to>
      <xdr:col>5</xdr:col>
      <xdr:colOff>486172</xdr:colOff>
      <xdr:row>110</xdr:row>
      <xdr:rowOff>153591</xdr:rowOff>
    </xdr:to>
    <xdr:graphicFrame macro="">
      <xdr:nvGraphicFramePr>
        <xdr:cNvPr id="33" name="Gráfico 32">
          <a:extLst>
            <a:ext uri="{FF2B5EF4-FFF2-40B4-BE49-F238E27FC236}">
              <a16:creationId xmlns:a16="http://schemas.microsoft.com/office/drawing/2014/main" id="{B05BE86D-7154-4EE8-84F0-02BF0BC49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886992</xdr:colOff>
      <xdr:row>0</xdr:row>
      <xdr:rowOff>65510</xdr:rowOff>
    </xdr:from>
    <xdr:to>
      <xdr:col>5</xdr:col>
      <xdr:colOff>49181</xdr:colOff>
      <xdr:row>4</xdr:row>
      <xdr:rowOff>74028</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0768" y="65510"/>
          <a:ext cx="707571" cy="747191"/>
        </a:xfrm>
        <a:prstGeom prst="rect">
          <a:avLst/>
        </a:prstGeom>
      </xdr:spPr>
    </xdr:pic>
    <xdr:clientData/>
  </xdr:twoCellAnchor>
  <xdr:twoCellAnchor editAs="oneCell">
    <xdr:from>
      <xdr:col>10</xdr:col>
      <xdr:colOff>358987</xdr:colOff>
      <xdr:row>20</xdr:row>
      <xdr:rowOff>58970</xdr:rowOff>
    </xdr:from>
    <xdr:to>
      <xdr:col>10</xdr:col>
      <xdr:colOff>751192</xdr:colOff>
      <xdr:row>30</xdr:row>
      <xdr:rowOff>13987</xdr:rowOff>
    </xdr:to>
    <xdr:pic>
      <xdr:nvPicPr>
        <xdr:cNvPr id="7" name="Imagen 6">
          <a:extLst>
            <a:ext uri="{FF2B5EF4-FFF2-40B4-BE49-F238E27FC236}">
              <a16:creationId xmlns:a16="http://schemas.microsoft.com/office/drawing/2014/main" id="{ADBF2FB7-F791-4390-81B4-8653CF9E4D5B}"/>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84212" y="3935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77755</xdr:colOff>
      <xdr:row>8</xdr:row>
      <xdr:rowOff>29158</xdr:rowOff>
    </xdr:from>
    <xdr:to>
      <xdr:col>12</xdr:col>
      <xdr:colOff>139766</xdr:colOff>
      <xdr:row>15</xdr:row>
      <xdr:rowOff>89031</xdr:rowOff>
    </xdr:to>
    <xdr:sp macro="" textlink="">
      <xdr:nvSpPr>
        <xdr:cNvPr id="8" name="Rectángulo: esquina doblada 7">
          <a:extLst>
            <a:ext uri="{FF2B5EF4-FFF2-40B4-BE49-F238E27FC236}">
              <a16:creationId xmlns:a16="http://schemas.microsoft.com/office/drawing/2014/main" id="{4CCF83AC-C71D-48EC-AEB9-FC89A211B918}"/>
            </a:ext>
          </a:extLst>
        </xdr:cNvPr>
        <xdr:cNvSpPr/>
      </xdr:nvSpPr>
      <xdr:spPr>
        <a:xfrm>
          <a:off x="13072576" y="1525944"/>
          <a:ext cx="897879" cy="1352551"/>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180975</xdr:colOff>
      <xdr:row>19</xdr:row>
      <xdr:rowOff>171450</xdr:rowOff>
    </xdr:from>
    <xdr:to>
      <xdr:col>7</xdr:col>
      <xdr:colOff>611505</xdr:colOff>
      <xdr:row>22</xdr:row>
      <xdr:rowOff>12699</xdr:rowOff>
    </xdr:to>
    <xdr:pic>
      <xdr:nvPicPr>
        <xdr:cNvPr id="6" name="Imagen 5">
          <a:extLst>
            <a:ext uri="{FF2B5EF4-FFF2-40B4-BE49-F238E27FC236}">
              <a16:creationId xmlns:a16="http://schemas.microsoft.com/office/drawing/2014/main" id="{868DCBA3-CB18-42E5-8990-4C178DDCB4AA}"/>
            </a:ext>
          </a:extLst>
        </xdr:cNvPr>
        <xdr:cNvPicPr>
          <a:picLocks noChangeAspect="1"/>
        </xdr:cNvPicPr>
      </xdr:nvPicPr>
      <xdr:blipFill rotWithShape="1">
        <a:blip xmlns:r="http://schemas.openxmlformats.org/officeDocument/2006/relationships" r:embed="rId5"/>
        <a:srcRect l="27279" t="53012" r="64419" b="32831"/>
        <a:stretch/>
      </xdr:blipFill>
      <xdr:spPr bwMode="auto">
        <a:xfrm rot="10800000">
          <a:off x="9505950" y="3857625"/>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533400</xdr:colOff>
      <xdr:row>17</xdr:row>
      <xdr:rowOff>47625</xdr:rowOff>
    </xdr:from>
    <xdr:to>
      <xdr:col>8</xdr:col>
      <xdr:colOff>752475</xdr:colOff>
      <xdr:row>26</xdr:row>
      <xdr:rowOff>47625</xdr:rowOff>
    </xdr:to>
    <xdr:sp macro="" textlink="">
      <xdr:nvSpPr>
        <xdr:cNvPr id="11" name="CuadroTexto 10">
          <a:extLst>
            <a:ext uri="{FF2B5EF4-FFF2-40B4-BE49-F238E27FC236}">
              <a16:creationId xmlns:a16="http://schemas.microsoft.com/office/drawing/2014/main" id="{8B59A874-2825-D6F6-3D95-283156067835}"/>
            </a:ext>
          </a:extLst>
        </xdr:cNvPr>
        <xdr:cNvSpPr txBox="1"/>
      </xdr:nvSpPr>
      <xdr:spPr>
        <a:xfrm>
          <a:off x="9858375" y="3352800"/>
          <a:ext cx="1381125" cy="17145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i="0">
              <a:solidFill>
                <a:schemeClr val="dk1"/>
              </a:solidFill>
              <a:effectLst/>
              <a:latin typeface="+mn-lt"/>
              <a:ea typeface="+mn-ea"/>
              <a:cs typeface="+mn-cs"/>
            </a:rPr>
            <a:t>Gestión Administrativa</a:t>
          </a:r>
          <a:r>
            <a:rPr lang="es-CO" sz="1100" b="0" i="0">
              <a:solidFill>
                <a:schemeClr val="dk1"/>
              </a:solidFill>
              <a:effectLst/>
              <a:latin typeface="+mn-lt"/>
              <a:ea typeface="+mn-ea"/>
              <a:cs typeface="+mn-cs"/>
            </a:rPr>
            <a:t>: Se ha mantenido estable con una ligera mejora en 2024.</a:t>
          </a:r>
        </a:p>
        <a:p>
          <a:pPr algn="ctr"/>
          <a:endParaRPr lang="es-419" sz="1100"/>
        </a:p>
      </xdr:txBody>
    </xdr:sp>
    <xdr:clientData/>
  </xdr:twoCellAnchor>
  <xdr:twoCellAnchor editAs="oneCell">
    <xdr:from>
      <xdr:col>9</xdr:col>
      <xdr:colOff>76815</xdr:colOff>
      <xdr:row>0</xdr:row>
      <xdr:rowOff>157093</xdr:rowOff>
    </xdr:from>
    <xdr:to>
      <xdr:col>9</xdr:col>
      <xdr:colOff>781982</xdr:colOff>
      <xdr:row>4</xdr:row>
      <xdr:rowOff>155040</xdr:rowOff>
    </xdr:to>
    <xdr:pic>
      <xdr:nvPicPr>
        <xdr:cNvPr id="12" name="Imagen 11"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BE5DE555-CC2D-4923-8F74-CE96BBF35A4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06956" y="157093"/>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144718</xdr:colOff>
      <xdr:row>0</xdr:row>
      <xdr:rowOff>176674</xdr:rowOff>
    </xdr:from>
    <xdr:to>
      <xdr:col>11</xdr:col>
      <xdr:colOff>803</xdr:colOff>
      <xdr:row>4</xdr:row>
      <xdr:rowOff>162722</xdr:rowOff>
    </xdr:to>
    <xdr:pic>
      <xdr:nvPicPr>
        <xdr:cNvPr id="13" name="Imagen 12"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BFB98D12-7B0F-4538-B6B3-824E618D9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2312137" y="176674"/>
          <a:ext cx="693364" cy="699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524847</xdr:colOff>
      <xdr:row>7</xdr:row>
      <xdr:rowOff>9719</xdr:rowOff>
    </xdr:from>
    <xdr:to>
      <xdr:col>10</xdr:col>
      <xdr:colOff>728955</xdr:colOff>
      <xdr:row>15</xdr:row>
      <xdr:rowOff>104897</xdr:rowOff>
    </xdr:to>
    <xdr:pic>
      <xdr:nvPicPr>
        <xdr:cNvPr id="4" name="Imagen 3" descr="proceso de planificación de dibujos animados 2111884 Vector en Vecteezy">
          <a:extLst>
            <a:ext uri="{FF2B5EF4-FFF2-40B4-BE49-F238E27FC236}">
              <a16:creationId xmlns:a16="http://schemas.microsoft.com/office/drawing/2014/main" id="{CDA5C021-53E0-4BA8-9CCF-6803CD6313C6}"/>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1126" r="21067" b="21795"/>
        <a:stretch/>
      </xdr:blipFill>
      <xdr:spPr bwMode="auto">
        <a:xfrm>
          <a:off x="11847934" y="1312117"/>
          <a:ext cx="1039975" cy="1582244"/>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612322</xdr:colOff>
      <xdr:row>0</xdr:row>
      <xdr:rowOff>38877</xdr:rowOff>
    </xdr:from>
    <xdr:to>
      <xdr:col>8</xdr:col>
      <xdr:colOff>789567</xdr:colOff>
      <xdr:row>6</xdr:row>
      <xdr:rowOff>116851</xdr:rowOff>
    </xdr:to>
    <xdr:pic>
      <xdr:nvPicPr>
        <xdr:cNvPr id="2" name="Imagen 1" descr="Vista previa de imagen">
          <a:extLst>
            <a:ext uri="{FF2B5EF4-FFF2-40B4-BE49-F238E27FC236}">
              <a16:creationId xmlns:a16="http://schemas.microsoft.com/office/drawing/2014/main" id="{A1DF2919-ED21-4150-A0E2-BC9C399478F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261480" y="38877"/>
          <a:ext cx="3015306" cy="119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1166326</xdr:colOff>
      <xdr:row>11</xdr:row>
      <xdr:rowOff>48597</xdr:rowOff>
    </xdr:from>
    <xdr:to>
      <xdr:col>6</xdr:col>
      <xdr:colOff>539725</xdr:colOff>
      <xdr:row>27</xdr:row>
      <xdr:rowOff>4947</xdr:rowOff>
    </xdr:to>
    <xdr:pic>
      <xdr:nvPicPr>
        <xdr:cNvPr id="10" name="Imagen 9">
          <a:extLst>
            <a:ext uri="{FF2B5EF4-FFF2-40B4-BE49-F238E27FC236}">
              <a16:creationId xmlns:a16="http://schemas.microsoft.com/office/drawing/2014/main" id="{8AFA5A38-4A59-F102-9363-615281DA26D9}"/>
            </a:ext>
          </a:extLst>
        </xdr:cNvPr>
        <xdr:cNvPicPr>
          <a:picLocks noChangeAspect="1"/>
        </xdr:cNvPicPr>
      </xdr:nvPicPr>
      <xdr:blipFill>
        <a:blip xmlns:r="http://schemas.openxmlformats.org/officeDocument/2006/relationships" r:embed="rId12"/>
        <a:stretch>
          <a:fillRect/>
        </a:stretch>
      </xdr:blipFill>
      <xdr:spPr>
        <a:xfrm>
          <a:off x="1166326" y="2060510"/>
          <a:ext cx="7858425" cy="3066554"/>
        </a:xfrm>
        <a:prstGeom prst="rect">
          <a:avLst/>
        </a:prstGeom>
      </xdr:spPr>
    </xdr:pic>
    <xdr:clientData/>
  </xdr:twoCellAnchor>
  <xdr:twoCellAnchor>
    <xdr:from>
      <xdr:col>1</xdr:col>
      <xdr:colOff>0</xdr:colOff>
      <xdr:row>31</xdr:row>
      <xdr:rowOff>0</xdr:rowOff>
    </xdr:from>
    <xdr:to>
      <xdr:col>7</xdr:col>
      <xdr:colOff>337587</xdr:colOff>
      <xdr:row>46</xdr:row>
      <xdr:rowOff>111016</xdr:rowOff>
    </xdr:to>
    <xdr:graphicFrame macro="">
      <xdr:nvGraphicFramePr>
        <xdr:cNvPr id="16" name="Gráfico 15">
          <a:extLst>
            <a:ext uri="{FF2B5EF4-FFF2-40B4-BE49-F238E27FC236}">
              <a16:creationId xmlns:a16="http://schemas.microsoft.com/office/drawing/2014/main" id="{F3D1223A-A652-4802-90D5-A773BE67D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144385</xdr:colOff>
      <xdr:row>0</xdr:row>
      <xdr:rowOff>113903</xdr:rowOff>
    </xdr:from>
    <xdr:to>
      <xdr:col>5</xdr:col>
      <xdr:colOff>851956</xdr:colOff>
      <xdr:row>4</xdr:row>
      <xdr:rowOff>85999</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94151" y="113903"/>
          <a:ext cx="707571" cy="726159"/>
        </a:xfrm>
        <a:prstGeom prst="rect">
          <a:avLst/>
        </a:prstGeom>
      </xdr:spPr>
    </xdr:pic>
    <xdr:clientData/>
  </xdr:twoCellAnchor>
  <xdr:twoCellAnchor editAs="oneCell">
    <xdr:from>
      <xdr:col>10</xdr:col>
      <xdr:colOff>254212</xdr:colOff>
      <xdr:row>13</xdr:row>
      <xdr:rowOff>401870</xdr:rowOff>
    </xdr:from>
    <xdr:to>
      <xdr:col>10</xdr:col>
      <xdr:colOff>646417</xdr:colOff>
      <xdr:row>19</xdr:row>
      <xdr:rowOff>480713</xdr:rowOff>
    </xdr:to>
    <xdr:pic>
      <xdr:nvPicPr>
        <xdr:cNvPr id="6" name="Imagen 5">
          <a:extLst>
            <a:ext uri="{FF2B5EF4-FFF2-40B4-BE49-F238E27FC236}">
              <a16:creationId xmlns:a16="http://schemas.microsoft.com/office/drawing/2014/main" id="{2A0A3B7B-C25D-4C05-8C2A-16108229AD8A}"/>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541337" y="44214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192768</xdr:colOff>
      <xdr:row>5</xdr:row>
      <xdr:rowOff>90713</xdr:rowOff>
    </xdr:from>
    <xdr:to>
      <xdr:col>11</xdr:col>
      <xdr:colOff>254780</xdr:colOff>
      <xdr:row>10</xdr:row>
      <xdr:rowOff>161471</xdr:rowOff>
    </xdr:to>
    <xdr:sp macro="" textlink="">
      <xdr:nvSpPr>
        <xdr:cNvPr id="7" name="Rectángulo: esquina doblada 6">
          <a:extLst>
            <a:ext uri="{FF2B5EF4-FFF2-40B4-BE49-F238E27FC236}">
              <a16:creationId xmlns:a16="http://schemas.microsoft.com/office/drawing/2014/main" id="{673D9689-B314-4EF8-B9C1-A5FFE46A5404}"/>
            </a:ext>
          </a:extLst>
        </xdr:cNvPr>
        <xdr:cNvSpPr/>
      </xdr:nvSpPr>
      <xdr:spPr>
        <a:xfrm>
          <a:off x="13017500" y="1054552"/>
          <a:ext cx="901119" cy="1295401"/>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358987</xdr:colOff>
      <xdr:row>21</xdr:row>
      <xdr:rowOff>354245</xdr:rowOff>
    </xdr:from>
    <xdr:to>
      <xdr:col>10</xdr:col>
      <xdr:colOff>751192</xdr:colOff>
      <xdr:row>25</xdr:row>
      <xdr:rowOff>53591</xdr:rowOff>
    </xdr:to>
    <xdr:pic>
      <xdr:nvPicPr>
        <xdr:cNvPr id="9" name="Imagen 8">
          <a:extLst>
            <a:ext uri="{FF2B5EF4-FFF2-40B4-BE49-F238E27FC236}">
              <a16:creationId xmlns:a16="http://schemas.microsoft.com/office/drawing/2014/main" id="{3EAFEBC4-3FDA-4781-BE54-44897C87CC8B}"/>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46112" y="764087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463762</xdr:colOff>
      <xdr:row>41</xdr:row>
      <xdr:rowOff>78020</xdr:rowOff>
    </xdr:from>
    <xdr:to>
      <xdr:col>11</xdr:col>
      <xdr:colOff>17768</xdr:colOff>
      <xdr:row>45</xdr:row>
      <xdr:rowOff>139314</xdr:rowOff>
    </xdr:to>
    <xdr:pic>
      <xdr:nvPicPr>
        <xdr:cNvPr id="10" name="Imagen 9">
          <a:extLst>
            <a:ext uri="{FF2B5EF4-FFF2-40B4-BE49-F238E27FC236}">
              <a16:creationId xmlns:a16="http://schemas.microsoft.com/office/drawing/2014/main" id="{E86E1D87-51F0-4329-BA6C-2D398E1E98E6}"/>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750887" y="120033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69133</xdr:colOff>
      <xdr:row>0</xdr:row>
      <xdr:rowOff>126367</xdr:rowOff>
    </xdr:from>
    <xdr:to>
      <xdr:col>9</xdr:col>
      <xdr:colOff>812396</xdr:colOff>
      <xdr:row>4</xdr:row>
      <xdr:rowOff>126299</xdr:rowOff>
    </xdr:to>
    <xdr:pic>
      <xdr:nvPicPr>
        <xdr:cNvPr id="11" name="Imagen 10"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70F5EA09-329E-4825-9C4E-54A67CD2B1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523589" y="126367"/>
          <a:ext cx="743263" cy="74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98630</xdr:colOff>
      <xdr:row>0</xdr:row>
      <xdr:rowOff>122904</xdr:rowOff>
    </xdr:from>
    <xdr:to>
      <xdr:col>11</xdr:col>
      <xdr:colOff>23045</xdr:colOff>
      <xdr:row>4</xdr:row>
      <xdr:rowOff>141415</xdr:rowOff>
    </xdr:to>
    <xdr:pic>
      <xdr:nvPicPr>
        <xdr:cNvPr id="12" name="Imagen 11"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0380FCE-F8C2-459D-B83E-A5284C486EB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390364" y="122904"/>
          <a:ext cx="761692" cy="76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68036</xdr:colOff>
      <xdr:row>6</xdr:row>
      <xdr:rowOff>124732</xdr:rowOff>
    </xdr:from>
    <xdr:to>
      <xdr:col>10</xdr:col>
      <xdr:colOff>79412</xdr:colOff>
      <xdr:row>11</xdr:row>
      <xdr:rowOff>124732</xdr:rowOff>
    </xdr:to>
    <xdr:pic>
      <xdr:nvPicPr>
        <xdr:cNvPr id="4" name="Imagen 3" descr="proceso de planificación de dibujos animados 2111884 Vector en Vecteezy">
          <a:extLst>
            <a:ext uri="{FF2B5EF4-FFF2-40B4-BE49-F238E27FC236}">
              <a16:creationId xmlns:a16="http://schemas.microsoft.com/office/drawing/2014/main" id="{C0C23679-24BB-4400-B46F-3FDC65160F44}"/>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2053661" y="1270000"/>
          <a:ext cx="850483" cy="122464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1230312</xdr:colOff>
      <xdr:row>0</xdr:row>
      <xdr:rowOff>39687</xdr:rowOff>
    </xdr:from>
    <xdr:to>
      <xdr:col>8</xdr:col>
      <xdr:colOff>529370</xdr:colOff>
      <xdr:row>6</xdr:row>
      <xdr:rowOff>123854</xdr:rowOff>
    </xdr:to>
    <xdr:pic>
      <xdr:nvPicPr>
        <xdr:cNvPr id="31" name="Imagen 30" descr="Vista previa de imagen">
          <a:extLst>
            <a:ext uri="{FF2B5EF4-FFF2-40B4-BE49-F238E27FC236}">
              <a16:creationId xmlns:a16="http://schemas.microsoft.com/office/drawing/2014/main" id="{C1BE84D2-D6E3-4564-89B0-4CCE6700BE0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880078" y="39687"/>
          <a:ext cx="3039605" cy="1205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99220</xdr:colOff>
      <xdr:row>9</xdr:row>
      <xdr:rowOff>367109</xdr:rowOff>
    </xdr:from>
    <xdr:to>
      <xdr:col>3</xdr:col>
      <xdr:colOff>635001</xdr:colOff>
      <xdr:row>16</xdr:row>
      <xdr:rowOff>694</xdr:rowOff>
    </xdr:to>
    <xdr:pic>
      <xdr:nvPicPr>
        <xdr:cNvPr id="14" name="Imagen 13">
          <a:extLst>
            <a:ext uri="{FF2B5EF4-FFF2-40B4-BE49-F238E27FC236}">
              <a16:creationId xmlns:a16="http://schemas.microsoft.com/office/drawing/2014/main" id="{29817B4C-969F-8761-50E9-BB137DA68866}"/>
            </a:ext>
          </a:extLst>
        </xdr:cNvPr>
        <xdr:cNvPicPr>
          <a:picLocks noChangeAspect="1"/>
        </xdr:cNvPicPr>
      </xdr:nvPicPr>
      <xdr:blipFill>
        <a:blip xmlns:r="http://schemas.openxmlformats.org/officeDocument/2006/relationships" r:embed="rId11"/>
        <a:stretch>
          <a:fillRect/>
        </a:stretch>
      </xdr:blipFill>
      <xdr:spPr>
        <a:xfrm>
          <a:off x="99220" y="2123281"/>
          <a:ext cx="5268515" cy="3066554"/>
        </a:xfrm>
        <a:prstGeom prst="rect">
          <a:avLst/>
        </a:prstGeom>
      </xdr:spPr>
    </xdr:pic>
    <xdr:clientData/>
  </xdr:twoCellAnchor>
  <xdr:twoCellAnchor editAs="oneCell">
    <xdr:from>
      <xdr:col>0</xdr:col>
      <xdr:colOff>0</xdr:colOff>
      <xdr:row>21</xdr:row>
      <xdr:rowOff>694532</xdr:rowOff>
    </xdr:from>
    <xdr:to>
      <xdr:col>3</xdr:col>
      <xdr:colOff>744141</xdr:colOff>
      <xdr:row>31</xdr:row>
      <xdr:rowOff>122029</xdr:rowOff>
    </xdr:to>
    <xdr:pic>
      <xdr:nvPicPr>
        <xdr:cNvPr id="17" name="Imagen 16">
          <a:extLst>
            <a:ext uri="{FF2B5EF4-FFF2-40B4-BE49-F238E27FC236}">
              <a16:creationId xmlns:a16="http://schemas.microsoft.com/office/drawing/2014/main" id="{0F248B0B-669A-A1CA-BE5C-31100D593747}"/>
            </a:ext>
          </a:extLst>
        </xdr:cNvPr>
        <xdr:cNvPicPr>
          <a:picLocks noChangeAspect="1"/>
        </xdr:cNvPicPr>
      </xdr:nvPicPr>
      <xdr:blipFill>
        <a:blip xmlns:r="http://schemas.openxmlformats.org/officeDocument/2006/relationships" r:embed="rId12"/>
        <a:stretch>
          <a:fillRect/>
        </a:stretch>
      </xdr:blipFill>
      <xdr:spPr>
        <a:xfrm>
          <a:off x="0" y="8374063"/>
          <a:ext cx="5476875" cy="3078747"/>
        </a:xfrm>
        <a:prstGeom prst="rect">
          <a:avLst/>
        </a:prstGeom>
      </xdr:spPr>
    </xdr:pic>
    <xdr:clientData/>
  </xdr:twoCellAnchor>
  <xdr:twoCellAnchor>
    <xdr:from>
      <xdr:col>3</xdr:col>
      <xdr:colOff>783827</xdr:colOff>
      <xdr:row>21</xdr:row>
      <xdr:rowOff>704452</xdr:rowOff>
    </xdr:from>
    <xdr:to>
      <xdr:col>8</xdr:col>
      <xdr:colOff>248046</xdr:colOff>
      <xdr:row>31</xdr:row>
      <xdr:rowOff>109141</xdr:rowOff>
    </xdr:to>
    <xdr:graphicFrame macro="">
      <xdr:nvGraphicFramePr>
        <xdr:cNvPr id="19" name="Gráfico 18">
          <a:extLst>
            <a:ext uri="{FF2B5EF4-FFF2-40B4-BE49-F238E27FC236}">
              <a16:creationId xmlns:a16="http://schemas.microsoft.com/office/drawing/2014/main" id="{FBD72CED-C43C-4E03-ABB7-6F702710B8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29767</xdr:colOff>
      <xdr:row>40</xdr:row>
      <xdr:rowOff>79375</xdr:rowOff>
    </xdr:from>
    <xdr:to>
      <xdr:col>4</xdr:col>
      <xdr:colOff>89298</xdr:colOff>
      <xdr:row>51</xdr:row>
      <xdr:rowOff>142589</xdr:rowOff>
    </xdr:to>
    <xdr:pic>
      <xdr:nvPicPr>
        <xdr:cNvPr id="20" name="Imagen 19">
          <a:extLst>
            <a:ext uri="{FF2B5EF4-FFF2-40B4-BE49-F238E27FC236}">
              <a16:creationId xmlns:a16="http://schemas.microsoft.com/office/drawing/2014/main" id="{FBB1D9EE-1ED4-02BF-08C5-7A6988FF4295}"/>
            </a:ext>
          </a:extLst>
        </xdr:cNvPr>
        <xdr:cNvPicPr>
          <a:picLocks noChangeAspect="1"/>
        </xdr:cNvPicPr>
      </xdr:nvPicPr>
      <xdr:blipFill>
        <a:blip xmlns:r="http://schemas.openxmlformats.org/officeDocument/2006/relationships" r:embed="rId14"/>
        <a:stretch>
          <a:fillRect/>
        </a:stretch>
      </xdr:blipFill>
      <xdr:spPr>
        <a:xfrm>
          <a:off x="29767" y="13682266"/>
          <a:ext cx="6161484" cy="3109229"/>
        </a:xfrm>
        <a:prstGeom prst="rect">
          <a:avLst/>
        </a:prstGeom>
      </xdr:spPr>
    </xdr:pic>
    <xdr:clientData/>
  </xdr:twoCellAnchor>
  <xdr:twoCellAnchor>
    <xdr:from>
      <xdr:col>4</xdr:col>
      <xdr:colOff>188515</xdr:colOff>
      <xdr:row>40</xdr:row>
      <xdr:rowOff>99218</xdr:rowOff>
    </xdr:from>
    <xdr:to>
      <xdr:col>8</xdr:col>
      <xdr:colOff>79374</xdr:colOff>
      <xdr:row>51</xdr:row>
      <xdr:rowOff>128985</xdr:rowOff>
    </xdr:to>
    <xdr:graphicFrame macro="">
      <xdr:nvGraphicFramePr>
        <xdr:cNvPr id="22" name="Gráfico 21">
          <a:extLst>
            <a:ext uri="{FF2B5EF4-FFF2-40B4-BE49-F238E27FC236}">
              <a16:creationId xmlns:a16="http://schemas.microsoft.com/office/drawing/2014/main" id="{C9A83EA1-B3CF-4CFC-9A30-BE8129D5E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228203</xdr:colOff>
      <xdr:row>63</xdr:row>
      <xdr:rowOff>119062</xdr:rowOff>
    </xdr:from>
    <xdr:to>
      <xdr:col>7</xdr:col>
      <xdr:colOff>1347737</xdr:colOff>
      <xdr:row>73</xdr:row>
      <xdr:rowOff>667611</xdr:rowOff>
    </xdr:to>
    <xdr:pic>
      <xdr:nvPicPr>
        <xdr:cNvPr id="26" name="Imagen 25">
          <a:extLst>
            <a:ext uri="{FF2B5EF4-FFF2-40B4-BE49-F238E27FC236}">
              <a16:creationId xmlns:a16="http://schemas.microsoft.com/office/drawing/2014/main" id="{3A808602-8558-91E3-E78D-B18BFB40355D}"/>
            </a:ext>
          </a:extLst>
        </xdr:cNvPr>
        <xdr:cNvPicPr>
          <a:picLocks noChangeAspect="1"/>
        </xdr:cNvPicPr>
      </xdr:nvPicPr>
      <xdr:blipFill>
        <a:blip xmlns:r="http://schemas.openxmlformats.org/officeDocument/2006/relationships" r:embed="rId16"/>
        <a:stretch>
          <a:fillRect/>
        </a:stretch>
      </xdr:blipFill>
      <xdr:spPr>
        <a:xfrm>
          <a:off x="228203" y="19129375"/>
          <a:ext cx="11150550" cy="3158002"/>
        </a:xfrm>
        <a:prstGeom prst="rect">
          <a:avLst/>
        </a:prstGeom>
      </xdr:spPr>
    </xdr:pic>
    <xdr:clientData/>
  </xdr:twoCellAnchor>
  <xdr:twoCellAnchor>
    <xdr:from>
      <xdr:col>1</xdr:col>
      <xdr:colOff>962422</xdr:colOff>
      <xdr:row>73</xdr:row>
      <xdr:rowOff>1230311</xdr:rowOff>
    </xdr:from>
    <xdr:to>
      <xdr:col>5</xdr:col>
      <xdr:colOff>1099343</xdr:colOff>
      <xdr:row>77</xdr:row>
      <xdr:rowOff>416718</xdr:rowOff>
    </xdr:to>
    <xdr:graphicFrame macro="">
      <xdr:nvGraphicFramePr>
        <xdr:cNvPr id="27" name="Gráfico 26">
          <a:extLst>
            <a:ext uri="{FF2B5EF4-FFF2-40B4-BE49-F238E27FC236}">
              <a16:creationId xmlns:a16="http://schemas.microsoft.com/office/drawing/2014/main" id="{8CB35E00-5ADA-405F-8D54-B40F487E8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0</xdr:col>
      <xdr:colOff>29766</xdr:colOff>
      <xdr:row>82</xdr:row>
      <xdr:rowOff>545704</xdr:rowOff>
    </xdr:from>
    <xdr:to>
      <xdr:col>3</xdr:col>
      <xdr:colOff>744141</xdr:colOff>
      <xdr:row>97</xdr:row>
      <xdr:rowOff>6671</xdr:rowOff>
    </xdr:to>
    <xdr:pic>
      <xdr:nvPicPr>
        <xdr:cNvPr id="33" name="Imagen 32">
          <a:extLst>
            <a:ext uri="{FF2B5EF4-FFF2-40B4-BE49-F238E27FC236}">
              <a16:creationId xmlns:a16="http://schemas.microsoft.com/office/drawing/2014/main" id="{D8C3930D-F061-8893-84B1-6DDDB58B64A6}"/>
            </a:ext>
          </a:extLst>
        </xdr:cNvPr>
        <xdr:cNvPicPr>
          <a:picLocks noChangeAspect="1"/>
        </xdr:cNvPicPr>
      </xdr:nvPicPr>
      <xdr:blipFill>
        <a:blip xmlns:r="http://schemas.openxmlformats.org/officeDocument/2006/relationships" r:embed="rId18"/>
        <a:stretch>
          <a:fillRect/>
        </a:stretch>
      </xdr:blipFill>
      <xdr:spPr>
        <a:xfrm>
          <a:off x="29766" y="28059063"/>
          <a:ext cx="5447109" cy="3151905"/>
        </a:xfrm>
        <a:prstGeom prst="rect">
          <a:avLst/>
        </a:prstGeom>
      </xdr:spPr>
    </xdr:pic>
    <xdr:clientData/>
  </xdr:twoCellAnchor>
  <xdr:twoCellAnchor>
    <xdr:from>
      <xdr:col>3</xdr:col>
      <xdr:colOff>674688</xdr:colOff>
      <xdr:row>9</xdr:row>
      <xdr:rowOff>357187</xdr:rowOff>
    </xdr:from>
    <xdr:to>
      <xdr:col>7</xdr:col>
      <xdr:colOff>486172</xdr:colOff>
      <xdr:row>15</xdr:row>
      <xdr:rowOff>297656</xdr:rowOff>
    </xdr:to>
    <xdr:graphicFrame macro="">
      <xdr:nvGraphicFramePr>
        <xdr:cNvPr id="38" name="Gráfico 37">
          <a:extLst>
            <a:ext uri="{FF2B5EF4-FFF2-40B4-BE49-F238E27FC236}">
              <a16:creationId xmlns:a16="http://schemas.microsoft.com/office/drawing/2014/main" id="{0A116374-9B1B-4A77-8650-848141042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873125</xdr:colOff>
      <xdr:row>82</xdr:row>
      <xdr:rowOff>585390</xdr:rowOff>
    </xdr:from>
    <xdr:to>
      <xdr:col>7</xdr:col>
      <xdr:colOff>992186</xdr:colOff>
      <xdr:row>97</xdr:row>
      <xdr:rowOff>19843</xdr:rowOff>
    </xdr:to>
    <xdr:graphicFrame macro="">
      <xdr:nvGraphicFramePr>
        <xdr:cNvPr id="2" name="Gráfico 1">
          <a:extLst>
            <a:ext uri="{FF2B5EF4-FFF2-40B4-BE49-F238E27FC236}">
              <a16:creationId xmlns:a16="http://schemas.microsoft.com/office/drawing/2014/main" id="{B29AD039-DE4E-45A1-BEFF-AF89621E1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441379</xdr:colOff>
      <xdr:row>0</xdr:row>
      <xdr:rowOff>145229</xdr:rowOff>
    </xdr:from>
    <xdr:to>
      <xdr:col>4</xdr:col>
      <xdr:colOff>1154014</xdr:colOff>
      <xdr:row>4</xdr:row>
      <xdr:rowOff>165541</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45573" y="145229"/>
          <a:ext cx="712635" cy="757731"/>
        </a:xfrm>
        <a:prstGeom prst="rect">
          <a:avLst/>
        </a:prstGeom>
      </xdr:spPr>
    </xdr:pic>
    <xdr:clientData/>
  </xdr:twoCellAnchor>
  <xdr:twoCellAnchor editAs="oneCell">
    <xdr:from>
      <xdr:col>9</xdr:col>
      <xdr:colOff>358987</xdr:colOff>
      <xdr:row>18</xdr:row>
      <xdr:rowOff>44529</xdr:rowOff>
    </xdr:from>
    <xdr:to>
      <xdr:col>9</xdr:col>
      <xdr:colOff>751192</xdr:colOff>
      <xdr:row>27</xdr:row>
      <xdr:rowOff>176220</xdr:rowOff>
    </xdr:to>
    <xdr:pic>
      <xdr:nvPicPr>
        <xdr:cNvPr id="6" name="Imagen 5">
          <a:extLst>
            <a:ext uri="{FF2B5EF4-FFF2-40B4-BE49-F238E27FC236}">
              <a16:creationId xmlns:a16="http://schemas.microsoft.com/office/drawing/2014/main" id="{00370A81-D7B0-408B-AF08-82669C6E29D5}"/>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89128" y="3539589"/>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378951</xdr:colOff>
      <xdr:row>6</xdr:row>
      <xdr:rowOff>133145</xdr:rowOff>
    </xdr:from>
    <xdr:to>
      <xdr:col>10</xdr:col>
      <xdr:colOff>441885</xdr:colOff>
      <xdr:row>14</xdr:row>
      <xdr:rowOff>366</xdr:rowOff>
    </xdr:to>
    <xdr:sp macro="" textlink="">
      <xdr:nvSpPr>
        <xdr:cNvPr id="7" name="Rectángulo: esquina doblada 6">
          <a:extLst>
            <a:ext uri="{FF2B5EF4-FFF2-40B4-BE49-F238E27FC236}">
              <a16:creationId xmlns:a16="http://schemas.microsoft.com/office/drawing/2014/main" id="{CC6384CD-A55B-4627-915E-30052BAAD8C3}"/>
            </a:ext>
          </a:extLst>
        </xdr:cNvPr>
        <xdr:cNvSpPr/>
      </xdr:nvSpPr>
      <xdr:spPr>
        <a:xfrm>
          <a:off x="11706532" y="1249516"/>
          <a:ext cx="902772" cy="134206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5</xdr:col>
      <xdr:colOff>837278</xdr:colOff>
      <xdr:row>17</xdr:row>
      <xdr:rowOff>123826</xdr:rowOff>
    </xdr:from>
    <xdr:to>
      <xdr:col>6</xdr:col>
      <xdr:colOff>430530</xdr:colOff>
      <xdr:row>19</xdr:row>
      <xdr:rowOff>157112</xdr:rowOff>
    </xdr:to>
    <xdr:pic>
      <xdr:nvPicPr>
        <xdr:cNvPr id="8" name="Imagen 7">
          <a:extLst>
            <a:ext uri="{FF2B5EF4-FFF2-40B4-BE49-F238E27FC236}">
              <a16:creationId xmlns:a16="http://schemas.microsoft.com/office/drawing/2014/main" id="{A2621080-2750-4AC9-A0A1-C930F295723D}"/>
            </a:ext>
          </a:extLst>
        </xdr:cNvPr>
        <xdr:cNvPicPr>
          <a:picLocks noChangeAspect="1"/>
        </xdr:cNvPicPr>
      </xdr:nvPicPr>
      <xdr:blipFill rotWithShape="1">
        <a:blip xmlns:r="http://schemas.openxmlformats.org/officeDocument/2006/relationships" r:embed="rId5"/>
        <a:srcRect l="27279" t="53012" r="64419" b="32831"/>
        <a:stretch/>
      </xdr:blipFill>
      <xdr:spPr bwMode="auto">
        <a:xfrm rot="10800000">
          <a:off x="8495685" y="3426850"/>
          <a:ext cx="430530" cy="417359"/>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448746</xdr:colOff>
      <xdr:row>16</xdr:row>
      <xdr:rowOff>117726</xdr:rowOff>
    </xdr:from>
    <xdr:to>
      <xdr:col>7</xdr:col>
      <xdr:colOff>667820</xdr:colOff>
      <xdr:row>25</xdr:row>
      <xdr:rowOff>117727</xdr:rowOff>
    </xdr:to>
    <xdr:sp macro="" textlink="">
      <xdr:nvSpPr>
        <xdr:cNvPr id="9" name="CuadroTexto 8">
          <a:extLst>
            <a:ext uri="{FF2B5EF4-FFF2-40B4-BE49-F238E27FC236}">
              <a16:creationId xmlns:a16="http://schemas.microsoft.com/office/drawing/2014/main" id="{84896615-0AE1-4ECC-A8B9-15F0BF94976A}"/>
            </a:ext>
          </a:extLst>
        </xdr:cNvPr>
        <xdr:cNvSpPr txBox="1"/>
      </xdr:nvSpPr>
      <xdr:spPr>
        <a:xfrm>
          <a:off x="8935628" y="3285591"/>
          <a:ext cx="1385619" cy="1733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i="0">
              <a:solidFill>
                <a:schemeClr val="dk1"/>
              </a:solidFill>
              <a:effectLst/>
              <a:latin typeface="+mn-lt"/>
              <a:ea typeface="+mn-ea"/>
              <a:cs typeface="+mn-cs"/>
            </a:rPr>
            <a:t>Proyección a la Comunidad</a:t>
          </a:r>
          <a:r>
            <a:rPr lang="es-CO" sz="1100" b="0" i="0">
              <a:solidFill>
                <a:schemeClr val="dk1"/>
              </a:solidFill>
              <a:effectLst/>
              <a:latin typeface="+mn-lt"/>
              <a:ea typeface="+mn-ea"/>
              <a:cs typeface="+mn-cs"/>
            </a:rPr>
            <a:t>: </a:t>
          </a:r>
          <a:r>
            <a:rPr lang="es-CO" sz="1100" b="1" i="0">
              <a:solidFill>
                <a:schemeClr val="dk1"/>
              </a:solidFill>
              <a:effectLst/>
              <a:latin typeface="+mn-lt"/>
              <a:ea typeface="+mn-ea"/>
              <a:cs typeface="+mn-cs"/>
            </a:rPr>
            <a:t>3.24</a:t>
          </a:r>
          <a:r>
            <a:rPr lang="es-CO" sz="1100" b="0" i="0">
              <a:solidFill>
                <a:schemeClr val="dk1"/>
              </a:solidFill>
              <a:effectLst/>
              <a:latin typeface="+mn-lt"/>
              <a:ea typeface="+mn-ea"/>
              <a:cs typeface="+mn-cs"/>
            </a:rPr>
            <a:t>Este resultado refleja una fuerte articulación entre la institución educativa y su entorno social.</a:t>
          </a:r>
        </a:p>
        <a:p>
          <a:pPr algn="ctr"/>
          <a:endParaRPr lang="es-419" sz="1100"/>
        </a:p>
      </xdr:txBody>
    </xdr:sp>
    <xdr:clientData/>
  </xdr:twoCellAnchor>
  <xdr:twoCellAnchor editAs="oneCell">
    <xdr:from>
      <xdr:col>8</xdr:col>
      <xdr:colOff>92179</xdr:colOff>
      <xdr:row>0</xdr:row>
      <xdr:rowOff>149413</xdr:rowOff>
    </xdr:from>
    <xdr:to>
      <xdr:col>8</xdr:col>
      <xdr:colOff>744008</xdr:colOff>
      <xdr:row>4</xdr:row>
      <xdr:rowOff>98737</xdr:rowOff>
    </xdr:to>
    <xdr:pic>
      <xdr:nvPicPr>
        <xdr:cNvPr id="10" name="Imagen 9"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F5DDF1B1-8111-4B21-A00B-444C83ABD25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585042" y="149413"/>
          <a:ext cx="651829" cy="657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167762</xdr:colOff>
      <xdr:row>0</xdr:row>
      <xdr:rowOff>153629</xdr:rowOff>
    </xdr:from>
    <xdr:to>
      <xdr:col>10</xdr:col>
      <xdr:colOff>2502</xdr:colOff>
      <xdr:row>4</xdr:row>
      <xdr:rowOff>120782</xdr:rowOff>
    </xdr:to>
    <xdr:pic>
      <xdr:nvPicPr>
        <xdr:cNvPr id="13" name="Imagen 12"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338A4EB1-A791-40FA-BCB4-7D7F0D5D6EB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1497903" y="153629"/>
          <a:ext cx="669515" cy="674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184355</xdr:colOff>
      <xdr:row>5</xdr:row>
      <xdr:rowOff>51211</xdr:rowOff>
    </xdr:from>
    <xdr:to>
      <xdr:col>9</xdr:col>
      <xdr:colOff>317499</xdr:colOff>
      <xdr:row>13</xdr:row>
      <xdr:rowOff>166036</xdr:rowOff>
    </xdr:to>
    <xdr:pic>
      <xdr:nvPicPr>
        <xdr:cNvPr id="4" name="Imagen 3" descr="proceso de planificación de dibujos animados 2111884 Vector en Vecteezy">
          <a:extLst>
            <a:ext uri="{FF2B5EF4-FFF2-40B4-BE49-F238E27FC236}">
              <a16:creationId xmlns:a16="http://schemas.microsoft.com/office/drawing/2014/main" id="{B4F162C6-3A87-43ED-A11B-A199405D37A8}"/>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1126" r="21067" b="21795"/>
        <a:stretch/>
      </xdr:blipFill>
      <xdr:spPr bwMode="auto">
        <a:xfrm>
          <a:off x="10672097" y="983227"/>
          <a:ext cx="972983" cy="157942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1362177</xdr:colOff>
      <xdr:row>0</xdr:row>
      <xdr:rowOff>51210</xdr:rowOff>
    </xdr:from>
    <xdr:to>
      <xdr:col>7</xdr:col>
      <xdr:colOff>809422</xdr:colOff>
      <xdr:row>6</xdr:row>
      <xdr:rowOff>140454</xdr:rowOff>
    </xdr:to>
    <xdr:pic>
      <xdr:nvPicPr>
        <xdr:cNvPr id="14" name="Imagen 13" descr="Vista previa de imagen">
          <a:extLst>
            <a:ext uri="{FF2B5EF4-FFF2-40B4-BE49-F238E27FC236}">
              <a16:creationId xmlns:a16="http://schemas.microsoft.com/office/drawing/2014/main" id="{FE54159C-A53B-432B-8867-D44CC2F4874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466371" y="51210"/>
          <a:ext cx="2990954" cy="1205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1239274</xdr:colOff>
      <xdr:row>10</xdr:row>
      <xdr:rowOff>81936</xdr:rowOff>
    </xdr:from>
    <xdr:to>
      <xdr:col>5</xdr:col>
      <xdr:colOff>410563</xdr:colOff>
      <xdr:row>25</xdr:row>
      <xdr:rowOff>57371</xdr:rowOff>
    </xdr:to>
    <xdr:pic>
      <xdr:nvPicPr>
        <xdr:cNvPr id="11" name="Imagen 10">
          <a:extLst>
            <a:ext uri="{FF2B5EF4-FFF2-40B4-BE49-F238E27FC236}">
              <a16:creationId xmlns:a16="http://schemas.microsoft.com/office/drawing/2014/main" id="{63C670A9-30C2-7FB9-FEE4-BC122C90E1F5}"/>
            </a:ext>
          </a:extLst>
        </xdr:cNvPr>
        <xdr:cNvPicPr>
          <a:picLocks noChangeAspect="1"/>
        </xdr:cNvPicPr>
      </xdr:nvPicPr>
      <xdr:blipFill>
        <a:blip xmlns:r="http://schemas.openxmlformats.org/officeDocument/2006/relationships" r:embed="rId12"/>
        <a:stretch>
          <a:fillRect/>
        </a:stretch>
      </xdr:blipFill>
      <xdr:spPr>
        <a:xfrm>
          <a:off x="1239274" y="1966452"/>
          <a:ext cx="6822015" cy="2822693"/>
        </a:xfrm>
        <a:prstGeom prst="rect">
          <a:avLst/>
        </a:prstGeom>
      </xdr:spPr>
    </xdr:pic>
    <xdr:clientData/>
  </xdr:twoCellAnchor>
  <xdr:twoCellAnchor editAs="oneCell">
    <xdr:from>
      <xdr:col>0</xdr:col>
      <xdr:colOff>993468</xdr:colOff>
      <xdr:row>28</xdr:row>
      <xdr:rowOff>92177</xdr:rowOff>
    </xdr:from>
    <xdr:to>
      <xdr:col>6</xdr:col>
      <xdr:colOff>678348</xdr:colOff>
      <xdr:row>42</xdr:row>
      <xdr:rowOff>245384</xdr:rowOff>
    </xdr:to>
    <xdr:pic>
      <xdr:nvPicPr>
        <xdr:cNvPr id="12" name="Imagen 11">
          <a:extLst>
            <a:ext uri="{FF2B5EF4-FFF2-40B4-BE49-F238E27FC236}">
              <a16:creationId xmlns:a16="http://schemas.microsoft.com/office/drawing/2014/main" id="{6521EA8E-F7B8-4E0E-69C0-8F18760AA75C}"/>
            </a:ext>
          </a:extLst>
        </xdr:cNvPr>
        <xdr:cNvPicPr>
          <a:picLocks noChangeAspect="1"/>
        </xdr:cNvPicPr>
      </xdr:nvPicPr>
      <xdr:blipFill>
        <a:blip xmlns:r="http://schemas.openxmlformats.org/officeDocument/2006/relationships" r:embed="rId13"/>
        <a:stretch>
          <a:fillRect/>
        </a:stretch>
      </xdr:blipFill>
      <xdr:spPr>
        <a:xfrm>
          <a:off x="993468" y="5407742"/>
          <a:ext cx="8175445" cy="287756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1174307</xdr:colOff>
      <xdr:row>0</xdr:row>
      <xdr:rowOff>54061</xdr:rowOff>
    </xdr:from>
    <xdr:to>
      <xdr:col>5</xdr:col>
      <xdr:colOff>334016</xdr:colOff>
      <xdr:row>4</xdr:row>
      <xdr:rowOff>76575</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78501" y="54061"/>
          <a:ext cx="706241" cy="759933"/>
        </a:xfrm>
        <a:prstGeom prst="rect">
          <a:avLst/>
        </a:prstGeom>
      </xdr:spPr>
    </xdr:pic>
    <xdr:clientData/>
  </xdr:twoCellAnchor>
  <xdr:twoCellAnchor editAs="oneCell">
    <xdr:from>
      <xdr:col>9</xdr:col>
      <xdr:colOff>358987</xdr:colOff>
      <xdr:row>16</xdr:row>
      <xdr:rowOff>468545</xdr:rowOff>
    </xdr:from>
    <xdr:to>
      <xdr:col>9</xdr:col>
      <xdr:colOff>751192</xdr:colOff>
      <xdr:row>20</xdr:row>
      <xdr:rowOff>244739</xdr:rowOff>
    </xdr:to>
    <xdr:pic>
      <xdr:nvPicPr>
        <xdr:cNvPr id="6" name="Imagen 5">
          <a:extLst>
            <a:ext uri="{FF2B5EF4-FFF2-40B4-BE49-F238E27FC236}">
              <a16:creationId xmlns:a16="http://schemas.microsoft.com/office/drawing/2014/main" id="{1EE11791-0147-46D0-9000-E99304FECC3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922337"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24</xdr:col>
      <xdr:colOff>30726</xdr:colOff>
      <xdr:row>7</xdr:row>
      <xdr:rowOff>99860</xdr:rowOff>
    </xdr:from>
    <xdr:to>
      <xdr:col>25</xdr:col>
      <xdr:colOff>92738</xdr:colOff>
      <xdr:row>15</xdr:row>
      <xdr:rowOff>358220</xdr:rowOff>
    </xdr:to>
    <xdr:sp macro="" textlink="">
      <xdr:nvSpPr>
        <xdr:cNvPr id="7" name="Rectángulo: esquina doblada 6">
          <a:extLst>
            <a:ext uri="{FF2B5EF4-FFF2-40B4-BE49-F238E27FC236}">
              <a16:creationId xmlns:a16="http://schemas.microsoft.com/office/drawing/2014/main" id="{F397AE75-D7F5-47FA-BB63-E365EA25BF4C}"/>
            </a:ext>
          </a:extLst>
        </xdr:cNvPr>
        <xdr:cNvSpPr/>
      </xdr:nvSpPr>
      <xdr:spPr>
        <a:xfrm>
          <a:off x="24165847" y="1551654"/>
          <a:ext cx="899290" cy="1326082"/>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xdr:from>
      <xdr:col>9</xdr:col>
      <xdr:colOff>506595</xdr:colOff>
      <xdr:row>7</xdr:row>
      <xdr:rowOff>27345</xdr:rowOff>
    </xdr:from>
    <xdr:to>
      <xdr:col>10</xdr:col>
      <xdr:colOff>568607</xdr:colOff>
      <xdr:row>15</xdr:row>
      <xdr:rowOff>263408</xdr:rowOff>
    </xdr:to>
    <xdr:sp macro="" textlink="">
      <xdr:nvSpPr>
        <xdr:cNvPr id="8" name="Rectángulo: esquina doblada 7">
          <a:extLst>
            <a:ext uri="{FF2B5EF4-FFF2-40B4-BE49-F238E27FC236}">
              <a16:creationId xmlns:a16="http://schemas.microsoft.com/office/drawing/2014/main" id="{1AA585E4-95B4-444A-99F6-0AA67C115870}"/>
            </a:ext>
          </a:extLst>
        </xdr:cNvPr>
        <xdr:cNvSpPr/>
      </xdr:nvSpPr>
      <xdr:spPr>
        <a:xfrm>
          <a:off x="12069740" y="1328071"/>
          <a:ext cx="901851" cy="128074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65314</xdr:colOff>
      <xdr:row>0</xdr:row>
      <xdr:rowOff>95992</xdr:rowOff>
    </xdr:from>
    <xdr:to>
      <xdr:col>8</xdr:col>
      <xdr:colOff>709743</xdr:colOff>
      <xdr:row>4</xdr:row>
      <xdr:rowOff>27214</xdr:rowOff>
    </xdr:to>
    <xdr:pic>
      <xdr:nvPicPr>
        <xdr:cNvPr id="9" name="Imagen 8"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059CF7D4-AE29-4512-98AE-28118985F3A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798628" y="95992"/>
          <a:ext cx="644429" cy="64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70757</xdr:colOff>
      <xdr:row>0</xdr:row>
      <xdr:rowOff>87085</xdr:rowOff>
    </xdr:from>
    <xdr:to>
      <xdr:col>9</xdr:col>
      <xdr:colOff>729420</xdr:colOff>
      <xdr:row>4</xdr:row>
      <xdr:rowOff>32657</xdr:rowOff>
    </xdr:to>
    <xdr:pic>
      <xdr:nvPicPr>
        <xdr:cNvPr id="10" name="Imagen 9"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3AA0751-9EC1-4E92-A3CF-5CFDE7FAFE5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642271" y="87085"/>
          <a:ext cx="658663" cy="664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133146</xdr:colOff>
      <xdr:row>5</xdr:row>
      <xdr:rowOff>71695</xdr:rowOff>
    </xdr:from>
    <xdr:to>
      <xdr:col>9</xdr:col>
      <xdr:colOff>228752</xdr:colOff>
      <xdr:row>13</xdr:row>
      <xdr:rowOff>71694</xdr:rowOff>
    </xdr:to>
    <xdr:pic>
      <xdr:nvPicPr>
        <xdr:cNvPr id="5" name="Imagen 4" descr="proceso de planificación de dibujos animados 2111884 Vector en Vecteezy">
          <a:extLst>
            <a:ext uri="{FF2B5EF4-FFF2-40B4-BE49-F238E27FC236}">
              <a16:creationId xmlns:a16="http://schemas.microsoft.com/office/drawing/2014/main" id="{F28AC154-E4A8-4AD4-B216-6EA218090163}"/>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0856452" y="1003711"/>
          <a:ext cx="935445" cy="178209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491612</xdr:colOff>
      <xdr:row>0</xdr:row>
      <xdr:rowOff>71693</xdr:rowOff>
    </xdr:from>
    <xdr:to>
      <xdr:col>7</xdr:col>
      <xdr:colOff>573548</xdr:colOff>
      <xdr:row>6</xdr:row>
      <xdr:rowOff>104812</xdr:rowOff>
    </xdr:to>
    <xdr:pic>
      <xdr:nvPicPr>
        <xdr:cNvPr id="32" name="Imagen 31" descr="Vista previa de imagen">
          <a:extLst>
            <a:ext uri="{FF2B5EF4-FFF2-40B4-BE49-F238E27FC236}">
              <a16:creationId xmlns:a16="http://schemas.microsoft.com/office/drawing/2014/main" id="{01C7F1BD-AD98-481D-82A9-E77895BDEC9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142338" y="71693"/>
          <a:ext cx="2540000" cy="1149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102419</xdr:colOff>
      <xdr:row>10</xdr:row>
      <xdr:rowOff>92178</xdr:rowOff>
    </xdr:from>
    <xdr:to>
      <xdr:col>6</xdr:col>
      <xdr:colOff>1177822</xdr:colOff>
      <xdr:row>18</xdr:row>
      <xdr:rowOff>10549</xdr:rowOff>
    </xdr:to>
    <xdr:pic>
      <xdr:nvPicPr>
        <xdr:cNvPr id="3" name="Imagen 2">
          <a:extLst>
            <a:ext uri="{FF2B5EF4-FFF2-40B4-BE49-F238E27FC236}">
              <a16:creationId xmlns:a16="http://schemas.microsoft.com/office/drawing/2014/main" id="{4B2D0A19-653F-B69B-B0A8-FB88150E4CD9}"/>
            </a:ext>
          </a:extLst>
        </xdr:cNvPr>
        <xdr:cNvPicPr>
          <a:picLocks noChangeAspect="1"/>
        </xdr:cNvPicPr>
      </xdr:nvPicPr>
      <xdr:blipFill>
        <a:blip xmlns:r="http://schemas.openxmlformats.org/officeDocument/2006/relationships" r:embed="rId11"/>
        <a:stretch>
          <a:fillRect/>
        </a:stretch>
      </xdr:blipFill>
      <xdr:spPr>
        <a:xfrm>
          <a:off x="102419" y="2253226"/>
          <a:ext cx="9565968" cy="2786113"/>
        </a:xfrm>
        <a:prstGeom prst="rect">
          <a:avLst/>
        </a:prstGeom>
      </xdr:spPr>
    </xdr:pic>
    <xdr:clientData/>
  </xdr:twoCellAnchor>
  <xdr:twoCellAnchor>
    <xdr:from>
      <xdr:col>1</xdr:col>
      <xdr:colOff>102419</xdr:colOff>
      <xdr:row>18</xdr:row>
      <xdr:rowOff>358468</xdr:rowOff>
    </xdr:from>
    <xdr:to>
      <xdr:col>5</xdr:col>
      <xdr:colOff>798871</xdr:colOff>
      <xdr:row>24</xdr:row>
      <xdr:rowOff>397797</xdr:rowOff>
    </xdr:to>
    <xdr:graphicFrame macro="">
      <xdr:nvGraphicFramePr>
        <xdr:cNvPr id="12" name="Gráfico 11">
          <a:extLst>
            <a:ext uri="{FF2B5EF4-FFF2-40B4-BE49-F238E27FC236}">
              <a16:creationId xmlns:a16="http://schemas.microsoft.com/office/drawing/2014/main" id="{4111E2BE-3273-4FF4-8694-FC51B0174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29</xdr:row>
      <xdr:rowOff>706693</xdr:rowOff>
    </xdr:from>
    <xdr:to>
      <xdr:col>3</xdr:col>
      <xdr:colOff>450645</xdr:colOff>
      <xdr:row>38</xdr:row>
      <xdr:rowOff>235870</xdr:rowOff>
    </xdr:to>
    <xdr:pic>
      <xdr:nvPicPr>
        <xdr:cNvPr id="14" name="Imagen 13">
          <a:extLst>
            <a:ext uri="{FF2B5EF4-FFF2-40B4-BE49-F238E27FC236}">
              <a16:creationId xmlns:a16="http://schemas.microsoft.com/office/drawing/2014/main" id="{F9207B55-E2F8-54C4-BB0A-C7F33F5D2972}"/>
            </a:ext>
          </a:extLst>
        </xdr:cNvPr>
        <xdr:cNvPicPr>
          <a:picLocks noChangeAspect="1"/>
        </xdr:cNvPicPr>
      </xdr:nvPicPr>
      <xdr:blipFill>
        <a:blip xmlns:r="http://schemas.openxmlformats.org/officeDocument/2006/relationships" r:embed="rId13"/>
        <a:stretch>
          <a:fillRect/>
        </a:stretch>
      </xdr:blipFill>
      <xdr:spPr>
        <a:xfrm>
          <a:off x="0" y="10846209"/>
          <a:ext cx="5182419" cy="2786113"/>
        </a:xfrm>
        <a:prstGeom prst="rect">
          <a:avLst/>
        </a:prstGeom>
      </xdr:spPr>
    </xdr:pic>
    <xdr:clientData/>
  </xdr:twoCellAnchor>
  <xdr:twoCellAnchor>
    <xdr:from>
      <xdr:col>3</xdr:col>
      <xdr:colOff>512097</xdr:colOff>
      <xdr:row>29</xdr:row>
      <xdr:rowOff>706693</xdr:rowOff>
    </xdr:from>
    <xdr:to>
      <xdr:col>6</xdr:col>
      <xdr:colOff>1325306</xdr:colOff>
      <xdr:row>38</xdr:row>
      <xdr:rowOff>192957</xdr:rowOff>
    </xdr:to>
    <xdr:graphicFrame macro="">
      <xdr:nvGraphicFramePr>
        <xdr:cNvPr id="20" name="Gráfico 19">
          <a:extLst>
            <a:ext uri="{FF2B5EF4-FFF2-40B4-BE49-F238E27FC236}">
              <a16:creationId xmlns:a16="http://schemas.microsoft.com/office/drawing/2014/main" id="{C9EF54B9-AEE6-4BEB-9885-4CF8CDE55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0</xdr:col>
      <xdr:colOff>0</xdr:colOff>
      <xdr:row>47</xdr:row>
      <xdr:rowOff>71694</xdr:rowOff>
    </xdr:from>
    <xdr:to>
      <xdr:col>3</xdr:col>
      <xdr:colOff>798871</xdr:colOff>
      <xdr:row>58</xdr:row>
      <xdr:rowOff>174420</xdr:rowOff>
    </xdr:to>
    <xdr:pic>
      <xdr:nvPicPr>
        <xdr:cNvPr id="22" name="Imagen 21">
          <a:extLst>
            <a:ext uri="{FF2B5EF4-FFF2-40B4-BE49-F238E27FC236}">
              <a16:creationId xmlns:a16="http://schemas.microsoft.com/office/drawing/2014/main" id="{E047C2A3-B557-39DF-5013-B04609B4DB8F}"/>
            </a:ext>
          </a:extLst>
        </xdr:cNvPr>
        <xdr:cNvPicPr>
          <a:picLocks noChangeAspect="1"/>
        </xdr:cNvPicPr>
      </xdr:nvPicPr>
      <xdr:blipFill>
        <a:blip xmlns:r="http://schemas.openxmlformats.org/officeDocument/2006/relationships" r:embed="rId15"/>
        <a:stretch>
          <a:fillRect/>
        </a:stretch>
      </xdr:blipFill>
      <xdr:spPr>
        <a:xfrm>
          <a:off x="0" y="16591936"/>
          <a:ext cx="5530645" cy="2786113"/>
        </a:xfrm>
        <a:prstGeom prst="rect">
          <a:avLst/>
        </a:prstGeom>
      </xdr:spPr>
    </xdr:pic>
    <xdr:clientData/>
  </xdr:twoCellAnchor>
  <xdr:twoCellAnchor>
    <xdr:from>
      <xdr:col>3</xdr:col>
      <xdr:colOff>891049</xdr:colOff>
      <xdr:row>47</xdr:row>
      <xdr:rowOff>81935</xdr:rowOff>
    </xdr:from>
    <xdr:to>
      <xdr:col>7</xdr:col>
      <xdr:colOff>86033</xdr:colOff>
      <xdr:row>58</xdr:row>
      <xdr:rowOff>141748</xdr:rowOff>
    </xdr:to>
    <xdr:graphicFrame macro="">
      <xdr:nvGraphicFramePr>
        <xdr:cNvPr id="23" name="Gráfico 22">
          <a:extLst>
            <a:ext uri="{FF2B5EF4-FFF2-40B4-BE49-F238E27FC236}">
              <a16:creationId xmlns:a16="http://schemas.microsoft.com/office/drawing/2014/main" id="{19802F11-67CF-4163-9E1E-1C2F64A5A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0</xdr:colOff>
      <xdr:row>68</xdr:row>
      <xdr:rowOff>225323</xdr:rowOff>
    </xdr:from>
    <xdr:to>
      <xdr:col>3</xdr:col>
      <xdr:colOff>962742</xdr:colOff>
      <xdr:row>76</xdr:row>
      <xdr:rowOff>16403</xdr:rowOff>
    </xdr:to>
    <xdr:pic>
      <xdr:nvPicPr>
        <xdr:cNvPr id="26" name="Imagen 25">
          <a:extLst>
            <a:ext uri="{FF2B5EF4-FFF2-40B4-BE49-F238E27FC236}">
              <a16:creationId xmlns:a16="http://schemas.microsoft.com/office/drawing/2014/main" id="{D6F50C5E-78FE-9B42-FA62-D8E579F7FF7A}"/>
            </a:ext>
          </a:extLst>
        </xdr:cNvPr>
        <xdr:cNvPicPr>
          <a:picLocks noChangeAspect="1"/>
        </xdr:cNvPicPr>
      </xdr:nvPicPr>
      <xdr:blipFill>
        <a:blip xmlns:r="http://schemas.openxmlformats.org/officeDocument/2006/relationships" r:embed="rId17"/>
        <a:stretch>
          <a:fillRect/>
        </a:stretch>
      </xdr:blipFill>
      <xdr:spPr>
        <a:xfrm>
          <a:off x="0" y="22347904"/>
          <a:ext cx="5694516" cy="2822693"/>
        </a:xfrm>
        <a:prstGeom prst="rect">
          <a:avLst/>
        </a:prstGeom>
      </xdr:spPr>
    </xdr:pic>
    <xdr:clientData/>
  </xdr:twoCellAnchor>
  <xdr:twoCellAnchor>
    <xdr:from>
      <xdr:col>3</xdr:col>
      <xdr:colOff>1054919</xdr:colOff>
      <xdr:row>68</xdr:row>
      <xdr:rowOff>204839</xdr:rowOff>
    </xdr:from>
    <xdr:to>
      <xdr:col>7</xdr:col>
      <xdr:colOff>249903</xdr:colOff>
      <xdr:row>75</xdr:row>
      <xdr:rowOff>174113</xdr:rowOff>
    </xdr:to>
    <xdr:graphicFrame macro="">
      <xdr:nvGraphicFramePr>
        <xdr:cNvPr id="27" name="Gráfico 26">
          <a:extLst>
            <a:ext uri="{FF2B5EF4-FFF2-40B4-BE49-F238E27FC236}">
              <a16:creationId xmlns:a16="http://schemas.microsoft.com/office/drawing/2014/main" id="{781DB30E-92F0-4C73-8A55-53F6448C9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1178484</xdr:colOff>
      <xdr:row>0</xdr:row>
      <xdr:rowOff>40105</xdr:rowOff>
    </xdr:from>
    <xdr:to>
      <xdr:col>11</xdr:col>
      <xdr:colOff>2182943</xdr:colOff>
      <xdr:row>4</xdr:row>
      <xdr:rowOff>110289</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98721" y="40105"/>
          <a:ext cx="1004459" cy="792079"/>
        </a:xfrm>
        <a:prstGeom prst="rect">
          <a:avLst/>
        </a:prstGeom>
      </xdr:spPr>
    </xdr:pic>
    <xdr:clientData/>
  </xdr:twoCellAnchor>
  <xdr:twoCellAnchor editAs="oneCell">
    <xdr:from>
      <xdr:col>19</xdr:col>
      <xdr:colOff>358987</xdr:colOff>
      <xdr:row>17</xdr:row>
      <xdr:rowOff>68495</xdr:rowOff>
    </xdr:from>
    <xdr:to>
      <xdr:col>19</xdr:col>
      <xdr:colOff>751192</xdr:colOff>
      <xdr:row>25</xdr:row>
      <xdr:rowOff>177918</xdr:rowOff>
    </xdr:to>
    <xdr:pic>
      <xdr:nvPicPr>
        <xdr:cNvPr id="7" name="Imagen 6">
          <a:extLst>
            <a:ext uri="{FF2B5EF4-FFF2-40B4-BE49-F238E27FC236}">
              <a16:creationId xmlns:a16="http://schemas.microsoft.com/office/drawing/2014/main" id="{CB2BF77D-A067-46C4-8EC9-473D91A0470A}"/>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4227387" y="3764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19</xdr:col>
      <xdr:colOff>591553</xdr:colOff>
      <xdr:row>7</xdr:row>
      <xdr:rowOff>30078</xdr:rowOff>
    </xdr:from>
    <xdr:to>
      <xdr:col>20</xdr:col>
      <xdr:colOff>653565</xdr:colOff>
      <xdr:row>13</xdr:row>
      <xdr:rowOff>32299</xdr:rowOff>
    </xdr:to>
    <xdr:sp macro="" textlink="">
      <xdr:nvSpPr>
        <xdr:cNvPr id="8" name="Rectángulo: esquina doblada 7">
          <a:extLst>
            <a:ext uri="{FF2B5EF4-FFF2-40B4-BE49-F238E27FC236}">
              <a16:creationId xmlns:a16="http://schemas.microsoft.com/office/drawing/2014/main" id="{853C375B-5507-4C74-A944-B741FC561AB4}"/>
            </a:ext>
          </a:extLst>
        </xdr:cNvPr>
        <xdr:cNvSpPr/>
      </xdr:nvSpPr>
      <xdr:spPr>
        <a:xfrm>
          <a:off x="17526000" y="1323473"/>
          <a:ext cx="904223" cy="1275563"/>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18</xdr:col>
      <xdr:colOff>70186</xdr:colOff>
      <xdr:row>0</xdr:row>
      <xdr:rowOff>143834</xdr:rowOff>
    </xdr:from>
    <xdr:to>
      <xdr:col>18</xdr:col>
      <xdr:colOff>751974</xdr:colOff>
      <xdr:row>4</xdr:row>
      <xdr:rowOff>109897</xdr:rowOff>
    </xdr:to>
    <xdr:pic>
      <xdr:nvPicPr>
        <xdr:cNvPr id="6" name="Imagen 5"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4F493E6D-613A-4B23-B9F5-9BDC0A43FB4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114423" y="143834"/>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76200</xdr:colOff>
      <xdr:row>0</xdr:row>
      <xdr:rowOff>160420</xdr:rowOff>
    </xdr:from>
    <xdr:to>
      <xdr:col>19</xdr:col>
      <xdr:colOff>762000</xdr:colOff>
      <xdr:row>4</xdr:row>
      <xdr:rowOff>130531</xdr:rowOff>
    </xdr:to>
    <xdr:pic>
      <xdr:nvPicPr>
        <xdr:cNvPr id="9" name="Imagen 8"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329B2891-C1BC-4ACD-9889-65666771D87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3962647" y="160420"/>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150395</xdr:colOff>
      <xdr:row>5</xdr:row>
      <xdr:rowOff>180474</xdr:rowOff>
    </xdr:from>
    <xdr:to>
      <xdr:col>19</xdr:col>
      <xdr:colOff>511343</xdr:colOff>
      <xdr:row>13</xdr:row>
      <xdr:rowOff>110728</xdr:rowOff>
    </xdr:to>
    <xdr:pic>
      <xdr:nvPicPr>
        <xdr:cNvPr id="4" name="Imagen 3" descr="proceso de planificación de dibujos animados 2111884 Vector en Vecteezy">
          <a:extLst>
            <a:ext uri="{FF2B5EF4-FFF2-40B4-BE49-F238E27FC236}">
              <a16:creationId xmlns:a16="http://schemas.microsoft.com/office/drawing/2014/main" id="{BC07ED95-EA31-476F-8754-E7D1F77FBA2C}"/>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6242632" y="1082842"/>
          <a:ext cx="1203158" cy="176507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51010</xdr:colOff>
      <xdr:row>0</xdr:row>
      <xdr:rowOff>20052</xdr:rowOff>
    </xdr:from>
    <xdr:to>
      <xdr:col>2</xdr:col>
      <xdr:colOff>1333502</xdr:colOff>
      <xdr:row>6</xdr:row>
      <xdr:rowOff>171366</xdr:rowOff>
    </xdr:to>
    <xdr:pic>
      <xdr:nvPicPr>
        <xdr:cNvPr id="2" name="Imagen 1" descr="Vista previa de imagen">
          <a:extLst>
            <a:ext uri="{FF2B5EF4-FFF2-40B4-BE49-F238E27FC236}">
              <a16:creationId xmlns:a16="http://schemas.microsoft.com/office/drawing/2014/main" id="{4F54B353-E03C-E7DC-88CD-D61B8595B93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1010" y="20052"/>
          <a:ext cx="3117308" cy="1264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2235868</xdr:colOff>
      <xdr:row>0</xdr:row>
      <xdr:rowOff>50132</xdr:rowOff>
    </xdr:from>
    <xdr:to>
      <xdr:col>17</xdr:col>
      <xdr:colOff>410202</xdr:colOff>
      <xdr:row>6</xdr:row>
      <xdr:rowOff>106144</xdr:rowOff>
    </xdr:to>
    <xdr:pic>
      <xdr:nvPicPr>
        <xdr:cNvPr id="3" name="Imagen 2" descr="Vista previa de imagen">
          <a:extLst>
            <a:ext uri="{FF2B5EF4-FFF2-40B4-BE49-F238E27FC236}">
              <a16:creationId xmlns:a16="http://schemas.microsoft.com/office/drawing/2014/main" id="{70869678-3CDD-47BC-9E5A-4A3A19065D9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9962394" y="50132"/>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9525</xdr:colOff>
      <xdr:row>3</xdr:row>
      <xdr:rowOff>179471</xdr:rowOff>
    </xdr:from>
    <xdr:to>
      <xdr:col>3</xdr:col>
      <xdr:colOff>951052</xdr:colOff>
      <xdr:row>7</xdr:row>
      <xdr:rowOff>85725</xdr:rowOff>
    </xdr:to>
    <xdr:pic>
      <xdr:nvPicPr>
        <xdr:cNvPr id="53" name="Gráfico 52" descr="Urano">
          <a:hlinkClick xmlns:r="http://schemas.openxmlformats.org/officeDocument/2006/relationships" r:id="rId1"/>
          <a:extLst>
            <a:ext uri="{FF2B5EF4-FFF2-40B4-BE49-F238E27FC236}">
              <a16:creationId xmlns:a16="http://schemas.microsoft.com/office/drawing/2014/main" id="{609C62D6-4051-476E-982C-E8B08F81FA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4525" y="808121"/>
          <a:ext cx="941527" cy="744454"/>
        </a:xfrm>
        <a:prstGeom prst="rect">
          <a:avLst/>
        </a:prstGeom>
      </xdr:spPr>
    </xdr:pic>
    <xdr:clientData/>
  </xdr:twoCellAnchor>
  <xdr:twoCellAnchor editAs="oneCell">
    <xdr:from>
      <xdr:col>5</xdr:col>
      <xdr:colOff>85725</xdr:colOff>
      <xdr:row>3</xdr:row>
      <xdr:rowOff>57150</xdr:rowOff>
    </xdr:from>
    <xdr:to>
      <xdr:col>6</xdr:col>
      <xdr:colOff>5513</xdr:colOff>
      <xdr:row>6</xdr:row>
      <xdr:rowOff>116458</xdr:rowOff>
    </xdr:to>
    <xdr:pic>
      <xdr:nvPicPr>
        <xdr:cNvPr id="54" name="Imagen 53" descr="Boton Atras PNG, Vectores, PSD, e Clipart Para Descarga Gratuita - Pngtree">
          <a:hlinkClick xmlns:r="http://schemas.openxmlformats.org/officeDocument/2006/relationships" r:id="rId4"/>
          <a:extLst>
            <a:ext uri="{FF2B5EF4-FFF2-40B4-BE49-F238E27FC236}">
              <a16:creationId xmlns:a16="http://schemas.microsoft.com/office/drawing/2014/main" id="{383EB5BF-A42F-48BD-9914-3C1061C2BEA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392150" y="685800"/>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85725</xdr:colOff>
      <xdr:row>3</xdr:row>
      <xdr:rowOff>47625</xdr:rowOff>
    </xdr:from>
    <xdr:to>
      <xdr:col>6</xdr:col>
      <xdr:colOff>771525</xdr:colOff>
      <xdr:row>6</xdr:row>
      <xdr:rowOff>110981</xdr:rowOff>
    </xdr:to>
    <xdr:pic>
      <xdr:nvPicPr>
        <xdr:cNvPr id="55" name="Imagen 54"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80E0D4DB-D2F2-4ED2-918A-DA9298F9F1C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3392150" y="676275"/>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73271</xdr:colOff>
      <xdr:row>3</xdr:row>
      <xdr:rowOff>48847</xdr:rowOff>
    </xdr:from>
    <xdr:to>
      <xdr:col>0</xdr:col>
      <xdr:colOff>2918559</xdr:colOff>
      <xdr:row>9</xdr:row>
      <xdr:rowOff>147236</xdr:rowOff>
    </xdr:to>
    <xdr:pic>
      <xdr:nvPicPr>
        <xdr:cNvPr id="99" name="Imagen 98" descr="Vista previa de imagen">
          <a:extLst>
            <a:ext uri="{FF2B5EF4-FFF2-40B4-BE49-F238E27FC236}">
              <a16:creationId xmlns:a16="http://schemas.microsoft.com/office/drawing/2014/main" id="{B42ED017-BD5A-48F1-AD5B-302BE36CDB3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3271" y="671635"/>
          <a:ext cx="2845288" cy="1441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537308</xdr:colOff>
      <xdr:row>17</xdr:row>
      <xdr:rowOff>76200</xdr:rowOff>
    </xdr:from>
    <xdr:to>
      <xdr:col>3</xdr:col>
      <xdr:colOff>1563077</xdr:colOff>
      <xdr:row>28</xdr:row>
      <xdr:rowOff>152400</xdr:rowOff>
    </xdr:to>
    <xdr:graphicFrame macro="">
      <xdr:nvGraphicFramePr>
        <xdr:cNvPr id="144" name="Gráfico 143">
          <a:extLst>
            <a:ext uri="{FF2B5EF4-FFF2-40B4-BE49-F238E27FC236}">
              <a16:creationId xmlns:a16="http://schemas.microsoft.com/office/drawing/2014/main" id="{5952BF2A-6586-4475-BB17-0A1E0B92A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818173</xdr:colOff>
      <xdr:row>35</xdr:row>
      <xdr:rowOff>185737</xdr:rowOff>
    </xdr:from>
    <xdr:to>
      <xdr:col>4</xdr:col>
      <xdr:colOff>1135673</xdr:colOff>
      <xdr:row>48</xdr:row>
      <xdr:rowOff>114300</xdr:rowOff>
    </xdr:to>
    <xdr:graphicFrame macro="">
      <xdr:nvGraphicFramePr>
        <xdr:cNvPr id="145" name="Gráfico 144">
          <a:extLst>
            <a:ext uri="{FF2B5EF4-FFF2-40B4-BE49-F238E27FC236}">
              <a16:creationId xmlns:a16="http://schemas.microsoft.com/office/drawing/2014/main" id="{7A53D697-F525-47CF-BCFA-EA6DDC0C8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427404</xdr:colOff>
      <xdr:row>54</xdr:row>
      <xdr:rowOff>138111</xdr:rowOff>
    </xdr:from>
    <xdr:to>
      <xdr:col>4</xdr:col>
      <xdr:colOff>964711</xdr:colOff>
      <xdr:row>67</xdr:row>
      <xdr:rowOff>200024</xdr:rowOff>
    </xdr:to>
    <xdr:graphicFrame macro="">
      <xdr:nvGraphicFramePr>
        <xdr:cNvPr id="146" name="Gráfico 145">
          <a:extLst>
            <a:ext uri="{FF2B5EF4-FFF2-40B4-BE49-F238E27FC236}">
              <a16:creationId xmlns:a16="http://schemas.microsoft.com/office/drawing/2014/main" id="{457F19E4-958F-43F5-9EB7-A84F6FBA5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305288</xdr:colOff>
      <xdr:row>75</xdr:row>
      <xdr:rowOff>157162</xdr:rowOff>
    </xdr:from>
    <xdr:to>
      <xdr:col>4</xdr:col>
      <xdr:colOff>1037980</xdr:colOff>
      <xdr:row>89</xdr:row>
      <xdr:rowOff>123825</xdr:rowOff>
    </xdr:to>
    <xdr:graphicFrame macro="">
      <xdr:nvGraphicFramePr>
        <xdr:cNvPr id="147" name="Gráfico 146">
          <a:extLst>
            <a:ext uri="{FF2B5EF4-FFF2-40B4-BE49-F238E27FC236}">
              <a16:creationId xmlns:a16="http://schemas.microsoft.com/office/drawing/2014/main" id="{1F89D127-921E-4ED3-A248-25BE8EE9B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427404</xdr:colOff>
      <xdr:row>97</xdr:row>
      <xdr:rowOff>119062</xdr:rowOff>
    </xdr:from>
    <xdr:to>
      <xdr:col>4</xdr:col>
      <xdr:colOff>903653</xdr:colOff>
      <xdr:row>110</xdr:row>
      <xdr:rowOff>133350</xdr:rowOff>
    </xdr:to>
    <xdr:graphicFrame macro="">
      <xdr:nvGraphicFramePr>
        <xdr:cNvPr id="148" name="Gráfico 147">
          <a:extLst>
            <a:ext uri="{FF2B5EF4-FFF2-40B4-BE49-F238E27FC236}">
              <a16:creationId xmlns:a16="http://schemas.microsoft.com/office/drawing/2014/main" id="{D2553F1D-1707-4000-A4A7-07F975490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317500</xdr:colOff>
      <xdr:row>119</xdr:row>
      <xdr:rowOff>52387</xdr:rowOff>
    </xdr:from>
    <xdr:to>
      <xdr:col>4</xdr:col>
      <xdr:colOff>769325</xdr:colOff>
      <xdr:row>135</xdr:row>
      <xdr:rowOff>161925</xdr:rowOff>
    </xdr:to>
    <xdr:graphicFrame macro="">
      <xdr:nvGraphicFramePr>
        <xdr:cNvPr id="149" name="Gráfico 148">
          <a:extLst>
            <a:ext uri="{FF2B5EF4-FFF2-40B4-BE49-F238E27FC236}">
              <a16:creationId xmlns:a16="http://schemas.microsoft.com/office/drawing/2014/main" id="{19EAE7F7-E2EE-435D-8BBD-174503145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293077</xdr:colOff>
      <xdr:row>143</xdr:row>
      <xdr:rowOff>119061</xdr:rowOff>
    </xdr:from>
    <xdr:to>
      <xdr:col>4</xdr:col>
      <xdr:colOff>1196730</xdr:colOff>
      <xdr:row>158</xdr:row>
      <xdr:rowOff>19050</xdr:rowOff>
    </xdr:to>
    <xdr:graphicFrame macro="">
      <xdr:nvGraphicFramePr>
        <xdr:cNvPr id="150" name="Gráfico 149">
          <a:extLst>
            <a:ext uri="{FF2B5EF4-FFF2-40B4-BE49-F238E27FC236}">
              <a16:creationId xmlns:a16="http://schemas.microsoft.com/office/drawing/2014/main" id="{F4BF47DE-475C-42B6-AB31-193B37327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439615</xdr:colOff>
      <xdr:row>163</xdr:row>
      <xdr:rowOff>161925</xdr:rowOff>
    </xdr:from>
    <xdr:to>
      <xdr:col>4</xdr:col>
      <xdr:colOff>928076</xdr:colOff>
      <xdr:row>178</xdr:row>
      <xdr:rowOff>71437</xdr:rowOff>
    </xdr:to>
    <xdr:graphicFrame macro="">
      <xdr:nvGraphicFramePr>
        <xdr:cNvPr id="151" name="Gráfico 150">
          <a:extLst>
            <a:ext uri="{FF2B5EF4-FFF2-40B4-BE49-F238E27FC236}">
              <a16:creationId xmlns:a16="http://schemas.microsoft.com/office/drawing/2014/main" id="{A0E1BB44-E79B-4377-800D-ECBDD0AA1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219809</xdr:colOff>
      <xdr:row>186</xdr:row>
      <xdr:rowOff>138112</xdr:rowOff>
    </xdr:from>
    <xdr:to>
      <xdr:col>4</xdr:col>
      <xdr:colOff>1099039</xdr:colOff>
      <xdr:row>200</xdr:row>
      <xdr:rowOff>76200</xdr:rowOff>
    </xdr:to>
    <xdr:graphicFrame macro="">
      <xdr:nvGraphicFramePr>
        <xdr:cNvPr id="152" name="Gráfico 151">
          <a:extLst>
            <a:ext uri="{FF2B5EF4-FFF2-40B4-BE49-F238E27FC236}">
              <a16:creationId xmlns:a16="http://schemas.microsoft.com/office/drawing/2014/main" id="{6C929532-39D4-4249-9DE8-097EFD19D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232019</xdr:colOff>
      <xdr:row>215</xdr:row>
      <xdr:rowOff>28575</xdr:rowOff>
    </xdr:from>
    <xdr:to>
      <xdr:col>4</xdr:col>
      <xdr:colOff>1135673</xdr:colOff>
      <xdr:row>229</xdr:row>
      <xdr:rowOff>152400</xdr:rowOff>
    </xdr:to>
    <xdr:graphicFrame macro="">
      <xdr:nvGraphicFramePr>
        <xdr:cNvPr id="153" name="Gráfico 152">
          <a:extLst>
            <a:ext uri="{FF2B5EF4-FFF2-40B4-BE49-F238E27FC236}">
              <a16:creationId xmlns:a16="http://schemas.microsoft.com/office/drawing/2014/main" id="{39AE0960-1B04-4FB6-B261-A2196E865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134327</xdr:colOff>
      <xdr:row>239</xdr:row>
      <xdr:rowOff>138111</xdr:rowOff>
    </xdr:from>
    <xdr:to>
      <xdr:col>4</xdr:col>
      <xdr:colOff>964710</xdr:colOff>
      <xdr:row>254</xdr:row>
      <xdr:rowOff>66675</xdr:rowOff>
    </xdr:to>
    <xdr:graphicFrame macro="">
      <xdr:nvGraphicFramePr>
        <xdr:cNvPr id="154" name="Gráfico 153">
          <a:extLst>
            <a:ext uri="{FF2B5EF4-FFF2-40B4-BE49-F238E27FC236}">
              <a16:creationId xmlns:a16="http://schemas.microsoft.com/office/drawing/2014/main" id="{4584773C-4F86-4549-8BCF-2DF2FBEB4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305288</xdr:colOff>
      <xdr:row>298</xdr:row>
      <xdr:rowOff>28575</xdr:rowOff>
    </xdr:from>
    <xdr:to>
      <xdr:col>4</xdr:col>
      <xdr:colOff>1074615</xdr:colOff>
      <xdr:row>314</xdr:row>
      <xdr:rowOff>0</xdr:rowOff>
    </xdr:to>
    <xdr:graphicFrame macro="">
      <xdr:nvGraphicFramePr>
        <xdr:cNvPr id="155" name="Gráfico 154">
          <a:extLst>
            <a:ext uri="{FF2B5EF4-FFF2-40B4-BE49-F238E27FC236}">
              <a16:creationId xmlns:a16="http://schemas.microsoft.com/office/drawing/2014/main" id="{1D0956C9-F95F-4BF2-A23C-9B13ABE5F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183173</xdr:colOff>
      <xdr:row>323</xdr:row>
      <xdr:rowOff>23811</xdr:rowOff>
    </xdr:from>
    <xdr:to>
      <xdr:col>4</xdr:col>
      <xdr:colOff>1111250</xdr:colOff>
      <xdr:row>340</xdr:row>
      <xdr:rowOff>66674</xdr:rowOff>
    </xdr:to>
    <xdr:graphicFrame macro="">
      <xdr:nvGraphicFramePr>
        <xdr:cNvPr id="156" name="Gráfico 155">
          <a:extLst>
            <a:ext uri="{FF2B5EF4-FFF2-40B4-BE49-F238E27FC236}">
              <a16:creationId xmlns:a16="http://schemas.microsoft.com/office/drawing/2014/main" id="{36DCAD19-D816-4E59-A886-93D7C4788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158750</xdr:colOff>
      <xdr:row>354</xdr:row>
      <xdr:rowOff>27216</xdr:rowOff>
    </xdr:from>
    <xdr:to>
      <xdr:col>4</xdr:col>
      <xdr:colOff>1123461</xdr:colOff>
      <xdr:row>371</xdr:row>
      <xdr:rowOff>190500</xdr:rowOff>
    </xdr:to>
    <xdr:graphicFrame macro="">
      <xdr:nvGraphicFramePr>
        <xdr:cNvPr id="157" name="Gráfico 156">
          <a:extLst>
            <a:ext uri="{FF2B5EF4-FFF2-40B4-BE49-F238E27FC236}">
              <a16:creationId xmlns:a16="http://schemas.microsoft.com/office/drawing/2014/main" id="{FB49C1E4-721D-4BA4-BFFF-075ECEB7E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256442</xdr:colOff>
      <xdr:row>381</xdr:row>
      <xdr:rowOff>11600</xdr:rowOff>
    </xdr:from>
    <xdr:to>
      <xdr:col>4</xdr:col>
      <xdr:colOff>915865</xdr:colOff>
      <xdr:row>399</xdr:row>
      <xdr:rowOff>168763</xdr:rowOff>
    </xdr:to>
    <xdr:graphicFrame macro="">
      <xdr:nvGraphicFramePr>
        <xdr:cNvPr id="158" name="Gráfico 157">
          <a:extLst>
            <a:ext uri="{FF2B5EF4-FFF2-40B4-BE49-F238E27FC236}">
              <a16:creationId xmlns:a16="http://schemas.microsoft.com/office/drawing/2014/main" id="{F054E5DB-22DC-4DA0-AE8F-C60D72C5F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61058</xdr:colOff>
      <xdr:row>408</xdr:row>
      <xdr:rowOff>185736</xdr:rowOff>
    </xdr:from>
    <xdr:to>
      <xdr:col>4</xdr:col>
      <xdr:colOff>1086826</xdr:colOff>
      <xdr:row>428</xdr:row>
      <xdr:rowOff>133349</xdr:rowOff>
    </xdr:to>
    <xdr:graphicFrame macro="">
      <xdr:nvGraphicFramePr>
        <xdr:cNvPr id="159" name="Gráfico 158">
          <a:extLst>
            <a:ext uri="{FF2B5EF4-FFF2-40B4-BE49-F238E27FC236}">
              <a16:creationId xmlns:a16="http://schemas.microsoft.com/office/drawing/2014/main" id="{10D6B503-2CEB-401C-9D1F-8BFC9836A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146539</xdr:colOff>
      <xdr:row>442</xdr:row>
      <xdr:rowOff>163285</xdr:rowOff>
    </xdr:from>
    <xdr:to>
      <xdr:col>4</xdr:col>
      <xdr:colOff>1184519</xdr:colOff>
      <xdr:row>461</xdr:row>
      <xdr:rowOff>176892</xdr:rowOff>
    </xdr:to>
    <xdr:graphicFrame macro="">
      <xdr:nvGraphicFramePr>
        <xdr:cNvPr id="160" name="Gráfico 159">
          <a:extLst>
            <a:ext uri="{FF2B5EF4-FFF2-40B4-BE49-F238E27FC236}">
              <a16:creationId xmlns:a16="http://schemas.microsoft.com/office/drawing/2014/main" id="{DB829B9F-205D-46AA-A072-B53693357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122115</xdr:colOff>
      <xdr:row>475</xdr:row>
      <xdr:rowOff>122464</xdr:rowOff>
    </xdr:from>
    <xdr:to>
      <xdr:col>4</xdr:col>
      <xdr:colOff>1135672</xdr:colOff>
      <xdr:row>493</xdr:row>
      <xdr:rowOff>161924</xdr:rowOff>
    </xdr:to>
    <xdr:graphicFrame macro="">
      <xdr:nvGraphicFramePr>
        <xdr:cNvPr id="161" name="Gráfico 160">
          <a:extLst>
            <a:ext uri="{FF2B5EF4-FFF2-40B4-BE49-F238E27FC236}">
              <a16:creationId xmlns:a16="http://schemas.microsoft.com/office/drawing/2014/main" id="{FDE6A15F-3EC3-4EF1-8B03-E73296480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207596</xdr:colOff>
      <xdr:row>503</xdr:row>
      <xdr:rowOff>27214</xdr:rowOff>
    </xdr:from>
    <xdr:to>
      <xdr:col>4</xdr:col>
      <xdr:colOff>1160096</xdr:colOff>
      <xdr:row>522</xdr:row>
      <xdr:rowOff>47625</xdr:rowOff>
    </xdr:to>
    <xdr:graphicFrame macro="">
      <xdr:nvGraphicFramePr>
        <xdr:cNvPr id="162" name="Gráfico 161">
          <a:extLst>
            <a:ext uri="{FF2B5EF4-FFF2-40B4-BE49-F238E27FC236}">
              <a16:creationId xmlns:a16="http://schemas.microsoft.com/office/drawing/2014/main" id="{F0EB3280-2DB6-4602-8702-489A1D06C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109904</xdr:colOff>
      <xdr:row>534</xdr:row>
      <xdr:rowOff>33336</xdr:rowOff>
    </xdr:from>
    <xdr:to>
      <xdr:col>4</xdr:col>
      <xdr:colOff>1111250</xdr:colOff>
      <xdr:row>551</xdr:row>
      <xdr:rowOff>190499</xdr:rowOff>
    </xdr:to>
    <xdr:graphicFrame macro="">
      <xdr:nvGraphicFramePr>
        <xdr:cNvPr id="163" name="Gráfico 162">
          <a:extLst>
            <a:ext uri="{FF2B5EF4-FFF2-40B4-BE49-F238E27FC236}">
              <a16:creationId xmlns:a16="http://schemas.microsoft.com/office/drawing/2014/main" id="{BAF0C081-EC81-4C8F-AB5F-998E6F392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207597</xdr:colOff>
      <xdr:row>564</xdr:row>
      <xdr:rowOff>122464</xdr:rowOff>
    </xdr:from>
    <xdr:to>
      <xdr:col>4</xdr:col>
      <xdr:colOff>1221153</xdr:colOff>
      <xdr:row>582</xdr:row>
      <xdr:rowOff>161925</xdr:rowOff>
    </xdr:to>
    <xdr:graphicFrame macro="">
      <xdr:nvGraphicFramePr>
        <xdr:cNvPr id="164" name="Gráfico 163">
          <a:extLst>
            <a:ext uri="{FF2B5EF4-FFF2-40B4-BE49-F238E27FC236}">
              <a16:creationId xmlns:a16="http://schemas.microsoft.com/office/drawing/2014/main" id="{27E249A3-B319-41DB-AA05-B5944813F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219808</xdr:colOff>
      <xdr:row>593</xdr:row>
      <xdr:rowOff>42862</xdr:rowOff>
    </xdr:from>
    <xdr:to>
      <xdr:col>4</xdr:col>
      <xdr:colOff>1208942</xdr:colOff>
      <xdr:row>611</xdr:row>
      <xdr:rowOff>76200</xdr:rowOff>
    </xdr:to>
    <xdr:graphicFrame macro="">
      <xdr:nvGraphicFramePr>
        <xdr:cNvPr id="165" name="Gráfico 164">
          <a:extLst>
            <a:ext uri="{FF2B5EF4-FFF2-40B4-BE49-F238E27FC236}">
              <a16:creationId xmlns:a16="http://schemas.microsoft.com/office/drawing/2014/main" id="{F0FCD081-1DD6-4DED-9F64-58482F35C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629</xdr:row>
      <xdr:rowOff>61912</xdr:rowOff>
    </xdr:from>
    <xdr:to>
      <xdr:col>4</xdr:col>
      <xdr:colOff>1047750</xdr:colOff>
      <xdr:row>646</xdr:row>
      <xdr:rowOff>0</xdr:rowOff>
    </xdr:to>
    <xdr:graphicFrame macro="">
      <xdr:nvGraphicFramePr>
        <xdr:cNvPr id="166" name="Gráfico 165">
          <a:extLst>
            <a:ext uri="{FF2B5EF4-FFF2-40B4-BE49-F238E27FC236}">
              <a16:creationId xmlns:a16="http://schemas.microsoft.com/office/drawing/2014/main" id="{B41E3C03-0609-4FBF-9225-C9AA3D378D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73269</xdr:colOff>
      <xdr:row>656</xdr:row>
      <xdr:rowOff>52387</xdr:rowOff>
    </xdr:from>
    <xdr:to>
      <xdr:col>4</xdr:col>
      <xdr:colOff>1184519</xdr:colOff>
      <xdr:row>672</xdr:row>
      <xdr:rowOff>180975</xdr:rowOff>
    </xdr:to>
    <xdr:graphicFrame macro="">
      <xdr:nvGraphicFramePr>
        <xdr:cNvPr id="167" name="Gráfico 166">
          <a:extLst>
            <a:ext uri="{FF2B5EF4-FFF2-40B4-BE49-F238E27FC236}">
              <a16:creationId xmlns:a16="http://schemas.microsoft.com/office/drawing/2014/main" id="{CA8B900A-3052-4F29-B6F0-D6062651D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207596</xdr:colOff>
      <xdr:row>682</xdr:row>
      <xdr:rowOff>185736</xdr:rowOff>
    </xdr:from>
    <xdr:to>
      <xdr:col>4</xdr:col>
      <xdr:colOff>1257787</xdr:colOff>
      <xdr:row>702</xdr:row>
      <xdr:rowOff>57149</xdr:rowOff>
    </xdr:to>
    <xdr:graphicFrame macro="">
      <xdr:nvGraphicFramePr>
        <xdr:cNvPr id="168" name="Gráfico 167">
          <a:extLst>
            <a:ext uri="{FF2B5EF4-FFF2-40B4-BE49-F238E27FC236}">
              <a16:creationId xmlns:a16="http://schemas.microsoft.com/office/drawing/2014/main" id="{5A1A3C07-6248-4D25-8E2E-111607CF0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244231</xdr:colOff>
      <xdr:row>710</xdr:row>
      <xdr:rowOff>80960</xdr:rowOff>
    </xdr:from>
    <xdr:to>
      <xdr:col>4</xdr:col>
      <xdr:colOff>1135673</xdr:colOff>
      <xdr:row>729</xdr:row>
      <xdr:rowOff>38099</xdr:rowOff>
    </xdr:to>
    <xdr:graphicFrame macro="">
      <xdr:nvGraphicFramePr>
        <xdr:cNvPr id="169" name="Gráfico 168">
          <a:extLst>
            <a:ext uri="{FF2B5EF4-FFF2-40B4-BE49-F238E27FC236}">
              <a16:creationId xmlns:a16="http://schemas.microsoft.com/office/drawing/2014/main" id="{CABF6BDF-4ADD-4558-B828-D63B6C7F5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256442</xdr:colOff>
      <xdr:row>740</xdr:row>
      <xdr:rowOff>147636</xdr:rowOff>
    </xdr:from>
    <xdr:to>
      <xdr:col>4</xdr:col>
      <xdr:colOff>1147883</xdr:colOff>
      <xdr:row>759</xdr:row>
      <xdr:rowOff>108857</xdr:rowOff>
    </xdr:to>
    <xdr:graphicFrame macro="">
      <xdr:nvGraphicFramePr>
        <xdr:cNvPr id="170" name="Gráfico 169">
          <a:extLst>
            <a:ext uri="{FF2B5EF4-FFF2-40B4-BE49-F238E27FC236}">
              <a16:creationId xmlns:a16="http://schemas.microsoft.com/office/drawing/2014/main" id="{AF37EAB0-CAE7-4C55-B50E-E503C9343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170962</xdr:colOff>
      <xdr:row>771</xdr:row>
      <xdr:rowOff>136072</xdr:rowOff>
    </xdr:from>
    <xdr:to>
      <xdr:col>4</xdr:col>
      <xdr:colOff>1196730</xdr:colOff>
      <xdr:row>789</xdr:row>
      <xdr:rowOff>28575</xdr:rowOff>
    </xdr:to>
    <xdr:graphicFrame macro="">
      <xdr:nvGraphicFramePr>
        <xdr:cNvPr id="171" name="Gráfico 170">
          <a:extLst>
            <a:ext uri="{FF2B5EF4-FFF2-40B4-BE49-F238E27FC236}">
              <a16:creationId xmlns:a16="http://schemas.microsoft.com/office/drawing/2014/main" id="{CD445495-5792-4D22-905A-3B756A2288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85481</xdr:colOff>
      <xdr:row>797</xdr:row>
      <xdr:rowOff>4761</xdr:rowOff>
    </xdr:from>
    <xdr:to>
      <xdr:col>4</xdr:col>
      <xdr:colOff>1221153</xdr:colOff>
      <xdr:row>814</xdr:row>
      <xdr:rowOff>66674</xdr:rowOff>
    </xdr:to>
    <xdr:graphicFrame macro="">
      <xdr:nvGraphicFramePr>
        <xdr:cNvPr id="172" name="Gráfico 171">
          <a:extLst>
            <a:ext uri="{FF2B5EF4-FFF2-40B4-BE49-F238E27FC236}">
              <a16:creationId xmlns:a16="http://schemas.microsoft.com/office/drawing/2014/main" id="{D5059E81-6FB9-4AD5-9515-D9260EDB3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109904</xdr:colOff>
      <xdr:row>821</xdr:row>
      <xdr:rowOff>200147</xdr:rowOff>
    </xdr:from>
    <xdr:to>
      <xdr:col>4</xdr:col>
      <xdr:colOff>1111249</xdr:colOff>
      <xdr:row>838</xdr:row>
      <xdr:rowOff>121139</xdr:rowOff>
    </xdr:to>
    <xdr:graphicFrame macro="">
      <xdr:nvGraphicFramePr>
        <xdr:cNvPr id="173" name="Gráfico 172">
          <a:extLst>
            <a:ext uri="{FF2B5EF4-FFF2-40B4-BE49-F238E27FC236}">
              <a16:creationId xmlns:a16="http://schemas.microsoft.com/office/drawing/2014/main" id="{D7673951-7274-432C-8647-5A78F707B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97692</xdr:colOff>
      <xdr:row>852</xdr:row>
      <xdr:rowOff>23812</xdr:rowOff>
    </xdr:from>
    <xdr:to>
      <xdr:col>4</xdr:col>
      <xdr:colOff>1196730</xdr:colOff>
      <xdr:row>868</xdr:row>
      <xdr:rowOff>57150</xdr:rowOff>
    </xdr:to>
    <xdr:graphicFrame macro="">
      <xdr:nvGraphicFramePr>
        <xdr:cNvPr id="174" name="Gráfico 173">
          <a:extLst>
            <a:ext uri="{FF2B5EF4-FFF2-40B4-BE49-F238E27FC236}">
              <a16:creationId xmlns:a16="http://schemas.microsoft.com/office/drawing/2014/main" id="{15E6BE62-0F22-447A-BE05-6E7C6611B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280866</xdr:colOff>
      <xdr:row>875</xdr:row>
      <xdr:rowOff>128586</xdr:rowOff>
    </xdr:from>
    <xdr:to>
      <xdr:col>4</xdr:col>
      <xdr:colOff>1147884</xdr:colOff>
      <xdr:row>895</xdr:row>
      <xdr:rowOff>19049</xdr:rowOff>
    </xdr:to>
    <xdr:graphicFrame macro="">
      <xdr:nvGraphicFramePr>
        <xdr:cNvPr id="175" name="Gráfico 174">
          <a:extLst>
            <a:ext uri="{FF2B5EF4-FFF2-40B4-BE49-F238E27FC236}">
              <a16:creationId xmlns:a16="http://schemas.microsoft.com/office/drawing/2014/main" id="{78B7EA6D-AE03-445A-ACAB-F44FFCAC43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158750</xdr:colOff>
      <xdr:row>907</xdr:row>
      <xdr:rowOff>14286</xdr:rowOff>
    </xdr:from>
    <xdr:to>
      <xdr:col>4</xdr:col>
      <xdr:colOff>1221153</xdr:colOff>
      <xdr:row>924</xdr:row>
      <xdr:rowOff>152399</xdr:rowOff>
    </xdr:to>
    <xdr:graphicFrame macro="">
      <xdr:nvGraphicFramePr>
        <xdr:cNvPr id="176" name="Gráfico 175">
          <a:extLst>
            <a:ext uri="{FF2B5EF4-FFF2-40B4-BE49-F238E27FC236}">
              <a16:creationId xmlns:a16="http://schemas.microsoft.com/office/drawing/2014/main" id="{DD180F46-44B6-4F26-8473-0C85A20B8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122115</xdr:colOff>
      <xdr:row>936</xdr:row>
      <xdr:rowOff>168151</xdr:rowOff>
    </xdr:from>
    <xdr:to>
      <xdr:col>4</xdr:col>
      <xdr:colOff>1196034</xdr:colOff>
      <xdr:row>953</xdr:row>
      <xdr:rowOff>126650</xdr:rowOff>
    </xdr:to>
    <xdr:graphicFrame macro="">
      <xdr:nvGraphicFramePr>
        <xdr:cNvPr id="177" name="Gráfico 176">
          <a:extLst>
            <a:ext uri="{FF2B5EF4-FFF2-40B4-BE49-F238E27FC236}">
              <a16:creationId xmlns:a16="http://schemas.microsoft.com/office/drawing/2014/main" id="{E4BD9A78-C4D0-4FA5-A783-808F04E30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995361</xdr:colOff>
      <xdr:row>959</xdr:row>
      <xdr:rowOff>147636</xdr:rowOff>
    </xdr:from>
    <xdr:to>
      <xdr:col>3</xdr:col>
      <xdr:colOff>1197428</xdr:colOff>
      <xdr:row>977</xdr:row>
      <xdr:rowOff>95249</xdr:rowOff>
    </xdr:to>
    <xdr:graphicFrame macro="">
      <xdr:nvGraphicFramePr>
        <xdr:cNvPr id="178" name="Gráfico 177">
          <a:extLst>
            <a:ext uri="{FF2B5EF4-FFF2-40B4-BE49-F238E27FC236}">
              <a16:creationId xmlns:a16="http://schemas.microsoft.com/office/drawing/2014/main" id="{FFC97DA6-53AA-4B73-B382-4497E10AF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748394</xdr:colOff>
      <xdr:row>992</xdr:row>
      <xdr:rowOff>23811</xdr:rowOff>
    </xdr:from>
    <xdr:to>
      <xdr:col>4</xdr:col>
      <xdr:colOff>680359</xdr:colOff>
      <xdr:row>1011</xdr:row>
      <xdr:rowOff>180975</xdr:rowOff>
    </xdr:to>
    <xdr:graphicFrame macro="">
      <xdr:nvGraphicFramePr>
        <xdr:cNvPr id="179" name="Gráfico 178">
          <a:extLst>
            <a:ext uri="{FF2B5EF4-FFF2-40B4-BE49-F238E27FC236}">
              <a16:creationId xmlns:a16="http://schemas.microsoft.com/office/drawing/2014/main" id="{30F70238-C43E-4D17-B3F4-5CD943368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776287</xdr:colOff>
      <xdr:row>1020</xdr:row>
      <xdr:rowOff>147637</xdr:rowOff>
    </xdr:from>
    <xdr:to>
      <xdr:col>3</xdr:col>
      <xdr:colOff>911679</xdr:colOff>
      <xdr:row>1038</xdr:row>
      <xdr:rowOff>123825</xdr:rowOff>
    </xdr:to>
    <xdr:graphicFrame macro="">
      <xdr:nvGraphicFramePr>
        <xdr:cNvPr id="180" name="Gráfico 179">
          <a:extLst>
            <a:ext uri="{FF2B5EF4-FFF2-40B4-BE49-F238E27FC236}">
              <a16:creationId xmlns:a16="http://schemas.microsoft.com/office/drawing/2014/main" id="{3E43BB01-364C-43BE-A7DD-657B57226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789214</xdr:colOff>
      <xdr:row>1048</xdr:row>
      <xdr:rowOff>159883</xdr:rowOff>
    </xdr:from>
    <xdr:to>
      <xdr:col>4</xdr:col>
      <xdr:colOff>176893</xdr:colOff>
      <xdr:row>1068</xdr:row>
      <xdr:rowOff>40821</xdr:rowOff>
    </xdr:to>
    <xdr:graphicFrame macro="">
      <xdr:nvGraphicFramePr>
        <xdr:cNvPr id="181" name="Gráfico 180">
          <a:extLst>
            <a:ext uri="{FF2B5EF4-FFF2-40B4-BE49-F238E27FC236}">
              <a16:creationId xmlns:a16="http://schemas.microsoft.com/office/drawing/2014/main" id="{F7C06381-CE2D-4361-B18D-ED3190606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0</xdr:col>
      <xdr:colOff>1374321</xdr:colOff>
      <xdr:row>1077</xdr:row>
      <xdr:rowOff>81643</xdr:rowOff>
    </xdr:from>
    <xdr:to>
      <xdr:col>4</xdr:col>
      <xdr:colOff>326571</xdr:colOff>
      <xdr:row>1097</xdr:row>
      <xdr:rowOff>122464</xdr:rowOff>
    </xdr:to>
    <xdr:graphicFrame macro="">
      <xdr:nvGraphicFramePr>
        <xdr:cNvPr id="182" name="Gráfico 181">
          <a:extLst>
            <a:ext uri="{FF2B5EF4-FFF2-40B4-BE49-F238E27FC236}">
              <a16:creationId xmlns:a16="http://schemas.microsoft.com/office/drawing/2014/main" id="{D4DABB30-A9DA-473B-94F7-B71BDB4F8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0</xdr:col>
      <xdr:colOff>2433635</xdr:colOff>
      <xdr:row>1134</xdr:row>
      <xdr:rowOff>166686</xdr:rowOff>
    </xdr:from>
    <xdr:to>
      <xdr:col>3</xdr:col>
      <xdr:colOff>517070</xdr:colOff>
      <xdr:row>1150</xdr:row>
      <xdr:rowOff>76199</xdr:rowOff>
    </xdr:to>
    <xdr:graphicFrame macro="">
      <xdr:nvGraphicFramePr>
        <xdr:cNvPr id="183" name="Gráfico 182">
          <a:extLst>
            <a:ext uri="{FF2B5EF4-FFF2-40B4-BE49-F238E27FC236}">
              <a16:creationId xmlns:a16="http://schemas.microsoft.com/office/drawing/2014/main" id="{D2FF181D-50AC-4079-8357-4EEC6E583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966107</xdr:colOff>
      <xdr:row>1159</xdr:row>
      <xdr:rowOff>185737</xdr:rowOff>
    </xdr:from>
    <xdr:to>
      <xdr:col>4</xdr:col>
      <xdr:colOff>666749</xdr:colOff>
      <xdr:row>1176</xdr:row>
      <xdr:rowOff>104775</xdr:rowOff>
    </xdr:to>
    <xdr:graphicFrame macro="">
      <xdr:nvGraphicFramePr>
        <xdr:cNvPr id="184" name="Gráfico 183">
          <a:extLst>
            <a:ext uri="{FF2B5EF4-FFF2-40B4-BE49-F238E27FC236}">
              <a16:creationId xmlns:a16="http://schemas.microsoft.com/office/drawing/2014/main" id="{750032D4-6300-4986-A0C4-64460342F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0</xdr:col>
      <xdr:colOff>999443</xdr:colOff>
      <xdr:row>1186</xdr:row>
      <xdr:rowOff>65992</xdr:rowOff>
    </xdr:from>
    <xdr:to>
      <xdr:col>4</xdr:col>
      <xdr:colOff>0</xdr:colOff>
      <xdr:row>1204</xdr:row>
      <xdr:rowOff>176892</xdr:rowOff>
    </xdr:to>
    <xdr:graphicFrame macro="">
      <xdr:nvGraphicFramePr>
        <xdr:cNvPr id="185" name="Gráfico 184">
          <a:extLst>
            <a:ext uri="{FF2B5EF4-FFF2-40B4-BE49-F238E27FC236}">
              <a16:creationId xmlns:a16="http://schemas.microsoft.com/office/drawing/2014/main" id="{CA4EF8CD-029E-463A-A409-B405878A0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0</xdr:col>
      <xdr:colOff>871536</xdr:colOff>
      <xdr:row>1214</xdr:row>
      <xdr:rowOff>80961</xdr:rowOff>
    </xdr:from>
    <xdr:to>
      <xdr:col>4</xdr:col>
      <xdr:colOff>816429</xdr:colOff>
      <xdr:row>1230</xdr:row>
      <xdr:rowOff>123824</xdr:rowOff>
    </xdr:to>
    <xdr:graphicFrame macro="">
      <xdr:nvGraphicFramePr>
        <xdr:cNvPr id="186" name="Gráfico 185">
          <a:extLst>
            <a:ext uri="{FF2B5EF4-FFF2-40B4-BE49-F238E27FC236}">
              <a16:creationId xmlns:a16="http://schemas.microsoft.com/office/drawing/2014/main" id="{30295AD4-1F9A-45DC-91F9-3E7312CFF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268654</xdr:colOff>
      <xdr:row>1239</xdr:row>
      <xdr:rowOff>157162</xdr:rowOff>
    </xdr:from>
    <xdr:to>
      <xdr:col>4</xdr:col>
      <xdr:colOff>1086826</xdr:colOff>
      <xdr:row>1256</xdr:row>
      <xdr:rowOff>171450</xdr:rowOff>
    </xdr:to>
    <xdr:graphicFrame macro="">
      <xdr:nvGraphicFramePr>
        <xdr:cNvPr id="187" name="Gráfico 186">
          <a:extLst>
            <a:ext uri="{FF2B5EF4-FFF2-40B4-BE49-F238E27FC236}">
              <a16:creationId xmlns:a16="http://schemas.microsoft.com/office/drawing/2014/main" id="{C1586DF0-DD66-4F03-8D40-B8CF948DB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0</xdr:col>
      <xdr:colOff>341923</xdr:colOff>
      <xdr:row>271</xdr:row>
      <xdr:rowOff>28575</xdr:rowOff>
    </xdr:from>
    <xdr:to>
      <xdr:col>4</xdr:col>
      <xdr:colOff>1123461</xdr:colOff>
      <xdr:row>288</xdr:row>
      <xdr:rowOff>147639</xdr:rowOff>
    </xdr:to>
    <xdr:graphicFrame macro="">
      <xdr:nvGraphicFramePr>
        <xdr:cNvPr id="188" name="Gráfico 187">
          <a:extLst>
            <a:ext uri="{FF2B5EF4-FFF2-40B4-BE49-F238E27FC236}">
              <a16:creationId xmlns:a16="http://schemas.microsoft.com/office/drawing/2014/main" id="{D74E4BD9-08F6-4CD6-850A-8B3877365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0</xdr:col>
      <xdr:colOff>1195386</xdr:colOff>
      <xdr:row>1108</xdr:row>
      <xdr:rowOff>100012</xdr:rowOff>
    </xdr:from>
    <xdr:to>
      <xdr:col>4</xdr:col>
      <xdr:colOff>122465</xdr:colOff>
      <xdr:row>1127</xdr:row>
      <xdr:rowOff>19050</xdr:rowOff>
    </xdr:to>
    <xdr:graphicFrame macro="">
      <xdr:nvGraphicFramePr>
        <xdr:cNvPr id="189" name="Gráfico 188">
          <a:extLst>
            <a:ext uri="{FF2B5EF4-FFF2-40B4-BE49-F238E27FC236}">
              <a16:creationId xmlns:a16="http://schemas.microsoft.com/office/drawing/2014/main" id="{9879FA79-2541-4924-9A68-20DC85CC75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141315</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141315</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8</xdr:col>
      <xdr:colOff>358987</xdr:colOff>
      <xdr:row>17</xdr:row>
      <xdr:rowOff>182795</xdr:rowOff>
    </xdr:from>
    <xdr:to>
      <xdr:col>8</xdr:col>
      <xdr:colOff>751192</xdr:colOff>
      <xdr:row>23</xdr:row>
      <xdr:rowOff>891439</xdr:rowOff>
    </xdr:to>
    <xdr:pic>
      <xdr:nvPicPr>
        <xdr:cNvPr id="9" name="Imagen 8">
          <a:extLst>
            <a:ext uri="{FF2B5EF4-FFF2-40B4-BE49-F238E27FC236}">
              <a16:creationId xmlns:a16="http://schemas.microsoft.com/office/drawing/2014/main" id="{DE37E40C-C556-4419-9164-F97D92228F8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3084387" y="3554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628022</xdr:colOff>
      <xdr:row>7</xdr:row>
      <xdr:rowOff>20934</xdr:rowOff>
    </xdr:from>
    <xdr:to>
      <xdr:col>9</xdr:col>
      <xdr:colOff>690034</xdr:colOff>
      <xdr:row>14</xdr:row>
      <xdr:rowOff>16225</xdr:rowOff>
    </xdr:to>
    <xdr:sp macro="" textlink="">
      <xdr:nvSpPr>
        <xdr:cNvPr id="10" name="Rectángulo: esquina doblada 9">
          <a:extLst>
            <a:ext uri="{FF2B5EF4-FFF2-40B4-BE49-F238E27FC236}">
              <a16:creationId xmlns:a16="http://schemas.microsoft.com/office/drawing/2014/main" id="{B3793130-3B79-4363-BE77-653D95D1CFAB}"/>
            </a:ext>
          </a:extLst>
        </xdr:cNvPr>
        <xdr:cNvSpPr/>
      </xdr:nvSpPr>
      <xdr:spPr>
        <a:xfrm>
          <a:off x="13345467" y="1276978"/>
          <a:ext cx="899375" cy="131413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104671</xdr:colOff>
      <xdr:row>0</xdr:row>
      <xdr:rowOff>66267</xdr:rowOff>
    </xdr:from>
    <xdr:to>
      <xdr:col>7</xdr:col>
      <xdr:colOff>795496</xdr:colOff>
      <xdr:row>4</xdr:row>
      <xdr:rowOff>50830</xdr:rowOff>
    </xdr:to>
    <xdr:pic>
      <xdr:nvPicPr>
        <xdr:cNvPr id="6" name="Imagen 5"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EE84A2E-386D-4494-BEA2-A49158CCE72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984753" y="66267"/>
          <a:ext cx="690825" cy="696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130627</xdr:colOff>
      <xdr:row>0</xdr:row>
      <xdr:rowOff>73269</xdr:rowOff>
    </xdr:from>
    <xdr:to>
      <xdr:col>9</xdr:col>
      <xdr:colOff>9788</xdr:colOff>
      <xdr:row>4</xdr:row>
      <xdr:rowOff>83736</xdr:rowOff>
    </xdr:to>
    <xdr:pic>
      <xdr:nvPicPr>
        <xdr:cNvPr id="7" name="Imagen 6"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FAF49F2B-0D7C-466C-93A5-E92C09DA4EE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2848072" y="73269"/>
          <a:ext cx="716524" cy="72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366346</xdr:colOff>
      <xdr:row>7</xdr:row>
      <xdr:rowOff>83737</xdr:rowOff>
    </xdr:from>
    <xdr:to>
      <xdr:col>8</xdr:col>
      <xdr:colOff>575687</xdr:colOff>
      <xdr:row>12</xdr:row>
      <xdr:rowOff>293077</xdr:rowOff>
    </xdr:to>
    <xdr:pic>
      <xdr:nvPicPr>
        <xdr:cNvPr id="8" name="Imagen 7" descr="proceso de planificación de dibujos animados 2111884 Vector en Vecteezy">
          <a:extLst>
            <a:ext uri="{FF2B5EF4-FFF2-40B4-BE49-F238E27FC236}">
              <a16:creationId xmlns:a16="http://schemas.microsoft.com/office/drawing/2014/main" id="{1641ED3B-B9E3-46B9-A1E1-E330B313DC89}"/>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21067" b="21795"/>
        <a:stretch/>
      </xdr:blipFill>
      <xdr:spPr bwMode="auto">
        <a:xfrm>
          <a:off x="12246428" y="1339781"/>
          <a:ext cx="1046704" cy="115137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1151373</xdr:colOff>
      <xdr:row>0</xdr:row>
      <xdr:rowOff>41868</xdr:rowOff>
    </xdr:from>
    <xdr:to>
      <xdr:col>6</xdr:col>
      <xdr:colOff>1100585</xdr:colOff>
      <xdr:row>6</xdr:row>
      <xdr:rowOff>132697</xdr:rowOff>
    </xdr:to>
    <xdr:pic>
      <xdr:nvPicPr>
        <xdr:cNvPr id="2" name="Imagen 1" descr="Vista previa de imagen">
          <a:extLst>
            <a:ext uri="{FF2B5EF4-FFF2-40B4-BE49-F238E27FC236}">
              <a16:creationId xmlns:a16="http://schemas.microsoft.com/office/drawing/2014/main" id="{CF6CB7D7-3E46-4641-A4D9-E3AB27911F2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493598" y="4186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150893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150893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5</xdr:col>
      <xdr:colOff>233632</xdr:colOff>
      <xdr:row>0</xdr:row>
      <xdr:rowOff>5843</xdr:rowOff>
    </xdr:from>
    <xdr:to>
      <xdr:col>6</xdr:col>
      <xdr:colOff>237731</xdr:colOff>
      <xdr:row>4</xdr:row>
      <xdr:rowOff>166956</xdr:rowOff>
    </xdr:to>
    <xdr:pic>
      <xdr:nvPicPr>
        <xdr:cNvPr id="6" name="Imagen 5" descr="Logotipo&#10;&#10;Descripción generada automáticamente">
          <a:extLst>
            <a:ext uri="{FF2B5EF4-FFF2-40B4-BE49-F238E27FC236}">
              <a16:creationId xmlns:a16="http://schemas.microsoft.com/office/drawing/2014/main" id="{B75FC3BF-B1D3-4178-A62C-38A3D28343E4}"/>
            </a:ext>
          </a:extLst>
        </xdr:cNvPr>
        <xdr:cNvPicPr>
          <a:picLocks noChangeAspect="1"/>
        </xdr:cNvPicPr>
      </xdr:nvPicPr>
      <xdr:blipFill>
        <a:blip xmlns:r="http://schemas.openxmlformats.org/officeDocument/2006/relationships" r:embed="rId4"/>
        <a:stretch>
          <a:fillRect/>
        </a:stretch>
      </xdr:blipFill>
      <xdr:spPr>
        <a:xfrm>
          <a:off x="10127052" y="5843"/>
          <a:ext cx="839783" cy="879981"/>
        </a:xfrm>
        <a:prstGeom prst="rect">
          <a:avLst/>
        </a:prstGeom>
      </xdr:spPr>
    </xdr:pic>
    <xdr:clientData/>
  </xdr:twoCellAnchor>
  <xdr:twoCellAnchor editAs="oneCell">
    <xdr:from>
      <xdr:col>6</xdr:col>
      <xdr:colOff>199630</xdr:colOff>
      <xdr:row>0</xdr:row>
      <xdr:rowOff>0</xdr:rowOff>
    </xdr:from>
    <xdr:to>
      <xdr:col>6</xdr:col>
      <xdr:colOff>1087089</xdr:colOff>
      <xdr:row>4</xdr:row>
      <xdr:rowOff>157432</xdr:rowOff>
    </xdr:to>
    <xdr:pic>
      <xdr:nvPicPr>
        <xdr:cNvPr id="7" name="Imagen 6" descr="Texto&#10;&#10;Descripción generada automáticamente">
          <a:extLst>
            <a:ext uri="{FF2B5EF4-FFF2-40B4-BE49-F238E27FC236}">
              <a16:creationId xmlns:a16="http://schemas.microsoft.com/office/drawing/2014/main" id="{349FAD2F-28AA-49B0-A6B5-1C3FDAC6C4DA}"/>
            </a:ext>
          </a:extLst>
        </xdr:cNvPr>
        <xdr:cNvPicPr>
          <a:picLocks noChangeAspect="1"/>
        </xdr:cNvPicPr>
      </xdr:nvPicPr>
      <xdr:blipFill>
        <a:blip xmlns:r="http://schemas.openxmlformats.org/officeDocument/2006/relationships" r:embed="rId5"/>
        <a:stretch>
          <a:fillRect/>
        </a:stretch>
      </xdr:blipFill>
      <xdr:spPr>
        <a:xfrm>
          <a:off x="10928734" y="0"/>
          <a:ext cx="887459"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333969</xdr:colOff>
      <xdr:row>13</xdr:row>
      <xdr:rowOff>431601</xdr:rowOff>
    </xdr:from>
    <xdr:to>
      <xdr:col>3</xdr:col>
      <xdr:colOff>1063227</xdr:colOff>
      <xdr:row>15</xdr:row>
      <xdr:rowOff>29765</xdr:rowOff>
    </xdr:to>
    <xdr:pic>
      <xdr:nvPicPr>
        <xdr:cNvPr id="40" name="Gráfico 39" descr="Flecha circular con relleno sólido">
          <a:hlinkClick xmlns:r="http://schemas.openxmlformats.org/officeDocument/2006/relationships" r:id="rId1"/>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5102" y="4420195"/>
          <a:ext cx="729258" cy="729258"/>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41" name="Gráfico 40" descr="Flecha circular con relleno sólido">
          <a:hlinkClick xmlns:r="http://schemas.openxmlformats.org/officeDocument/2006/relationships" r:id="rId4"/>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53791" y="5048845"/>
          <a:ext cx="729258" cy="729258"/>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42" name="Gráfico 41" descr="Flecha circular con relleno sólido">
          <a:hlinkClick xmlns:r="http://schemas.openxmlformats.org/officeDocument/2006/relationships" r:id="rId5"/>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87129" y="5603081"/>
          <a:ext cx="729258" cy="729258"/>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45" name="Gráfico 44" descr="Flecha circular con relleno sólido">
          <a:hlinkClick xmlns:r="http://schemas.openxmlformats.org/officeDocument/2006/relationships" r:id="rId6"/>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8312" y="13025438"/>
          <a:ext cx="729258" cy="729258"/>
        </a:xfrm>
        <a:prstGeom prst="rect">
          <a:avLst/>
        </a:prstGeom>
      </xdr:spPr>
    </xdr:pic>
    <xdr:clientData/>
  </xdr:twoCellAnchor>
  <xdr:twoCellAnchor editAs="oneCell">
    <xdr:from>
      <xdr:col>3</xdr:col>
      <xdr:colOff>310751</xdr:colOff>
      <xdr:row>27</xdr:row>
      <xdr:rowOff>0</xdr:rowOff>
    </xdr:from>
    <xdr:to>
      <xdr:col>3</xdr:col>
      <xdr:colOff>1040009</xdr:colOff>
      <xdr:row>28</xdr:row>
      <xdr:rowOff>169664</xdr:rowOff>
    </xdr:to>
    <xdr:pic>
      <xdr:nvPicPr>
        <xdr:cNvPr id="46" name="Gráfico 45" descr="Flecha circular con relleno sólido">
          <a:hlinkClick xmlns:r="http://schemas.openxmlformats.org/officeDocument/2006/relationships" r:id="rId7"/>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41884" y="12448579"/>
          <a:ext cx="729258" cy="729258"/>
        </a:xfrm>
        <a:prstGeom prst="rect">
          <a:avLst/>
        </a:prstGeom>
      </xdr:spPr>
    </xdr:pic>
    <xdr:clientData/>
  </xdr:twoCellAnchor>
  <xdr:twoCellAnchor editAs="oneCell">
    <xdr:from>
      <xdr:col>3</xdr:col>
      <xdr:colOff>303012</xdr:colOff>
      <xdr:row>25</xdr:row>
      <xdr:rowOff>0</xdr:rowOff>
    </xdr:from>
    <xdr:to>
      <xdr:col>3</xdr:col>
      <xdr:colOff>1032270</xdr:colOff>
      <xdr:row>25</xdr:row>
      <xdr:rowOff>732505</xdr:rowOff>
    </xdr:to>
    <xdr:pic>
      <xdr:nvPicPr>
        <xdr:cNvPr id="48" name="Gráfico 47" descr="Flecha circular con relleno sólido">
          <a:hlinkClick xmlns:r="http://schemas.openxmlformats.org/officeDocument/2006/relationships" r:id="rId8"/>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4145" y="11279981"/>
          <a:ext cx="729258" cy="729258"/>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50" name="Gráfico 49" descr="Flecha circular con relleno sólido">
          <a:hlinkClick xmlns:r="http://schemas.openxmlformats.org/officeDocument/2006/relationships" r:id="rId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100821" y="10096499"/>
          <a:ext cx="729258" cy="729258"/>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51" name="Gráfico 50" descr="Flecha circular con relleno sólido">
          <a:hlinkClick xmlns:r="http://schemas.openxmlformats.org/officeDocument/2006/relationships" r:id="rId1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74627" y="9564291"/>
          <a:ext cx="729258" cy="729258"/>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52" name="Gráfico 51" descr="Flecha circular con relleno sólido">
          <a:hlinkClick xmlns:r="http://schemas.openxmlformats.org/officeDocument/2006/relationships" r:id="rId1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3316" y="8987432"/>
          <a:ext cx="729258" cy="729258"/>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53" name="Gráfico 52" descr="Flecha circular con relleno sólido">
          <a:hlinkClick xmlns:r="http://schemas.openxmlformats.org/officeDocument/2006/relationships" r:id="rId1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7122" y="8440340"/>
          <a:ext cx="729258" cy="729258"/>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55" name="Gráfico 54" descr="Flecha circular con relleno sólido">
          <a:hlinkClick xmlns:r="http://schemas.openxmlformats.org/officeDocument/2006/relationships" r:id="rId13"/>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74032" y="6155531"/>
          <a:ext cx="729258" cy="729258"/>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56" name="Gráfico 55" descr="Flecha circular con relleno sólido">
          <a:hlinkClick xmlns:r="http://schemas.openxmlformats.org/officeDocument/2006/relationships" r:id="rId14"/>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47838" y="6724649"/>
          <a:ext cx="729258" cy="729258"/>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57" name="Gráfico 56" descr="Flecha circular con relleno sólido">
          <a:hlinkClick xmlns:r="http://schemas.openxmlformats.org/officeDocument/2006/relationships" r:id="rId15"/>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6527" y="7264002"/>
          <a:ext cx="729258" cy="729258"/>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58" name="Gráfico 57" descr="Flecha circular con relleno sólido">
          <a:hlinkClick xmlns:r="http://schemas.openxmlformats.org/officeDocument/2006/relationships" r:id="rId16"/>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9864" y="7862887"/>
          <a:ext cx="729258" cy="729258"/>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2" name="Gráfico 1" descr="Flecha circular con relleno sólido">
          <a:hlinkClick xmlns:r="http://schemas.openxmlformats.org/officeDocument/2006/relationships" r:id="rId17"/>
          <a:extLst>
            <a:ext uri="{FF2B5EF4-FFF2-40B4-BE49-F238E27FC236}">
              <a16:creationId xmlns:a16="http://schemas.microsoft.com/office/drawing/2014/main" id="{520FFF13-B77D-4F05-9BB0-AB87CF2CEE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47192" y="3831376"/>
          <a:ext cx="729258" cy="741164"/>
        </a:xfrm>
        <a:prstGeom prst="rect">
          <a:avLst/>
        </a:prstGeom>
      </xdr:spPr>
    </xdr:pic>
    <xdr:clientData/>
  </xdr:twoCellAnchor>
  <xdr:twoCellAnchor editAs="oneCell">
    <xdr:from>
      <xdr:col>4</xdr:col>
      <xdr:colOff>90754</xdr:colOff>
      <xdr:row>7</xdr:row>
      <xdr:rowOff>225138</xdr:rowOff>
    </xdr:from>
    <xdr:to>
      <xdr:col>4</xdr:col>
      <xdr:colOff>1160319</xdr:colOff>
      <xdr:row>10</xdr:row>
      <xdr:rowOff>160416</xdr:rowOff>
    </xdr:to>
    <xdr:pic>
      <xdr:nvPicPr>
        <xdr:cNvPr id="6" name="Imagen 5" descr="Boton Atras PNG, Vectores, PSD, e Clipart Para Descarga Gratuita - Pngtree">
          <a:hlinkClick xmlns:r="http://schemas.openxmlformats.org/officeDocument/2006/relationships" r:id="rId18"/>
          <a:extLst>
            <a:ext uri="{FF2B5EF4-FFF2-40B4-BE49-F238E27FC236}">
              <a16:creationId xmlns:a16="http://schemas.microsoft.com/office/drawing/2014/main" id="{CB2E98A2-0A9C-648D-3966-8B82243C6A4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833481" y="2459183"/>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1212972</xdr:colOff>
      <xdr:row>7</xdr:row>
      <xdr:rowOff>238992</xdr:rowOff>
    </xdr:from>
    <xdr:to>
      <xdr:col>5</xdr:col>
      <xdr:colOff>741219</xdr:colOff>
      <xdr:row>10</xdr:row>
      <xdr:rowOff>174270</xdr:rowOff>
    </xdr:to>
    <xdr:pic>
      <xdr:nvPicPr>
        <xdr:cNvPr id="7" name="Imagen 6" descr="Boton Atras PNG, Vectores, PSD, e Clipart Para Descarga Gratuita - Pngtree">
          <a:hlinkClick xmlns:r="http://schemas.openxmlformats.org/officeDocument/2006/relationships" r:id="rId17"/>
          <a:extLst>
            <a:ext uri="{FF2B5EF4-FFF2-40B4-BE49-F238E27FC236}">
              <a16:creationId xmlns:a16="http://schemas.microsoft.com/office/drawing/2014/main" id="{145BA89B-D562-453F-BC97-1AB712D7536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10800000">
          <a:off x="20955699" y="2473037"/>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338571</xdr:colOff>
      <xdr:row>25</xdr:row>
      <xdr:rowOff>687532</xdr:rowOff>
    </xdr:from>
    <xdr:to>
      <xdr:col>3</xdr:col>
      <xdr:colOff>1091046</xdr:colOff>
      <xdr:row>27</xdr:row>
      <xdr:rowOff>58882</xdr:rowOff>
    </xdr:to>
    <xdr:pic>
      <xdr:nvPicPr>
        <xdr:cNvPr id="8" name="Imagen 7" descr="Flecha circular con relleno sólido">
          <a:hlinkClick xmlns:r="http://schemas.openxmlformats.org/officeDocument/2006/relationships" r:id="rId9"/>
          <a:extLst>
            <a:ext uri="{FF2B5EF4-FFF2-40B4-BE49-F238E27FC236}">
              <a16:creationId xmlns:a16="http://schemas.microsoft.com/office/drawing/2014/main" id="{6C9666C5-48FB-431C-B69A-28DC3C99B57C}"/>
            </a:ext>
            <a:ext uri="{147F2762-F138-4A5C-976F-8EAC2B608ADB}">
              <a16:predDERef xmlns:a16="http://schemas.microsoft.com/office/drawing/2014/main" pred="{145BA89B-D562-453F-BC97-1AB712D753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6185" y="11446452"/>
          <a:ext cx="752475" cy="735157"/>
        </a:xfrm>
        <a:prstGeom prst="rect">
          <a:avLst/>
        </a:prstGeom>
      </xdr:spPr>
    </xdr:pic>
    <xdr:clientData/>
  </xdr:twoCellAnchor>
  <xdr:oneCellAnchor>
    <xdr:from>
      <xdr:col>3</xdr:col>
      <xdr:colOff>307179</xdr:colOff>
      <xdr:row>27</xdr:row>
      <xdr:rowOff>553641</xdr:rowOff>
    </xdr:from>
    <xdr:ext cx="729258" cy="723846"/>
    <xdr:pic>
      <xdr:nvPicPr>
        <xdr:cNvPr id="9" name="Gráfico 8" descr="Flecha circular con relleno sólido">
          <a:hlinkClick xmlns:r="http://schemas.openxmlformats.org/officeDocument/2006/relationships" r:id="rId6"/>
          <a:extLst>
            <a:ext uri="{FF2B5EF4-FFF2-40B4-BE49-F238E27FC236}">
              <a16:creationId xmlns:a16="http://schemas.microsoft.com/office/drawing/2014/main" id="{F86E62D9-8397-44DC-B4F7-A882CD4C0E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4793" y="12438243"/>
          <a:ext cx="729258" cy="723846"/>
        </a:xfrm>
        <a:prstGeom prst="rect">
          <a:avLst/>
        </a:prstGeom>
      </xdr:spPr>
    </xdr:pic>
    <xdr:clientData/>
  </xdr:oneCellAnchor>
  <xdr:oneCellAnchor>
    <xdr:from>
      <xdr:col>3</xdr:col>
      <xdr:colOff>310751</xdr:colOff>
      <xdr:row>27</xdr:row>
      <xdr:rowOff>0</xdr:rowOff>
    </xdr:from>
    <xdr:ext cx="729258" cy="732505"/>
    <xdr:pic>
      <xdr:nvPicPr>
        <xdr:cNvPr id="10" name="Gráfico 9" descr="Flecha circular con relleno sólido">
          <a:hlinkClick xmlns:r="http://schemas.openxmlformats.org/officeDocument/2006/relationships" r:id="rId20"/>
          <a:extLst>
            <a:ext uri="{FF2B5EF4-FFF2-40B4-BE49-F238E27FC236}">
              <a16:creationId xmlns:a16="http://schemas.microsoft.com/office/drawing/2014/main" id="{8FA5CB52-A5A2-4A68-A884-B8EA1B0D83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8365" y="11884602"/>
          <a:ext cx="729258" cy="732505"/>
        </a:xfrm>
        <a:prstGeom prst="rect">
          <a:avLst/>
        </a:prstGeom>
      </xdr:spPr>
    </xdr:pic>
    <xdr:clientData/>
  </xdr:oneCellAnchor>
  <xdr:twoCellAnchor editAs="oneCell">
    <xdr:from>
      <xdr:col>1</xdr:col>
      <xdr:colOff>1356915</xdr:colOff>
      <xdr:row>1</xdr:row>
      <xdr:rowOff>27059</xdr:rowOff>
    </xdr:from>
    <xdr:to>
      <xdr:col>1</xdr:col>
      <xdr:colOff>2485430</xdr:colOff>
      <xdr:row>4</xdr:row>
      <xdr:rowOff>197806</xdr:rowOff>
    </xdr:to>
    <xdr:pic>
      <xdr:nvPicPr>
        <xdr:cNvPr id="17" name="Gráfico 16" descr="Urano">
          <a:hlinkClick xmlns:r="http://schemas.openxmlformats.org/officeDocument/2006/relationships" r:id="rId21"/>
          <a:extLst>
            <a:ext uri="{FF2B5EF4-FFF2-40B4-BE49-F238E27FC236}">
              <a16:creationId xmlns:a16="http://schemas.microsoft.com/office/drawing/2014/main" id="{2843220E-1BAC-409C-872C-5220EAE465EC}"/>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2525892" y="286832"/>
          <a:ext cx="1128515" cy="1144894"/>
        </a:xfrm>
        <a:prstGeom prst="rect">
          <a:avLst/>
        </a:prstGeom>
      </xdr:spPr>
    </xdr:pic>
    <xdr:clientData/>
  </xdr:twoCellAnchor>
  <xdr:twoCellAnchor editAs="oneCell">
    <xdr:from>
      <xdr:col>3</xdr:col>
      <xdr:colOff>333969</xdr:colOff>
      <xdr:row>13</xdr:row>
      <xdr:rowOff>431601</xdr:rowOff>
    </xdr:from>
    <xdr:to>
      <xdr:col>3</xdr:col>
      <xdr:colOff>1063227</xdr:colOff>
      <xdr:row>15</xdr:row>
      <xdr:rowOff>29765</xdr:rowOff>
    </xdr:to>
    <xdr:pic>
      <xdr:nvPicPr>
        <xdr:cNvPr id="18" name="Gráfico 17" descr="Flecha circular con relleno sólido">
          <a:hlinkClick xmlns:r="http://schemas.openxmlformats.org/officeDocument/2006/relationships" r:id="rId1"/>
          <a:extLst>
            <a:ext uri="{FF2B5EF4-FFF2-40B4-BE49-F238E27FC236}">
              <a16:creationId xmlns:a16="http://schemas.microsoft.com/office/drawing/2014/main" id="{B9DB1E40-1A6D-4816-BA76-A05595EA1C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98119" y="4451151"/>
          <a:ext cx="729258" cy="741164"/>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19" name="Gráfico 18" descr="Flecha circular con relleno sólido">
          <a:hlinkClick xmlns:r="http://schemas.openxmlformats.org/officeDocument/2006/relationships" r:id="rId4"/>
          <a:extLst>
            <a:ext uri="{FF2B5EF4-FFF2-40B4-BE49-F238E27FC236}">
              <a16:creationId xmlns:a16="http://schemas.microsoft.com/office/drawing/2014/main" id="{FF9B57E4-20C2-4110-991F-BADB72D1FB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86808" y="5085754"/>
          <a:ext cx="729258" cy="741165"/>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20" name="Gráfico 19" descr="Flecha circular con relleno sólido">
          <a:hlinkClick xmlns:r="http://schemas.openxmlformats.org/officeDocument/2006/relationships" r:id="rId5"/>
          <a:extLst>
            <a:ext uri="{FF2B5EF4-FFF2-40B4-BE49-F238E27FC236}">
              <a16:creationId xmlns:a16="http://schemas.microsoft.com/office/drawing/2014/main" id="{82FE414F-AEA3-410C-91AD-6C14147B24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20146" y="5645943"/>
          <a:ext cx="729258" cy="741165"/>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21" name="Gráfico 20" descr="Flecha circular con relleno sólido">
          <a:hlinkClick xmlns:r="http://schemas.openxmlformats.org/officeDocument/2006/relationships" r:id="rId24"/>
          <a:extLst>
            <a:ext uri="{FF2B5EF4-FFF2-40B4-BE49-F238E27FC236}">
              <a16:creationId xmlns:a16="http://schemas.microsoft.com/office/drawing/2014/main" id="{E3D1CF53-1C6A-4DA6-8D5A-2BB59863DF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1329" y="12831366"/>
          <a:ext cx="729258" cy="741164"/>
        </a:xfrm>
        <a:prstGeom prst="rect">
          <a:avLst/>
        </a:prstGeom>
      </xdr:spPr>
    </xdr:pic>
    <xdr:clientData/>
  </xdr:twoCellAnchor>
  <xdr:twoCellAnchor editAs="oneCell">
    <xdr:from>
      <xdr:col>3</xdr:col>
      <xdr:colOff>310751</xdr:colOff>
      <xdr:row>27</xdr:row>
      <xdr:rowOff>0</xdr:rowOff>
    </xdr:from>
    <xdr:to>
      <xdr:col>3</xdr:col>
      <xdr:colOff>1040009</xdr:colOff>
      <xdr:row>28</xdr:row>
      <xdr:rowOff>169664</xdr:rowOff>
    </xdr:to>
    <xdr:pic>
      <xdr:nvPicPr>
        <xdr:cNvPr id="22" name="Gráfico 21" descr="Flecha circular con relleno sólido">
          <a:hlinkClick xmlns:r="http://schemas.openxmlformats.org/officeDocument/2006/relationships" r:id="rId20"/>
          <a:extLst>
            <a:ext uri="{FF2B5EF4-FFF2-40B4-BE49-F238E27FC236}">
              <a16:creationId xmlns:a16="http://schemas.microsoft.com/office/drawing/2014/main" id="{A323332B-86EA-452A-B4F0-406A71B463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4901" y="12277725"/>
          <a:ext cx="729258" cy="741164"/>
        </a:xfrm>
        <a:prstGeom prst="rect">
          <a:avLst/>
        </a:prstGeom>
      </xdr:spPr>
    </xdr:pic>
    <xdr:clientData/>
  </xdr:twoCellAnchor>
  <xdr:twoCellAnchor editAs="oneCell">
    <xdr:from>
      <xdr:col>3</xdr:col>
      <xdr:colOff>303012</xdr:colOff>
      <xdr:row>25</xdr:row>
      <xdr:rowOff>0</xdr:rowOff>
    </xdr:from>
    <xdr:to>
      <xdr:col>3</xdr:col>
      <xdr:colOff>1032270</xdr:colOff>
      <xdr:row>25</xdr:row>
      <xdr:rowOff>732505</xdr:rowOff>
    </xdr:to>
    <xdr:pic>
      <xdr:nvPicPr>
        <xdr:cNvPr id="23" name="Gráfico 22" descr="Flecha circular con relleno sólido">
          <a:hlinkClick xmlns:r="http://schemas.openxmlformats.org/officeDocument/2006/relationships" r:id="rId8"/>
          <a:extLst>
            <a:ext uri="{FF2B5EF4-FFF2-40B4-BE49-F238E27FC236}">
              <a16:creationId xmlns:a16="http://schemas.microsoft.com/office/drawing/2014/main" id="{C1716705-39E1-4ED4-8E2E-33931612489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67162" y="10877550"/>
          <a:ext cx="729258" cy="732505"/>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24" name="Gráfico 23" descr="Flecha circular con relleno sólido">
          <a:hlinkClick xmlns:r="http://schemas.openxmlformats.org/officeDocument/2006/relationships" r:id="rId25"/>
          <a:extLst>
            <a:ext uri="{FF2B5EF4-FFF2-40B4-BE49-F238E27FC236}">
              <a16:creationId xmlns:a16="http://schemas.microsoft.com/office/drawing/2014/main" id="{5246FC6A-19A7-4CE9-9656-891C94E0A5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33838" y="10186986"/>
          <a:ext cx="729258" cy="741165"/>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25" name="Gráfico 24" descr="Flecha circular con relleno sólido">
          <a:hlinkClick xmlns:r="http://schemas.openxmlformats.org/officeDocument/2006/relationships" r:id="rId10"/>
          <a:extLst>
            <a:ext uri="{FF2B5EF4-FFF2-40B4-BE49-F238E27FC236}">
              <a16:creationId xmlns:a16="http://schemas.microsoft.com/office/drawing/2014/main" id="{D39127B5-249B-444B-BB46-A953062C34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7644" y="9648825"/>
          <a:ext cx="729258" cy="741165"/>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26" name="Gráfico 25" descr="Flecha circular con relleno sólido">
          <a:hlinkClick xmlns:r="http://schemas.openxmlformats.org/officeDocument/2006/relationships" r:id="rId11"/>
          <a:extLst>
            <a:ext uri="{FF2B5EF4-FFF2-40B4-BE49-F238E27FC236}">
              <a16:creationId xmlns:a16="http://schemas.microsoft.com/office/drawing/2014/main" id="{85E10295-61E5-406B-8ED3-AC8BA4738B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96333" y="9066013"/>
          <a:ext cx="729258" cy="741164"/>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27" name="Gráfico 26" descr="Flecha circular con relleno sólido">
          <a:hlinkClick xmlns:r="http://schemas.openxmlformats.org/officeDocument/2006/relationships" r:id="rId12"/>
          <a:extLst>
            <a:ext uri="{FF2B5EF4-FFF2-40B4-BE49-F238E27FC236}">
              <a16:creationId xmlns:a16="http://schemas.microsoft.com/office/drawing/2014/main" id="{CDB6CF8F-49EF-4E32-87FB-5732B0AB8E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0139" y="8512968"/>
          <a:ext cx="729258" cy="741164"/>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28" name="Gráfico 27" descr="Flecha circular con relleno sólido">
          <a:hlinkClick xmlns:r="http://schemas.openxmlformats.org/officeDocument/2006/relationships" r:id="rId13"/>
          <a:extLst>
            <a:ext uri="{FF2B5EF4-FFF2-40B4-BE49-F238E27FC236}">
              <a16:creationId xmlns:a16="http://schemas.microsoft.com/office/drawing/2014/main" id="{AF2CD6E3-AED2-4668-A207-C2957C6895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7049" y="6204347"/>
          <a:ext cx="729258" cy="741164"/>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29" name="Gráfico 28" descr="Flecha circular con relleno sólido">
          <a:hlinkClick xmlns:r="http://schemas.openxmlformats.org/officeDocument/2006/relationships" r:id="rId14"/>
          <a:extLst>
            <a:ext uri="{FF2B5EF4-FFF2-40B4-BE49-F238E27FC236}">
              <a16:creationId xmlns:a16="http://schemas.microsoft.com/office/drawing/2014/main" id="{17449854-02E6-4B0F-928B-5796DF9EAB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80855" y="6779418"/>
          <a:ext cx="729258" cy="741164"/>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30" name="Gráfico 29" descr="Flecha circular con relleno sólido">
          <a:hlinkClick xmlns:r="http://schemas.openxmlformats.org/officeDocument/2006/relationships" r:id="rId15"/>
          <a:extLst>
            <a:ext uri="{FF2B5EF4-FFF2-40B4-BE49-F238E27FC236}">
              <a16:creationId xmlns:a16="http://schemas.microsoft.com/office/drawing/2014/main" id="{3734037C-9120-415B-A86C-04FB4C1F66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69544" y="7324724"/>
          <a:ext cx="729258" cy="741164"/>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31" name="Gráfico 30" descr="Flecha circular con relleno sólido">
          <a:hlinkClick xmlns:r="http://schemas.openxmlformats.org/officeDocument/2006/relationships" r:id="rId16"/>
          <a:extLst>
            <a:ext uri="{FF2B5EF4-FFF2-40B4-BE49-F238E27FC236}">
              <a16:creationId xmlns:a16="http://schemas.microsoft.com/office/drawing/2014/main" id="{26219B1A-71F4-4B9E-A1E7-67C0481F5F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2881" y="7929562"/>
          <a:ext cx="729258" cy="741164"/>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32" name="Gráfico 31" descr="Flecha circular con relleno sólido">
          <a:hlinkClick xmlns:r="http://schemas.openxmlformats.org/officeDocument/2006/relationships" r:id="rId17"/>
          <a:extLst>
            <a:ext uri="{FF2B5EF4-FFF2-40B4-BE49-F238E27FC236}">
              <a16:creationId xmlns:a16="http://schemas.microsoft.com/office/drawing/2014/main" id="{B1251C79-8238-408A-98DB-FF8BD304AF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52387" y="3850426"/>
          <a:ext cx="729258" cy="741164"/>
        </a:xfrm>
        <a:prstGeom prst="rect">
          <a:avLst/>
        </a:prstGeom>
      </xdr:spPr>
    </xdr:pic>
    <xdr:clientData/>
  </xdr:twoCellAnchor>
  <xdr:twoCellAnchor editAs="oneCell">
    <xdr:from>
      <xdr:col>4</xdr:col>
      <xdr:colOff>90754</xdr:colOff>
      <xdr:row>7</xdr:row>
      <xdr:rowOff>225138</xdr:rowOff>
    </xdr:from>
    <xdr:to>
      <xdr:col>4</xdr:col>
      <xdr:colOff>1160319</xdr:colOff>
      <xdr:row>10</xdr:row>
      <xdr:rowOff>160416</xdr:rowOff>
    </xdr:to>
    <xdr:pic>
      <xdr:nvPicPr>
        <xdr:cNvPr id="33" name="Imagen 32" descr="Boton Atras PNG, Vectores, PSD, e Clipart Para Descarga Gratuita - Pngtree">
          <a:hlinkClick xmlns:r="http://schemas.openxmlformats.org/officeDocument/2006/relationships" r:id="rId18"/>
          <a:extLst>
            <a:ext uri="{FF2B5EF4-FFF2-40B4-BE49-F238E27FC236}">
              <a16:creationId xmlns:a16="http://schemas.microsoft.com/office/drawing/2014/main" id="{D1F8909C-7A5F-4D34-84A1-21865AE0809B}"/>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836079" y="2463513"/>
          <a:ext cx="1069565" cy="106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1212972</xdr:colOff>
      <xdr:row>7</xdr:row>
      <xdr:rowOff>238992</xdr:rowOff>
    </xdr:from>
    <xdr:to>
      <xdr:col>5</xdr:col>
      <xdr:colOff>741219</xdr:colOff>
      <xdr:row>10</xdr:row>
      <xdr:rowOff>174270</xdr:rowOff>
    </xdr:to>
    <xdr:pic>
      <xdr:nvPicPr>
        <xdr:cNvPr id="34" name="Imagen 33" descr="Boton Atras PNG, Vectores, PSD, e Clipart Para Descarga Gratuita - Pngtree">
          <a:hlinkClick xmlns:r="http://schemas.openxmlformats.org/officeDocument/2006/relationships" r:id="rId17"/>
          <a:extLst>
            <a:ext uri="{FF2B5EF4-FFF2-40B4-BE49-F238E27FC236}">
              <a16:creationId xmlns:a16="http://schemas.microsoft.com/office/drawing/2014/main" id="{A49CFC4B-9B1D-4FF4-9145-2F95C34905D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10800000">
          <a:off x="20958297" y="2477367"/>
          <a:ext cx="1071297" cy="106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295275</xdr:colOff>
      <xdr:row>25</xdr:row>
      <xdr:rowOff>514350</xdr:rowOff>
    </xdr:from>
    <xdr:to>
      <xdr:col>3</xdr:col>
      <xdr:colOff>1047750</xdr:colOff>
      <xdr:row>26</xdr:row>
      <xdr:rowOff>445943</xdr:rowOff>
    </xdr:to>
    <xdr:pic>
      <xdr:nvPicPr>
        <xdr:cNvPr id="35" name="Imagen 7" descr="Flecha circular con relleno sólido">
          <a:hlinkClick xmlns:r="http://schemas.openxmlformats.org/officeDocument/2006/relationships" r:id="rId9"/>
          <a:extLst>
            <a:ext uri="{FF2B5EF4-FFF2-40B4-BE49-F238E27FC236}">
              <a16:creationId xmlns:a16="http://schemas.microsoft.com/office/drawing/2014/main" id="{04253F26-7FB3-4D3A-BE51-BA08FEA34C84}"/>
            </a:ext>
            <a:ext uri="{147F2762-F138-4A5C-976F-8EAC2B608ADB}">
              <a16:predDERef xmlns:a16="http://schemas.microsoft.com/office/drawing/2014/main" pred="{145BA89B-D562-453F-BC97-1AB712D753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59425" y="11391900"/>
          <a:ext cx="752475" cy="741218"/>
        </a:xfrm>
        <a:prstGeom prst="rect">
          <a:avLst/>
        </a:prstGeom>
      </xdr:spPr>
    </xdr:pic>
    <xdr:clientData/>
  </xdr:twoCellAnchor>
  <xdr:twoCellAnchor editAs="oneCell">
    <xdr:from>
      <xdr:col>1</xdr:col>
      <xdr:colOff>12960755</xdr:colOff>
      <xdr:row>0</xdr:row>
      <xdr:rowOff>151534</xdr:rowOff>
    </xdr:from>
    <xdr:to>
      <xdr:col>3</xdr:col>
      <xdr:colOff>1675797</xdr:colOff>
      <xdr:row>10</xdr:row>
      <xdr:rowOff>43295</xdr:rowOff>
    </xdr:to>
    <xdr:pic>
      <xdr:nvPicPr>
        <xdr:cNvPr id="3" name="Imagen 2" descr="Vista previa de imagen">
          <a:extLst>
            <a:ext uri="{FF2B5EF4-FFF2-40B4-BE49-F238E27FC236}">
              <a16:creationId xmlns:a16="http://schemas.microsoft.com/office/drawing/2014/main" id="{74BB3861-01A3-43A0-8EFC-05AFC6F2B1FD}"/>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4129732" y="151534"/>
          <a:ext cx="5513679" cy="324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43295</xdr:colOff>
      <xdr:row>0</xdr:row>
      <xdr:rowOff>0</xdr:rowOff>
    </xdr:from>
    <xdr:to>
      <xdr:col>1</xdr:col>
      <xdr:colOff>1104225</xdr:colOff>
      <xdr:row>12</xdr:row>
      <xdr:rowOff>21648</xdr:rowOff>
    </xdr:to>
    <xdr:pic>
      <xdr:nvPicPr>
        <xdr:cNvPr id="4" name="Imagen 3">
          <a:extLst>
            <a:ext uri="{FF2B5EF4-FFF2-40B4-BE49-F238E27FC236}">
              <a16:creationId xmlns:a16="http://schemas.microsoft.com/office/drawing/2014/main" id="{C7EEFF01-BCED-3EBD-8E07-8D9516822AF1}"/>
            </a:ext>
          </a:extLst>
        </xdr:cNvPr>
        <xdr:cNvPicPr>
          <a:picLocks noChangeAspect="1"/>
        </xdr:cNvPicPr>
      </xdr:nvPicPr>
      <xdr:blipFill>
        <a:blip xmlns:r="http://schemas.openxmlformats.org/officeDocument/2006/relationships" r:embed="rId27"/>
        <a:stretch>
          <a:fillRect/>
        </a:stretch>
      </xdr:blipFill>
      <xdr:spPr>
        <a:xfrm>
          <a:off x="43295" y="0"/>
          <a:ext cx="2229907" cy="36368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484310</xdr:colOff>
      <xdr:row>0</xdr:row>
      <xdr:rowOff>145805</xdr:rowOff>
    </xdr:from>
    <xdr:to>
      <xdr:col>4</xdr:col>
      <xdr:colOff>1191881</xdr:colOff>
      <xdr:row>4</xdr:row>
      <xdr:rowOff>158006</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87637" y="145805"/>
          <a:ext cx="707571" cy="741808"/>
        </a:xfrm>
        <a:prstGeom prst="rect">
          <a:avLst/>
        </a:prstGeom>
      </xdr:spPr>
    </xdr:pic>
    <xdr:clientData/>
  </xdr:twoCellAnchor>
  <xdr:twoCellAnchor editAs="oneCell">
    <xdr:from>
      <xdr:col>7</xdr:col>
      <xdr:colOff>62087</xdr:colOff>
      <xdr:row>0</xdr:row>
      <xdr:rowOff>106812</xdr:rowOff>
    </xdr:from>
    <xdr:to>
      <xdr:col>7</xdr:col>
      <xdr:colOff>712746</xdr:colOff>
      <xdr:row>4</xdr:row>
      <xdr:rowOff>35092</xdr:rowOff>
    </xdr:to>
    <xdr:pic>
      <xdr:nvPicPr>
        <xdr:cNvPr id="4" name="Imagen 3" descr="Boton Atras PNG, Vectores, PSD, e Clipart Para Descarga Gratuita - Pngtree">
          <a:hlinkClick xmlns:r="http://schemas.openxmlformats.org/officeDocument/2006/relationships" r:id="rId4"/>
          <a:extLst>
            <a:ext uri="{FF2B5EF4-FFF2-40B4-BE49-F238E27FC236}">
              <a16:creationId xmlns:a16="http://schemas.microsoft.com/office/drawing/2014/main" id="{347FDDEA-C150-4FEC-94E1-CDA0990DF4B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727455" y="106812"/>
          <a:ext cx="650659" cy="65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49823</xdr:colOff>
      <xdr:row>0</xdr:row>
      <xdr:rowOff>87923</xdr:rowOff>
    </xdr:from>
    <xdr:to>
      <xdr:col>8</xdr:col>
      <xdr:colOff>689382</xdr:colOff>
      <xdr:row>4</xdr:row>
      <xdr:rowOff>5013</xdr:rowOff>
    </xdr:to>
    <xdr:pic>
      <xdr:nvPicPr>
        <xdr:cNvPr id="6" name="Imagen 5"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28BAA841-D728-49E1-9B06-C8317D9BF0A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0534650" y="87923"/>
          <a:ext cx="639559" cy="644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484310</xdr:colOff>
      <xdr:row>0</xdr:row>
      <xdr:rowOff>145805</xdr:rowOff>
    </xdr:from>
    <xdr:to>
      <xdr:col>4</xdr:col>
      <xdr:colOff>1191881</xdr:colOff>
      <xdr:row>4</xdr:row>
      <xdr:rowOff>158006</xdr:rowOff>
    </xdr:to>
    <xdr:pic>
      <xdr:nvPicPr>
        <xdr:cNvPr id="9" name="Gráfico 8" descr="Urano">
          <a:hlinkClick xmlns:r="http://schemas.openxmlformats.org/officeDocument/2006/relationships" r:id="rId1"/>
          <a:extLst>
            <a:ext uri="{FF2B5EF4-FFF2-40B4-BE49-F238E27FC236}">
              <a16:creationId xmlns:a16="http://schemas.microsoft.com/office/drawing/2014/main" id="{2A8CD1C4-0647-4A67-B7F0-F109389A77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89835" y="145805"/>
          <a:ext cx="707571" cy="736101"/>
        </a:xfrm>
        <a:prstGeom prst="rect">
          <a:avLst/>
        </a:prstGeom>
      </xdr:spPr>
    </xdr:pic>
    <xdr:clientData/>
  </xdr:twoCellAnchor>
  <xdr:twoCellAnchor editAs="oneCell">
    <xdr:from>
      <xdr:col>7</xdr:col>
      <xdr:colOff>169512</xdr:colOff>
      <xdr:row>4</xdr:row>
      <xdr:rowOff>80721</xdr:rowOff>
    </xdr:from>
    <xdr:to>
      <xdr:col>8</xdr:col>
      <xdr:colOff>56504</xdr:colOff>
      <xdr:row>11</xdr:row>
      <xdr:rowOff>137226</xdr:rowOff>
    </xdr:to>
    <xdr:pic>
      <xdr:nvPicPr>
        <xdr:cNvPr id="12" name="Imagen 11" descr="proceso de planificación de dibujos animados 2111884 Vector en Vecteezy">
          <a:extLst>
            <a:ext uri="{FF2B5EF4-FFF2-40B4-BE49-F238E27FC236}">
              <a16:creationId xmlns:a16="http://schemas.microsoft.com/office/drawing/2014/main" id="{EBC0462B-70FC-4FE6-9DF3-BF1E92A92092}"/>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1126" r="21067" b="21795"/>
        <a:stretch/>
      </xdr:blipFill>
      <xdr:spPr bwMode="auto">
        <a:xfrm>
          <a:off x="9815593" y="791060"/>
          <a:ext cx="726483" cy="131574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1232647</xdr:colOff>
      <xdr:row>0</xdr:row>
      <xdr:rowOff>46770</xdr:rowOff>
    </xdr:from>
    <xdr:to>
      <xdr:col>6</xdr:col>
      <xdr:colOff>1098279</xdr:colOff>
      <xdr:row>5</xdr:row>
      <xdr:rowOff>48743</xdr:rowOff>
    </xdr:to>
    <xdr:pic>
      <xdr:nvPicPr>
        <xdr:cNvPr id="2" name="Imagen 1" descr="Vista previa de imagen">
          <a:extLst>
            <a:ext uri="{FF2B5EF4-FFF2-40B4-BE49-F238E27FC236}">
              <a16:creationId xmlns:a16="http://schemas.microsoft.com/office/drawing/2014/main" id="{289F9840-DDB0-4D1D-B874-4FC140D3804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339853" y="46770"/>
          <a:ext cx="2246882" cy="912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110353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xdr:from>
      <xdr:col>0</xdr:col>
      <xdr:colOff>330571</xdr:colOff>
      <xdr:row>30</xdr:row>
      <xdr:rowOff>20732</xdr:rowOff>
    </xdr:from>
    <xdr:to>
      <xdr:col>6</xdr:col>
      <xdr:colOff>560293</xdr:colOff>
      <xdr:row>49</xdr:row>
      <xdr:rowOff>44824</xdr:rowOff>
    </xdr:to>
    <xdr:graphicFrame macro="">
      <xdr:nvGraphicFramePr>
        <xdr:cNvPr id="5" name="Diagrama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 r:lo="rId5" r:qs="rId6" r:cs="rId7"/>
        </a:graphicData>
      </a:graphic>
    </xdr:graphicFrame>
    <xdr:clientData/>
  </xdr:twoCellAnchor>
  <xdr:twoCellAnchor editAs="oneCell">
    <xdr:from>
      <xdr:col>7</xdr:col>
      <xdr:colOff>556792</xdr:colOff>
      <xdr:row>33</xdr:row>
      <xdr:rowOff>89646</xdr:rowOff>
    </xdr:from>
    <xdr:to>
      <xdr:col>8</xdr:col>
      <xdr:colOff>108556</xdr:colOff>
      <xdr:row>43</xdr:row>
      <xdr:rowOff>131938</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0200855" y="4276677"/>
          <a:ext cx="385201" cy="1828230"/>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499714</xdr:colOff>
      <xdr:row>6</xdr:row>
      <xdr:rowOff>148245</xdr:rowOff>
    </xdr:from>
    <xdr:to>
      <xdr:col>9</xdr:col>
      <xdr:colOff>555742</xdr:colOff>
      <xdr:row>26</xdr:row>
      <xdr:rowOff>125833</xdr:rowOff>
    </xdr:to>
    <xdr:sp macro="" textlink="">
      <xdr:nvSpPr>
        <xdr:cNvPr id="10" name="Rectángulo: esquina doblada 9">
          <a:extLst>
            <a:ext uri="{FF2B5EF4-FFF2-40B4-BE49-F238E27FC236}">
              <a16:creationId xmlns:a16="http://schemas.microsoft.com/office/drawing/2014/main" id="{00000000-0008-0000-0300-00000A000000}"/>
            </a:ext>
          </a:extLst>
        </xdr:cNvPr>
        <xdr:cNvSpPr/>
      </xdr:nvSpPr>
      <xdr:spPr>
        <a:xfrm>
          <a:off x="10977214" y="1229729"/>
          <a:ext cx="889466" cy="123766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432009</xdr:colOff>
      <xdr:row>63</xdr:row>
      <xdr:rowOff>20892</xdr:rowOff>
    </xdr:from>
    <xdr:to>
      <xdr:col>7</xdr:col>
      <xdr:colOff>817210</xdr:colOff>
      <xdr:row>73</xdr:row>
      <xdr:rowOff>63185</xdr:rowOff>
    </xdr:to>
    <xdr:pic>
      <xdr:nvPicPr>
        <xdr:cNvPr id="7" name="Imagen 6">
          <a:extLst>
            <a:ext uri="{FF2B5EF4-FFF2-40B4-BE49-F238E27FC236}">
              <a16:creationId xmlns:a16="http://schemas.microsoft.com/office/drawing/2014/main" id="{F00CB343-83D2-465C-8498-71D408626109}"/>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0076072" y="9109330"/>
          <a:ext cx="385201" cy="18282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9923</xdr:colOff>
      <xdr:row>0</xdr:row>
      <xdr:rowOff>92761</xdr:rowOff>
    </xdr:from>
    <xdr:to>
      <xdr:col>7</xdr:col>
      <xdr:colOff>783829</xdr:colOff>
      <xdr:row>4</xdr:row>
      <xdr:rowOff>110574</xdr:rowOff>
    </xdr:to>
    <xdr:pic>
      <xdr:nvPicPr>
        <xdr:cNvPr id="8" name="Imagen 7"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1856F883-A359-4DDA-8E64-DF67FFC9763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653986" y="92761"/>
          <a:ext cx="773906" cy="780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92869</xdr:colOff>
      <xdr:row>0</xdr:row>
      <xdr:rowOff>128984</xdr:rowOff>
    </xdr:from>
    <xdr:to>
      <xdr:col>9</xdr:col>
      <xdr:colOff>9921</xdr:colOff>
      <xdr:row>4</xdr:row>
      <xdr:rowOff>121604</xdr:rowOff>
    </xdr:to>
    <xdr:pic>
      <xdr:nvPicPr>
        <xdr:cNvPr id="11" name="Imagen 10" descr="Boton Atras PNG, Vectores, PSD, e Clipart Para Descarga Gratuita - Pngtree">
          <a:hlinkClick xmlns:r="http://schemas.openxmlformats.org/officeDocument/2006/relationships" r:id="rId12"/>
          <a:extLst>
            <a:ext uri="{FF2B5EF4-FFF2-40B4-BE49-F238E27FC236}">
              <a16:creationId xmlns:a16="http://schemas.microsoft.com/office/drawing/2014/main" id="{AFE92F44-3FD6-4F97-8BD2-224B2C3C5A0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0800000">
          <a:off x="10570369" y="128984"/>
          <a:ext cx="750490" cy="75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131849</xdr:colOff>
      <xdr:row>29</xdr:row>
      <xdr:rowOff>148829</xdr:rowOff>
    </xdr:from>
    <xdr:to>
      <xdr:col>2</xdr:col>
      <xdr:colOff>1021952</xdr:colOff>
      <xdr:row>34</xdr:row>
      <xdr:rowOff>109879</xdr:rowOff>
    </xdr:to>
    <xdr:pic>
      <xdr:nvPicPr>
        <xdr:cNvPr id="19" name="Imagen 18" descr="proceso de planificación de dibujos animados 2111884 Vector en Vecteezy">
          <a:extLst>
            <a:ext uri="{FF2B5EF4-FFF2-40B4-BE49-F238E27FC236}">
              <a16:creationId xmlns:a16="http://schemas.microsoft.com/office/drawing/2014/main" id="{A56F8F12-6358-2095-8443-D9B71006F4D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495365" y="3055938"/>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353702</xdr:colOff>
      <xdr:row>30</xdr:row>
      <xdr:rowOff>73026</xdr:rowOff>
    </xdr:from>
    <xdr:to>
      <xdr:col>0</xdr:col>
      <xdr:colOff>1243805</xdr:colOff>
      <xdr:row>35</xdr:row>
      <xdr:rowOff>34075</xdr:rowOff>
    </xdr:to>
    <xdr:pic>
      <xdr:nvPicPr>
        <xdr:cNvPr id="20" name="Imagen 19" descr="proceso de planificación de dibujos animados 2111884 Vector en Vecteezy">
          <a:extLst>
            <a:ext uri="{FF2B5EF4-FFF2-40B4-BE49-F238E27FC236}">
              <a16:creationId xmlns:a16="http://schemas.microsoft.com/office/drawing/2014/main" id="{DBA6D884-93A3-4D62-B2D2-5F9A8703723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53702" y="3158729"/>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367196</xdr:colOff>
      <xdr:row>30</xdr:row>
      <xdr:rowOff>86519</xdr:rowOff>
    </xdr:from>
    <xdr:to>
      <xdr:col>4</xdr:col>
      <xdr:colOff>1257299</xdr:colOff>
      <xdr:row>35</xdr:row>
      <xdr:rowOff>47568</xdr:rowOff>
    </xdr:to>
    <xdr:pic>
      <xdr:nvPicPr>
        <xdr:cNvPr id="21" name="Imagen 20" descr="proceso de planificación de dibujos animados 2111884 Vector en Vecteezy">
          <a:extLst>
            <a:ext uri="{FF2B5EF4-FFF2-40B4-BE49-F238E27FC236}">
              <a16:creationId xmlns:a16="http://schemas.microsoft.com/office/drawing/2014/main" id="{E1F89C56-9D69-4EDB-B737-F7FEBC326A38}"/>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469149" y="3172222"/>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436563</xdr:colOff>
      <xdr:row>52</xdr:row>
      <xdr:rowOff>29765</xdr:rowOff>
    </xdr:from>
    <xdr:to>
      <xdr:col>6</xdr:col>
      <xdr:colOff>1051719</xdr:colOff>
      <xdr:row>85</xdr:row>
      <xdr:rowOff>109141</xdr:rowOff>
    </xdr:to>
    <xdr:graphicFrame macro="">
      <xdr:nvGraphicFramePr>
        <xdr:cNvPr id="22" name="Diagrama 21">
          <a:extLst>
            <a:ext uri="{FF2B5EF4-FFF2-40B4-BE49-F238E27FC236}">
              <a16:creationId xmlns:a16="http://schemas.microsoft.com/office/drawing/2014/main" id="{199C12C9-B05D-0946-D29A-ACC0B37FEEC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5" r:lo="rId16" r:qs="rId17" r:cs="rId18"/>
        </a:graphicData>
      </a:graphic>
    </xdr:graphicFrame>
    <xdr:clientData/>
  </xdr:twoCellAnchor>
  <xdr:twoCellAnchor editAs="oneCell">
    <xdr:from>
      <xdr:col>0</xdr:col>
      <xdr:colOff>158750</xdr:colOff>
      <xdr:row>63</xdr:row>
      <xdr:rowOff>69453</xdr:rowOff>
    </xdr:from>
    <xdr:to>
      <xdr:col>1</xdr:col>
      <xdr:colOff>684994</xdr:colOff>
      <xdr:row>73</xdr:row>
      <xdr:rowOff>99219</xdr:rowOff>
    </xdr:to>
    <xdr:pic>
      <xdr:nvPicPr>
        <xdr:cNvPr id="24" name="Imagen 23" descr="proceso de planificación de dibujos animados 2111884 Vector en Vecteezy">
          <a:extLst>
            <a:ext uri="{FF2B5EF4-FFF2-40B4-BE49-F238E27FC236}">
              <a16:creationId xmlns:a16="http://schemas.microsoft.com/office/drawing/2014/main" id="{B813AD19-1058-4A3C-952E-2088ECA169FB}"/>
            </a:ext>
          </a:extLst>
        </xdr:cNvPr>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r="9620" b="21795"/>
        <a:stretch/>
      </xdr:blipFill>
      <xdr:spPr bwMode="auto">
        <a:xfrm>
          <a:off x="158750" y="9157891"/>
          <a:ext cx="2113744" cy="1815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128984</xdr:colOff>
      <xdr:row>5</xdr:row>
      <xdr:rowOff>128984</xdr:rowOff>
    </xdr:from>
    <xdr:to>
      <xdr:col>8</xdr:col>
      <xdr:colOff>178594</xdr:colOff>
      <xdr:row>14</xdr:row>
      <xdr:rowOff>46618</xdr:rowOff>
    </xdr:to>
    <xdr:pic>
      <xdr:nvPicPr>
        <xdr:cNvPr id="25" name="Imagen 24" descr="proceso de planificación de dibujos animados 2111884 Vector en Vecteezy">
          <a:extLst>
            <a:ext uri="{FF2B5EF4-FFF2-40B4-BE49-F238E27FC236}">
              <a16:creationId xmlns:a16="http://schemas.microsoft.com/office/drawing/2014/main" id="{CDA75697-56AB-443B-9107-6C817E4DE8DC}"/>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21126" r="21067" b="21795"/>
        <a:stretch/>
      </xdr:blipFill>
      <xdr:spPr bwMode="auto">
        <a:xfrm>
          <a:off x="9773047" y="1031875"/>
          <a:ext cx="883047" cy="1537494"/>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1180703</xdr:colOff>
      <xdr:row>0</xdr:row>
      <xdr:rowOff>29766</xdr:rowOff>
    </xdr:from>
    <xdr:to>
      <xdr:col>6</xdr:col>
      <xdr:colOff>1124682</xdr:colOff>
      <xdr:row>6</xdr:row>
      <xdr:rowOff>117215</xdr:rowOff>
    </xdr:to>
    <xdr:pic>
      <xdr:nvPicPr>
        <xdr:cNvPr id="2" name="Imagen 1" descr="Vista previa de imagen">
          <a:extLst>
            <a:ext uri="{FF2B5EF4-FFF2-40B4-BE49-F238E27FC236}">
              <a16:creationId xmlns:a16="http://schemas.microsoft.com/office/drawing/2014/main" id="{AC07FFF3-9F4E-4EA1-B1AC-1EBB5581C936}"/>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282656" y="29766"/>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820269</xdr:colOff>
      <xdr:row>15</xdr:row>
      <xdr:rowOff>85163</xdr:rowOff>
    </xdr:from>
    <xdr:to>
      <xdr:col>9</xdr:col>
      <xdr:colOff>374274</xdr:colOff>
      <xdr:row>20</xdr:row>
      <xdr:rowOff>906615</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850094" y="3237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219075</xdr:colOff>
      <xdr:row>6</xdr:row>
      <xdr:rowOff>0</xdr:rowOff>
    </xdr:from>
    <xdr:to>
      <xdr:col>10</xdr:col>
      <xdr:colOff>277345</xdr:colOff>
      <xdr:row>13</xdr:row>
      <xdr:rowOff>12326</xdr:rowOff>
    </xdr:to>
    <xdr:sp macro="" textlink="">
      <xdr:nvSpPr>
        <xdr:cNvPr id="8" name="Rectángulo: esquina doblada 7">
          <a:extLst>
            <a:ext uri="{FF2B5EF4-FFF2-40B4-BE49-F238E27FC236}">
              <a16:creationId xmlns:a16="http://schemas.microsoft.com/office/drawing/2014/main" id="{00000000-0008-0000-0400-000008000000}"/>
            </a:ext>
          </a:extLst>
        </xdr:cNvPr>
        <xdr:cNvSpPr/>
      </xdr:nvSpPr>
      <xdr:spPr>
        <a:xfrm>
          <a:off x="11087100" y="1266825"/>
          <a:ext cx="896470" cy="1479176"/>
        </a:xfrm>
        <a:prstGeom prst="foldedCorner">
          <a:avLst/>
        </a:prstGeom>
        <a:gradFill flip="none" rotWithShape="1">
          <a:gsLst>
            <a:gs pos="0">
              <a:schemeClr val="accent6">
                <a:tint val="70000"/>
                <a:lumMod val="104000"/>
                <a:tint val="66000"/>
                <a:satMod val="160000"/>
              </a:schemeClr>
            </a:gs>
            <a:gs pos="50000">
              <a:schemeClr val="accent6">
                <a:tint val="70000"/>
                <a:lumMod val="104000"/>
                <a:tint val="44500"/>
                <a:satMod val="160000"/>
              </a:schemeClr>
            </a:gs>
            <a:gs pos="100000">
              <a:schemeClr val="accent6">
                <a:tint val="70000"/>
                <a:lumMod val="104000"/>
                <a:tint val="23500"/>
                <a:satMod val="160000"/>
              </a:schemeClr>
            </a:gs>
          </a:gsLst>
          <a:lin ang="18900000" scaled="1"/>
          <a:tileRec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58269</xdr:colOff>
      <xdr:row>115</xdr:row>
      <xdr:rowOff>189938</xdr:rowOff>
    </xdr:from>
    <xdr:to>
      <xdr:col>8</xdr:col>
      <xdr:colOff>450474</xdr:colOff>
      <xdr:row>125</xdr:row>
      <xdr:rowOff>154140</xdr:rowOff>
    </xdr:to>
    <xdr:pic>
      <xdr:nvPicPr>
        <xdr:cNvPr id="6" name="Imagen 5">
          <a:extLst>
            <a:ext uri="{FF2B5EF4-FFF2-40B4-BE49-F238E27FC236}">
              <a16:creationId xmlns:a16="http://schemas.microsoft.com/office/drawing/2014/main" id="{A0C7C94B-AD51-43AA-A7E0-C22215786088}"/>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088094" y="1932566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315444</xdr:colOff>
      <xdr:row>83</xdr:row>
      <xdr:rowOff>104213</xdr:rowOff>
    </xdr:from>
    <xdr:to>
      <xdr:col>8</xdr:col>
      <xdr:colOff>707649</xdr:colOff>
      <xdr:row>93</xdr:row>
      <xdr:rowOff>68415</xdr:rowOff>
    </xdr:to>
    <xdr:pic>
      <xdr:nvPicPr>
        <xdr:cNvPr id="9" name="Imagen 8">
          <a:extLst>
            <a:ext uri="{FF2B5EF4-FFF2-40B4-BE49-F238E27FC236}">
              <a16:creationId xmlns:a16="http://schemas.microsoft.com/office/drawing/2014/main" id="{DCCAA447-3301-44B7-9ACC-01A9991A80A7}"/>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45269" y="13143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277344</xdr:colOff>
      <xdr:row>60</xdr:row>
      <xdr:rowOff>0</xdr:rowOff>
    </xdr:from>
    <xdr:to>
      <xdr:col>8</xdr:col>
      <xdr:colOff>669549</xdr:colOff>
      <xdr:row>69</xdr:row>
      <xdr:rowOff>97552</xdr:rowOff>
    </xdr:to>
    <xdr:pic>
      <xdr:nvPicPr>
        <xdr:cNvPr id="10" name="Imagen 9">
          <a:extLst>
            <a:ext uri="{FF2B5EF4-FFF2-40B4-BE49-F238E27FC236}">
              <a16:creationId xmlns:a16="http://schemas.microsoft.com/office/drawing/2014/main" id="{D6A092E0-4CF4-4915-AAE5-B6510FFE498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07169" y="843858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123825</xdr:colOff>
      <xdr:row>0</xdr:row>
      <xdr:rowOff>89189</xdr:rowOff>
    </xdr:from>
    <xdr:to>
      <xdr:col>8</xdr:col>
      <xdr:colOff>828992</xdr:colOff>
      <xdr:row>3</xdr:row>
      <xdr:rowOff>171450</xdr:rowOff>
    </xdr:to>
    <xdr:pic>
      <xdr:nvPicPr>
        <xdr:cNvPr id="11" name="Imagen 10"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DB27FB48-9929-4BC4-8C36-7FCE3706F5F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153650" y="89189"/>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114299</xdr:colOff>
      <xdr:row>0</xdr:row>
      <xdr:rowOff>95250</xdr:rowOff>
    </xdr:from>
    <xdr:to>
      <xdr:col>9</xdr:col>
      <xdr:colOff>822902</xdr:colOff>
      <xdr:row>3</xdr:row>
      <xdr:rowOff>180975</xdr:rowOff>
    </xdr:to>
    <xdr:pic>
      <xdr:nvPicPr>
        <xdr:cNvPr id="12" name="Imagen 11"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30541305-32A3-422C-A541-8551FEF909A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0982324" y="95250"/>
          <a:ext cx="708603"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4</xdr:row>
      <xdr:rowOff>142875</xdr:rowOff>
    </xdr:from>
    <xdr:to>
      <xdr:col>9</xdr:col>
      <xdr:colOff>151786</xdr:colOff>
      <xdr:row>13</xdr:row>
      <xdr:rowOff>63103</xdr:rowOff>
    </xdr:to>
    <xdr:pic>
      <xdr:nvPicPr>
        <xdr:cNvPr id="13" name="Imagen 12" descr="proceso de planificación de dibujos animados 2111884 Vector en Vecteezy">
          <a:extLst>
            <a:ext uri="{FF2B5EF4-FFF2-40B4-BE49-F238E27FC236}">
              <a16:creationId xmlns:a16="http://schemas.microsoft.com/office/drawing/2014/main" id="{11AB406B-B107-4A0D-8DEC-747FDD3B7F8A}"/>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21067" b="21795"/>
        <a:stretch/>
      </xdr:blipFill>
      <xdr:spPr bwMode="auto">
        <a:xfrm>
          <a:off x="9667875" y="981075"/>
          <a:ext cx="1351936" cy="181570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96888</xdr:rowOff>
    </xdr:from>
    <xdr:to>
      <xdr:col>0</xdr:col>
      <xdr:colOff>771524</xdr:colOff>
      <xdr:row>34</xdr:row>
      <xdr:rowOff>101204</xdr:rowOff>
    </xdr:to>
    <xdr:pic>
      <xdr:nvPicPr>
        <xdr:cNvPr id="14" name="Imagen 13" descr="proceso de planificación de dibujos animados 2111884 Vector en Vecteezy">
          <a:extLst>
            <a:ext uri="{FF2B5EF4-FFF2-40B4-BE49-F238E27FC236}">
              <a16:creationId xmlns:a16="http://schemas.microsoft.com/office/drawing/2014/main" id="{E6DC534D-D8F0-48D8-85BB-33F1E5B33FB3}"/>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49550" b="21795"/>
        <a:stretch/>
      </xdr:blipFill>
      <xdr:spPr bwMode="auto">
        <a:xfrm>
          <a:off x="0" y="5135613"/>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295275</xdr:colOff>
      <xdr:row>204</xdr:row>
      <xdr:rowOff>57150</xdr:rowOff>
    </xdr:from>
    <xdr:to>
      <xdr:col>6</xdr:col>
      <xdr:colOff>228599</xdr:colOff>
      <xdr:row>214</xdr:row>
      <xdr:rowOff>4316</xdr:rowOff>
    </xdr:to>
    <xdr:pic>
      <xdr:nvPicPr>
        <xdr:cNvPr id="16" name="Imagen 15" descr="proceso de planificación de dibujos animados 2111884 Vector en Vecteezy">
          <a:extLst>
            <a:ext uri="{FF2B5EF4-FFF2-40B4-BE49-F238E27FC236}">
              <a16:creationId xmlns:a16="http://schemas.microsoft.com/office/drawing/2014/main" id="{94030934-5126-46E6-88B6-D7185F8EA9C6}"/>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49550" b="21795"/>
        <a:stretch/>
      </xdr:blipFill>
      <xdr:spPr bwMode="auto">
        <a:xfrm>
          <a:off x="7943850" y="37423725"/>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714376</xdr:colOff>
      <xdr:row>27</xdr:row>
      <xdr:rowOff>95251</xdr:rowOff>
    </xdr:from>
    <xdr:to>
      <xdr:col>0</xdr:col>
      <xdr:colOff>1411604</xdr:colOff>
      <xdr:row>29</xdr:row>
      <xdr:rowOff>38100</xdr:rowOff>
    </xdr:to>
    <xdr:pic>
      <xdr:nvPicPr>
        <xdr:cNvPr id="18" name="Imagen 17"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4F6DA689-BAF5-E6DA-169A-7F5373E37D5D}"/>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5139" t="26368" r="11952" b="26369"/>
        <a:stretch/>
      </xdr:blipFill>
      <xdr:spPr bwMode="auto">
        <a:xfrm>
          <a:off x="714376" y="5762626"/>
          <a:ext cx="697228"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206</xdr:row>
      <xdr:rowOff>200025</xdr:rowOff>
    </xdr:from>
    <xdr:to>
      <xdr:col>6</xdr:col>
      <xdr:colOff>792478</xdr:colOff>
      <xdr:row>208</xdr:row>
      <xdr:rowOff>142874</xdr:rowOff>
    </xdr:to>
    <xdr:pic>
      <xdr:nvPicPr>
        <xdr:cNvPr id="20" name="Imagen 19"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F376F902-BFC3-420D-B1EA-A1AE8D5F4E29}"/>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5139" t="26368" r="11952" b="26369"/>
        <a:stretch/>
      </xdr:blipFill>
      <xdr:spPr bwMode="auto">
        <a:xfrm>
          <a:off x="8582025" y="37985700"/>
          <a:ext cx="697228"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1200150</xdr:colOff>
      <xdr:row>0</xdr:row>
      <xdr:rowOff>19050</xdr:rowOff>
    </xdr:from>
    <xdr:to>
      <xdr:col>6</xdr:col>
      <xdr:colOff>1144129</xdr:colOff>
      <xdr:row>5</xdr:row>
      <xdr:rowOff>140233</xdr:rowOff>
    </xdr:to>
    <xdr:pic>
      <xdr:nvPicPr>
        <xdr:cNvPr id="2" name="Imagen 1" descr="Vista previa de imagen">
          <a:extLst>
            <a:ext uri="{FF2B5EF4-FFF2-40B4-BE49-F238E27FC236}">
              <a16:creationId xmlns:a16="http://schemas.microsoft.com/office/drawing/2014/main" id="{729543E5-16B9-47F8-93C8-2413337BC0D7}"/>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305675" y="19050"/>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285750</xdr:colOff>
      <xdr:row>245</xdr:row>
      <xdr:rowOff>19050</xdr:rowOff>
    </xdr:from>
    <xdr:ext cx="771524" cy="2042666"/>
    <xdr:pic>
      <xdr:nvPicPr>
        <xdr:cNvPr id="15" name="Imagen 14" descr="proceso de planificación de dibujos animados 2111884 Vector en Vecteezy">
          <a:extLst>
            <a:ext uri="{FF2B5EF4-FFF2-40B4-BE49-F238E27FC236}">
              <a16:creationId xmlns:a16="http://schemas.microsoft.com/office/drawing/2014/main" id="{BBDCF545-AC51-4FF7-B39E-B99BA47B56D8}"/>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49550" b="21795"/>
        <a:stretch/>
      </xdr:blipFill>
      <xdr:spPr bwMode="auto">
        <a:xfrm>
          <a:off x="7934325" y="56730900"/>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180975</xdr:colOff>
      <xdr:row>246</xdr:row>
      <xdr:rowOff>142875</xdr:rowOff>
    </xdr:from>
    <xdr:ext cx="697228" cy="361949"/>
    <xdr:pic>
      <xdr:nvPicPr>
        <xdr:cNvPr id="17" name="Imagen 16"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6AA82A38-9886-48A6-931D-8BAC8C732FF2}"/>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5139" t="26368" r="11952" b="26369"/>
        <a:stretch/>
      </xdr:blipFill>
      <xdr:spPr bwMode="auto">
        <a:xfrm>
          <a:off x="8667750" y="57064275"/>
          <a:ext cx="697228" cy="3619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1343025</xdr:colOff>
      <xdr:row>47</xdr:row>
      <xdr:rowOff>142875</xdr:rowOff>
    </xdr:from>
    <xdr:to>
      <xdr:col>5</xdr:col>
      <xdr:colOff>362881</xdr:colOff>
      <xdr:row>55</xdr:row>
      <xdr:rowOff>191048</xdr:rowOff>
    </xdr:to>
    <xdr:pic>
      <xdr:nvPicPr>
        <xdr:cNvPr id="19" name="Imagen 18">
          <a:extLst>
            <a:ext uri="{FF2B5EF4-FFF2-40B4-BE49-F238E27FC236}">
              <a16:creationId xmlns:a16="http://schemas.microsoft.com/office/drawing/2014/main" id="{A0856F97-FB13-DDA4-1D83-9F575E140F3D}"/>
            </a:ext>
          </a:extLst>
        </xdr:cNvPr>
        <xdr:cNvPicPr>
          <a:picLocks noChangeAspect="1"/>
        </xdr:cNvPicPr>
      </xdr:nvPicPr>
      <xdr:blipFill>
        <a:blip xmlns:r="http://schemas.openxmlformats.org/officeDocument/2006/relationships" r:embed="rId14"/>
        <a:stretch>
          <a:fillRect/>
        </a:stretch>
      </xdr:blipFill>
      <xdr:spPr>
        <a:xfrm>
          <a:off x="1343025" y="12382500"/>
          <a:ext cx="6668431" cy="39248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141688</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141688</xdr:rowOff>
    </xdr:to>
    <xdr:pic>
      <xdr:nvPicPr>
        <xdr:cNvPr id="7" name="Gráfico 6" descr="Urano">
          <a:hlinkClick xmlns:r="http://schemas.openxmlformats.org/officeDocument/2006/relationships" r:id="rId1"/>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564954</xdr:colOff>
      <xdr:row>8</xdr:row>
      <xdr:rowOff>515182</xdr:rowOff>
    </xdr:from>
    <xdr:to>
      <xdr:col>9</xdr:col>
      <xdr:colOff>122383</xdr:colOff>
      <xdr:row>10</xdr:row>
      <xdr:rowOff>149247</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053156" y="2623525"/>
          <a:ext cx="392205" cy="1881537"/>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42808</xdr:colOff>
      <xdr:row>5</xdr:row>
      <xdr:rowOff>42810</xdr:rowOff>
    </xdr:from>
    <xdr:to>
      <xdr:col>10</xdr:col>
      <xdr:colOff>99787</xdr:colOff>
      <xdr:row>8</xdr:row>
      <xdr:rowOff>123530</xdr:rowOff>
    </xdr:to>
    <xdr:sp macro="" textlink="">
      <xdr:nvSpPr>
        <xdr:cNvPr id="6" name="Rectángulo: esquina doblada 5">
          <a:extLst>
            <a:ext uri="{FF2B5EF4-FFF2-40B4-BE49-F238E27FC236}">
              <a16:creationId xmlns:a16="http://schemas.microsoft.com/office/drawing/2014/main" id="{00000000-0008-0000-0500-000006000000}"/>
            </a:ext>
          </a:extLst>
        </xdr:cNvPr>
        <xdr:cNvSpPr/>
      </xdr:nvSpPr>
      <xdr:spPr>
        <a:xfrm>
          <a:off x="11365786" y="952501"/>
          <a:ext cx="891754" cy="1279372"/>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4</xdr:col>
      <xdr:colOff>856180</xdr:colOff>
      <xdr:row>18</xdr:row>
      <xdr:rowOff>123889</xdr:rowOff>
    </xdr:from>
    <xdr:to>
      <xdr:col>4</xdr:col>
      <xdr:colOff>1517447</xdr:colOff>
      <xdr:row>21</xdr:row>
      <xdr:rowOff>3886</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6967163" y="6662962"/>
          <a:ext cx="661267" cy="42581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210993</xdr:colOff>
      <xdr:row>24</xdr:row>
      <xdr:rowOff>152967</xdr:rowOff>
    </xdr:from>
    <xdr:to>
      <xdr:col>8</xdr:col>
      <xdr:colOff>603198</xdr:colOff>
      <xdr:row>35</xdr:row>
      <xdr:rowOff>157531</xdr:rowOff>
    </xdr:to>
    <xdr:pic>
      <xdr:nvPicPr>
        <xdr:cNvPr id="8" name="Imagen 7">
          <a:extLst>
            <a:ext uri="{FF2B5EF4-FFF2-40B4-BE49-F238E27FC236}">
              <a16:creationId xmlns:a16="http://schemas.microsoft.com/office/drawing/2014/main" id="{1B6B68B3-A8B0-4A08-9423-24FEFBDAED89}"/>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696565" y="823307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56505</xdr:colOff>
      <xdr:row>0</xdr:row>
      <xdr:rowOff>51897</xdr:rowOff>
    </xdr:from>
    <xdr:to>
      <xdr:col>7</xdr:col>
      <xdr:colOff>799132</xdr:colOff>
      <xdr:row>4</xdr:row>
      <xdr:rowOff>90235</xdr:rowOff>
    </xdr:to>
    <xdr:pic>
      <xdr:nvPicPr>
        <xdr:cNvPr id="10" name="Imagen 9"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FF5F1C57-8D3C-4F07-ADE8-19BE097E6BA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702586" y="51897"/>
          <a:ext cx="742627" cy="748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103967</xdr:colOff>
      <xdr:row>0</xdr:row>
      <xdr:rowOff>64577</xdr:rowOff>
    </xdr:from>
    <xdr:to>
      <xdr:col>8</xdr:col>
      <xdr:colOff>824580</xdr:colOff>
      <xdr:row>4</xdr:row>
      <xdr:rowOff>80721</xdr:rowOff>
    </xdr:to>
    <xdr:pic>
      <xdr:nvPicPr>
        <xdr:cNvPr id="11" name="Imagen 10"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489BEF51-A1F4-4A23-812B-DF0C263F45F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0589539" y="64577"/>
          <a:ext cx="720613" cy="726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107022</xdr:colOff>
      <xdr:row>4</xdr:row>
      <xdr:rowOff>107022</xdr:rowOff>
    </xdr:from>
    <xdr:to>
      <xdr:col>8</xdr:col>
      <xdr:colOff>624183</xdr:colOff>
      <xdr:row>8</xdr:row>
      <xdr:rowOff>542135</xdr:rowOff>
    </xdr:to>
    <xdr:pic>
      <xdr:nvPicPr>
        <xdr:cNvPr id="9" name="Imagen 8" descr="proceso de planificación de dibujos animados 2111884 Vector en Vecteezy">
          <a:extLst>
            <a:ext uri="{FF2B5EF4-FFF2-40B4-BE49-F238E27FC236}">
              <a16:creationId xmlns:a16="http://schemas.microsoft.com/office/drawing/2014/main" id="{44C6853C-139D-4241-ACC6-736B86A3CF6C}"/>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21067" b="21795"/>
        <a:stretch/>
      </xdr:blipFill>
      <xdr:spPr bwMode="auto">
        <a:xfrm>
          <a:off x="9760449" y="834775"/>
          <a:ext cx="1351936" cy="181570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706349</xdr:colOff>
      <xdr:row>21</xdr:row>
      <xdr:rowOff>107022</xdr:rowOff>
    </xdr:from>
    <xdr:to>
      <xdr:col>4</xdr:col>
      <xdr:colOff>1477873</xdr:colOff>
      <xdr:row>33</xdr:row>
      <xdr:rowOff>62750</xdr:rowOff>
    </xdr:to>
    <xdr:pic>
      <xdr:nvPicPr>
        <xdr:cNvPr id="23" name="Imagen 22" descr="proceso de planificación de dibujos animados 2111884 Vector en Vecteezy">
          <a:extLst>
            <a:ext uri="{FF2B5EF4-FFF2-40B4-BE49-F238E27FC236}">
              <a16:creationId xmlns:a16="http://schemas.microsoft.com/office/drawing/2014/main" id="{17FC8564-5528-4D9F-96ED-F54C7CE5B007}"/>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49550" b="21795"/>
        <a:stretch/>
      </xdr:blipFill>
      <xdr:spPr bwMode="auto">
        <a:xfrm>
          <a:off x="6817332" y="8604606"/>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188680</xdr:colOff>
      <xdr:row>26</xdr:row>
      <xdr:rowOff>21405</xdr:rowOff>
    </xdr:from>
    <xdr:to>
      <xdr:col>6</xdr:col>
      <xdr:colOff>185343</xdr:colOff>
      <xdr:row>28</xdr:row>
      <xdr:rowOff>110554</xdr:rowOff>
    </xdr:to>
    <xdr:pic>
      <xdr:nvPicPr>
        <xdr:cNvPr id="24" name="Imagen 23"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BE4D42AB-9074-4597-85B8-A19D2B311575}"/>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5139" t="26368" r="11952" b="26369"/>
        <a:stretch/>
      </xdr:blipFill>
      <xdr:spPr bwMode="auto">
        <a:xfrm rot="20822064">
          <a:off x="7840787" y="9407276"/>
          <a:ext cx="831438" cy="43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181937</xdr:colOff>
      <xdr:row>36</xdr:row>
      <xdr:rowOff>32110</xdr:rowOff>
    </xdr:from>
    <xdr:to>
      <xdr:col>6</xdr:col>
      <xdr:colOff>953461</xdr:colOff>
      <xdr:row>48</xdr:row>
      <xdr:rowOff>19944</xdr:rowOff>
    </xdr:to>
    <xdr:pic>
      <xdr:nvPicPr>
        <xdr:cNvPr id="3" name="Imagen 2" descr="proceso de planificación de dibujos animados 2111884 Vector en Vecteezy">
          <a:extLst>
            <a:ext uri="{FF2B5EF4-FFF2-40B4-BE49-F238E27FC236}">
              <a16:creationId xmlns:a16="http://schemas.microsoft.com/office/drawing/2014/main" id="{02BF8012-D592-44DD-BABA-CD6002995A41}"/>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49550" b="21795"/>
        <a:stretch/>
      </xdr:blipFill>
      <xdr:spPr bwMode="auto">
        <a:xfrm>
          <a:off x="8668819" y="11130340"/>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295703</xdr:colOff>
      <xdr:row>44</xdr:row>
      <xdr:rowOff>107024</xdr:rowOff>
    </xdr:from>
    <xdr:to>
      <xdr:col>6</xdr:col>
      <xdr:colOff>292366</xdr:colOff>
      <xdr:row>47</xdr:row>
      <xdr:rowOff>24937</xdr:rowOff>
    </xdr:to>
    <xdr:pic>
      <xdr:nvPicPr>
        <xdr:cNvPr id="15" name="Imagen 14"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C11596E9-B623-4C49-A810-096F9DCBCF1F}"/>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5139" t="26368" r="11952" b="26369"/>
        <a:stretch/>
      </xdr:blipFill>
      <xdr:spPr bwMode="auto">
        <a:xfrm rot="20822064">
          <a:off x="7947810" y="12575142"/>
          <a:ext cx="831438" cy="43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1487613</xdr:colOff>
      <xdr:row>0</xdr:row>
      <xdr:rowOff>53511</xdr:rowOff>
    </xdr:from>
    <xdr:to>
      <xdr:col>6</xdr:col>
      <xdr:colOff>1137280</xdr:colOff>
      <xdr:row>5</xdr:row>
      <xdr:rowOff>162107</xdr:rowOff>
    </xdr:to>
    <xdr:pic>
      <xdr:nvPicPr>
        <xdr:cNvPr id="16" name="Imagen 15" descr="Vista previa de imagen">
          <a:extLst>
            <a:ext uri="{FF2B5EF4-FFF2-40B4-BE49-F238E27FC236}">
              <a16:creationId xmlns:a16="http://schemas.microsoft.com/office/drawing/2014/main" id="{CD5E0518-E4AE-4F6C-8E64-52A2A4233112}"/>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598596" y="53511"/>
          <a:ext cx="2025566" cy="1018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256855</xdr:colOff>
      <xdr:row>12</xdr:row>
      <xdr:rowOff>321067</xdr:rowOff>
    </xdr:from>
    <xdr:to>
      <xdr:col>4</xdr:col>
      <xdr:colOff>532913</xdr:colOff>
      <xdr:row>31</xdr:row>
      <xdr:rowOff>96616</xdr:rowOff>
    </xdr:to>
    <xdr:graphicFrame macro="">
      <xdr:nvGraphicFramePr>
        <xdr:cNvPr id="20" name="Gráfico 19">
          <a:extLst>
            <a:ext uri="{FF2B5EF4-FFF2-40B4-BE49-F238E27FC236}">
              <a16:creationId xmlns:a16="http://schemas.microsoft.com/office/drawing/2014/main" id="{06C1A3AE-E3BB-4471-AF47-253956D60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xdr:colOff>
      <xdr:row>36</xdr:row>
      <xdr:rowOff>1</xdr:rowOff>
    </xdr:from>
    <xdr:to>
      <xdr:col>4</xdr:col>
      <xdr:colOff>1466208</xdr:colOff>
      <xdr:row>50</xdr:row>
      <xdr:rowOff>85619</xdr:rowOff>
    </xdr:to>
    <xdr:graphicFrame macro="">
      <xdr:nvGraphicFramePr>
        <xdr:cNvPr id="21" name="Gráfico 20">
          <a:extLst>
            <a:ext uri="{FF2B5EF4-FFF2-40B4-BE49-F238E27FC236}">
              <a16:creationId xmlns:a16="http://schemas.microsoft.com/office/drawing/2014/main" id="{F88EA897-D1EC-4711-BF05-DF5F586FF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123540</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123540</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639473</xdr:colOff>
      <xdr:row>16</xdr:row>
      <xdr:rowOff>91633</xdr:rowOff>
    </xdr:from>
    <xdr:to>
      <xdr:col>10</xdr:col>
      <xdr:colOff>195994</xdr:colOff>
      <xdr:row>26</xdr:row>
      <xdr:rowOff>153946</xdr:rowOff>
    </xdr:to>
    <xdr:pic>
      <xdr:nvPicPr>
        <xdr:cNvPr id="14" name="Imagen 13">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961643" y="2994062"/>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5</xdr:row>
      <xdr:rowOff>179716</xdr:rowOff>
    </xdr:from>
    <xdr:to>
      <xdr:col>11</xdr:col>
      <xdr:colOff>60786</xdr:colOff>
      <xdr:row>13</xdr:row>
      <xdr:rowOff>14482</xdr:rowOff>
    </xdr:to>
    <xdr:sp macro="" textlink="">
      <xdr:nvSpPr>
        <xdr:cNvPr id="15" name="Rectángulo: esquina doblada 14">
          <a:extLst>
            <a:ext uri="{FF2B5EF4-FFF2-40B4-BE49-F238E27FC236}">
              <a16:creationId xmlns:a16="http://schemas.microsoft.com/office/drawing/2014/main" id="{00000000-0008-0000-0600-00000F000000}"/>
            </a:ext>
          </a:extLst>
        </xdr:cNvPr>
        <xdr:cNvSpPr/>
      </xdr:nvSpPr>
      <xdr:spPr>
        <a:xfrm>
          <a:off x="12157854" y="1087287"/>
          <a:ext cx="896470" cy="1290473"/>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702015</xdr:colOff>
      <xdr:row>46</xdr:row>
      <xdr:rowOff>146266</xdr:rowOff>
    </xdr:from>
    <xdr:to>
      <xdr:col>10</xdr:col>
      <xdr:colOff>258536</xdr:colOff>
      <xdr:row>54</xdr:row>
      <xdr:rowOff>145495</xdr:rowOff>
    </xdr:to>
    <xdr:pic>
      <xdr:nvPicPr>
        <xdr:cNvPr id="6" name="Imagen 5">
          <a:extLst>
            <a:ext uri="{FF2B5EF4-FFF2-40B4-BE49-F238E27FC236}">
              <a16:creationId xmlns:a16="http://schemas.microsoft.com/office/drawing/2014/main" id="{1E8F2D2F-E619-448D-8914-665D1B28080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024185" y="6103884"/>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588666</xdr:colOff>
      <xdr:row>18</xdr:row>
      <xdr:rowOff>150559</xdr:rowOff>
    </xdr:from>
    <xdr:to>
      <xdr:col>6</xdr:col>
      <xdr:colOff>183328</xdr:colOff>
      <xdr:row>21</xdr:row>
      <xdr:rowOff>14439</xdr:rowOff>
    </xdr:to>
    <xdr:pic>
      <xdr:nvPicPr>
        <xdr:cNvPr id="7" name="Imagen 6">
          <a:extLst>
            <a:ext uri="{FF2B5EF4-FFF2-40B4-BE49-F238E27FC236}">
              <a16:creationId xmlns:a16="http://schemas.microsoft.com/office/drawing/2014/main" id="{35CCC51C-9EC2-4AC6-979C-A4CD6827574E}"/>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8237824" y="3503748"/>
          <a:ext cx="430530" cy="427604"/>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106913</xdr:colOff>
      <xdr:row>16</xdr:row>
      <xdr:rowOff>9719</xdr:rowOff>
    </xdr:from>
    <xdr:to>
      <xdr:col>7</xdr:col>
      <xdr:colOff>1051345</xdr:colOff>
      <xdr:row>29</xdr:row>
      <xdr:rowOff>38877</xdr:rowOff>
    </xdr:to>
    <xdr:sp macro="" textlink="">
      <xdr:nvSpPr>
        <xdr:cNvPr id="8" name="CuadroTexto 7">
          <a:extLst>
            <a:ext uri="{FF2B5EF4-FFF2-40B4-BE49-F238E27FC236}">
              <a16:creationId xmlns:a16="http://schemas.microsoft.com/office/drawing/2014/main" id="{B3517126-AD1D-CD8B-C826-63C5698FB721}"/>
            </a:ext>
          </a:extLst>
        </xdr:cNvPr>
        <xdr:cNvSpPr txBox="1"/>
      </xdr:nvSpPr>
      <xdr:spPr>
        <a:xfrm>
          <a:off x="8591939" y="2993571"/>
          <a:ext cx="1780299" cy="2429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1100" baseline="0"/>
            <a:t>Evolución positiva desde 2.97 (2015) hasta 3.20 (2024).</a:t>
          </a:r>
        </a:p>
        <a:p>
          <a:pPr algn="ctr"/>
          <a:r>
            <a:rPr lang="es-419" sz="1100" baseline="0"/>
            <a:t>Muestra una consolidación progresiva de la gestión institucional, con un pico en 2020 (3.28), posiblemente asociado a procesos de reorganización y adaptación institucional.</a:t>
          </a:r>
        </a:p>
        <a:p>
          <a:pPr algn="ctr"/>
          <a:endParaRPr lang="es-419" sz="1100" baseline="0"/>
        </a:p>
        <a:p>
          <a:pPr algn="ctr"/>
          <a:endParaRPr lang="es-419" sz="1100" baseline="0"/>
        </a:p>
      </xdr:txBody>
    </xdr:sp>
    <xdr:clientData/>
  </xdr:twoCellAnchor>
  <xdr:twoCellAnchor editAs="oneCell">
    <xdr:from>
      <xdr:col>8</xdr:col>
      <xdr:colOff>17971</xdr:colOff>
      <xdr:row>0</xdr:row>
      <xdr:rowOff>129267</xdr:rowOff>
    </xdr:from>
    <xdr:to>
      <xdr:col>8</xdr:col>
      <xdr:colOff>691910</xdr:colOff>
      <xdr:row>4</xdr:row>
      <xdr:rowOff>89828</xdr:rowOff>
    </xdr:to>
    <xdr:pic>
      <xdr:nvPicPr>
        <xdr:cNvPr id="10" name="Imagen 9"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58C52391-BA29-4591-989B-BD772FDCD09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504457" y="129267"/>
          <a:ext cx="673939" cy="679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71527</xdr:colOff>
      <xdr:row>0</xdr:row>
      <xdr:rowOff>143774</xdr:rowOff>
    </xdr:from>
    <xdr:to>
      <xdr:col>9</xdr:col>
      <xdr:colOff>740019</xdr:colOff>
      <xdr:row>4</xdr:row>
      <xdr:rowOff>98844</xdr:rowOff>
    </xdr:to>
    <xdr:pic>
      <xdr:nvPicPr>
        <xdr:cNvPr id="12" name="Imagen 11"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3F0D9F2A-A007-477E-9C0E-2D44D532AD9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1393697" y="143774"/>
          <a:ext cx="668492" cy="67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269576</xdr:colOff>
      <xdr:row>4</xdr:row>
      <xdr:rowOff>143774</xdr:rowOff>
    </xdr:from>
    <xdr:to>
      <xdr:col>10</xdr:col>
      <xdr:colOff>8986</xdr:colOff>
      <xdr:row>13</xdr:row>
      <xdr:rowOff>64002</xdr:rowOff>
    </xdr:to>
    <xdr:pic>
      <xdr:nvPicPr>
        <xdr:cNvPr id="11" name="Imagen 10" descr="proceso de planificación de dibujos animados 2111884 Vector en Vecteezy">
          <a:extLst>
            <a:ext uri="{FF2B5EF4-FFF2-40B4-BE49-F238E27FC236}">
              <a16:creationId xmlns:a16="http://schemas.microsoft.com/office/drawing/2014/main" id="{6FD11AE7-A221-45F3-AB55-5526B75D5638}"/>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21067" b="21795"/>
        <a:stretch/>
      </xdr:blipFill>
      <xdr:spPr bwMode="auto">
        <a:xfrm>
          <a:off x="10756062" y="862642"/>
          <a:ext cx="1410778" cy="1564638"/>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447092</xdr:colOff>
      <xdr:row>0</xdr:row>
      <xdr:rowOff>29158</xdr:rowOff>
    </xdr:from>
    <xdr:to>
      <xdr:col>7</xdr:col>
      <xdr:colOff>1100586</xdr:colOff>
      <xdr:row>6</xdr:row>
      <xdr:rowOff>80361</xdr:rowOff>
    </xdr:to>
    <xdr:pic>
      <xdr:nvPicPr>
        <xdr:cNvPr id="2" name="Imagen 1" descr="Vista previa de imagen">
          <a:extLst>
            <a:ext uri="{FF2B5EF4-FFF2-40B4-BE49-F238E27FC236}">
              <a16:creationId xmlns:a16="http://schemas.microsoft.com/office/drawing/2014/main" id="{FBEE7335-EF54-443C-9901-93885CB982D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096250" y="2915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252705</xdr:colOff>
      <xdr:row>11</xdr:row>
      <xdr:rowOff>174949</xdr:rowOff>
    </xdr:from>
    <xdr:to>
      <xdr:col>5</xdr:col>
      <xdr:colOff>531522</xdr:colOff>
      <xdr:row>28</xdr:row>
      <xdr:rowOff>92583</xdr:rowOff>
    </xdr:to>
    <xdr:graphicFrame macro="">
      <xdr:nvGraphicFramePr>
        <xdr:cNvPr id="16" name="Gráfico 15">
          <a:extLst>
            <a:ext uri="{FF2B5EF4-FFF2-40B4-BE49-F238E27FC236}">
              <a16:creationId xmlns:a16="http://schemas.microsoft.com/office/drawing/2014/main" id="{0FA29D70-DB46-4461-BEF9-11603F2481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466531</xdr:colOff>
      <xdr:row>31</xdr:row>
      <xdr:rowOff>116633</xdr:rowOff>
    </xdr:from>
    <xdr:to>
      <xdr:col>6</xdr:col>
      <xdr:colOff>46005</xdr:colOff>
      <xdr:row>47</xdr:row>
      <xdr:rowOff>114689</xdr:rowOff>
    </xdr:to>
    <xdr:graphicFrame macro="">
      <xdr:nvGraphicFramePr>
        <xdr:cNvPr id="18" name="Gráfico 17">
          <a:extLst>
            <a:ext uri="{FF2B5EF4-FFF2-40B4-BE49-F238E27FC236}">
              <a16:creationId xmlns:a16="http://schemas.microsoft.com/office/drawing/2014/main" id="{8C05054D-C25D-46C9-8D41-08C0AEF3D0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67561</xdr:colOff>
      <xdr:row>0</xdr:row>
      <xdr:rowOff>40592</xdr:rowOff>
    </xdr:from>
    <xdr:to>
      <xdr:col>5</xdr:col>
      <xdr:colOff>777638</xdr:colOff>
      <xdr:row>4</xdr:row>
      <xdr:rowOff>52793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15576" y="40592"/>
          <a:ext cx="710077" cy="740583"/>
        </a:xfrm>
        <a:prstGeom prst="rect">
          <a:avLst/>
        </a:prstGeom>
      </xdr:spPr>
    </xdr:pic>
    <xdr:clientData/>
  </xdr:twoCellAnchor>
  <xdr:twoCellAnchor editAs="oneCell">
    <xdr:from>
      <xdr:col>10</xdr:col>
      <xdr:colOff>358987</xdr:colOff>
      <xdr:row>11</xdr:row>
      <xdr:rowOff>488954</xdr:rowOff>
    </xdr:from>
    <xdr:to>
      <xdr:col>10</xdr:col>
      <xdr:colOff>751192</xdr:colOff>
      <xdr:row>14</xdr:row>
      <xdr:rowOff>125118</xdr:rowOff>
    </xdr:to>
    <xdr:pic>
      <xdr:nvPicPr>
        <xdr:cNvPr id="27" name="Imagen 26">
          <a:extLst>
            <a:ext uri="{FF2B5EF4-FFF2-40B4-BE49-F238E27FC236}">
              <a16:creationId xmlns:a16="http://schemas.microsoft.com/office/drawing/2014/main" id="{00000000-0008-0000-0700-00001B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188697" y="422241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250658</xdr:colOff>
      <xdr:row>6</xdr:row>
      <xdr:rowOff>32137</xdr:rowOff>
    </xdr:from>
    <xdr:to>
      <xdr:col>12</xdr:col>
      <xdr:colOff>308928</xdr:colOff>
      <xdr:row>10</xdr:row>
      <xdr:rowOff>96772</xdr:rowOff>
    </xdr:to>
    <xdr:sp macro="" textlink="">
      <xdr:nvSpPr>
        <xdr:cNvPr id="28" name="Rectángulo: esquina doblada 27">
          <a:extLst>
            <a:ext uri="{FF2B5EF4-FFF2-40B4-BE49-F238E27FC236}">
              <a16:creationId xmlns:a16="http://schemas.microsoft.com/office/drawing/2014/main" id="{00000000-0008-0000-0700-00001C000000}"/>
            </a:ext>
          </a:extLst>
        </xdr:cNvPr>
        <xdr:cNvSpPr/>
      </xdr:nvSpPr>
      <xdr:spPr>
        <a:xfrm>
          <a:off x="12918908" y="1127512"/>
          <a:ext cx="896470" cy="1321935"/>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509588</xdr:colOff>
      <xdr:row>63</xdr:row>
      <xdr:rowOff>535101</xdr:rowOff>
    </xdr:from>
    <xdr:to>
      <xdr:col>11</xdr:col>
      <xdr:colOff>59851</xdr:colOff>
      <xdr:row>74</xdr:row>
      <xdr:rowOff>30568</xdr:rowOff>
    </xdr:to>
    <xdr:pic>
      <xdr:nvPicPr>
        <xdr:cNvPr id="36" name="Imagen 35">
          <a:extLst>
            <a:ext uri="{FF2B5EF4-FFF2-40B4-BE49-F238E27FC236}">
              <a16:creationId xmlns:a16="http://schemas.microsoft.com/office/drawing/2014/main" id="{00000000-0008-0000-0700-000024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39298" y="18811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474889</xdr:colOff>
      <xdr:row>41</xdr:row>
      <xdr:rowOff>83685</xdr:rowOff>
    </xdr:from>
    <xdr:to>
      <xdr:col>11</xdr:col>
      <xdr:colOff>25152</xdr:colOff>
      <xdr:row>51</xdr:row>
      <xdr:rowOff>102175</xdr:rowOff>
    </xdr:to>
    <xdr:pic>
      <xdr:nvPicPr>
        <xdr:cNvPr id="37" name="Imagen 36">
          <a:extLst>
            <a:ext uri="{FF2B5EF4-FFF2-40B4-BE49-F238E27FC236}">
              <a16:creationId xmlns:a16="http://schemas.microsoft.com/office/drawing/2014/main" id="{00000000-0008-0000-0700-000025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04599" y="13784377"/>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423182</xdr:colOff>
      <xdr:row>23</xdr:row>
      <xdr:rowOff>210569</xdr:rowOff>
    </xdr:from>
    <xdr:to>
      <xdr:col>10</xdr:col>
      <xdr:colOff>815387</xdr:colOff>
      <xdr:row>34</xdr:row>
      <xdr:rowOff>38270</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252892" y="934436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501764</xdr:colOff>
      <xdr:row>79</xdr:row>
      <xdr:rowOff>170090</xdr:rowOff>
    </xdr:from>
    <xdr:to>
      <xdr:col>11</xdr:col>
      <xdr:colOff>52027</xdr:colOff>
      <xdr:row>85</xdr:row>
      <xdr:rowOff>31551</xdr:rowOff>
    </xdr:to>
    <xdr:pic>
      <xdr:nvPicPr>
        <xdr:cNvPr id="39" name="Imagen 38">
          <a:extLst>
            <a:ext uri="{FF2B5EF4-FFF2-40B4-BE49-F238E27FC236}">
              <a16:creationId xmlns:a16="http://schemas.microsoft.com/office/drawing/2014/main" id="{00000000-0008-0000-0700-000027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31474" y="2310663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492579</xdr:colOff>
      <xdr:row>97</xdr:row>
      <xdr:rowOff>50347</xdr:rowOff>
    </xdr:from>
    <xdr:to>
      <xdr:col>11</xdr:col>
      <xdr:colOff>42842</xdr:colOff>
      <xdr:row>104</xdr:row>
      <xdr:rowOff>631078</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22289" y="2826816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70038</xdr:colOff>
      <xdr:row>0</xdr:row>
      <xdr:rowOff>52490</xdr:rowOff>
    </xdr:from>
    <xdr:to>
      <xdr:col>9</xdr:col>
      <xdr:colOff>728384</xdr:colOff>
      <xdr:row>3</xdr:row>
      <xdr:rowOff>176105</xdr:rowOff>
    </xdr:to>
    <xdr:pic>
      <xdr:nvPicPr>
        <xdr:cNvPr id="6" name="Imagen 5"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D81386F7-9ABF-47E6-BFDC-E78DC6C97D5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065810" y="52490"/>
          <a:ext cx="658346" cy="663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117381</xdr:colOff>
      <xdr:row>0</xdr:row>
      <xdr:rowOff>63033</xdr:rowOff>
    </xdr:from>
    <xdr:to>
      <xdr:col>10</xdr:col>
      <xdr:colOff>756512</xdr:colOff>
      <xdr:row>3</xdr:row>
      <xdr:rowOff>167277</xdr:rowOff>
    </xdr:to>
    <xdr:pic>
      <xdr:nvPicPr>
        <xdr:cNvPr id="12" name="Imagen 11"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85AD243B-5F26-4D32-B8DE-BF4D2C93413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953594" y="63033"/>
          <a:ext cx="639131" cy="64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266701</xdr:colOff>
      <xdr:row>4</xdr:row>
      <xdr:rowOff>85725</xdr:rowOff>
    </xdr:from>
    <xdr:to>
      <xdr:col>11</xdr:col>
      <xdr:colOff>33945</xdr:colOff>
      <xdr:row>10</xdr:row>
      <xdr:rowOff>542925</xdr:rowOff>
    </xdr:to>
    <xdr:pic>
      <xdr:nvPicPr>
        <xdr:cNvPr id="8" name="Imagen 7" descr="proceso de planificación de dibujos animados 2111884 Vector en Vecteezy">
          <a:extLst>
            <a:ext uri="{FF2B5EF4-FFF2-40B4-BE49-F238E27FC236}">
              <a16:creationId xmlns:a16="http://schemas.microsoft.com/office/drawing/2014/main" id="{2C928E42-D5B5-4CBE-9E13-1BDC646111CC}"/>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1258551" y="809625"/>
          <a:ext cx="1443644" cy="208597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139700</xdr:colOff>
      <xdr:row>0</xdr:row>
      <xdr:rowOff>63500</xdr:rowOff>
    </xdr:from>
    <xdr:to>
      <xdr:col>8</xdr:col>
      <xdr:colOff>267829</xdr:colOff>
      <xdr:row>6</xdr:row>
      <xdr:rowOff>152933</xdr:rowOff>
    </xdr:to>
    <xdr:pic>
      <xdr:nvPicPr>
        <xdr:cNvPr id="7" name="Imagen 6" descr="Vista previa de imagen">
          <a:extLst>
            <a:ext uri="{FF2B5EF4-FFF2-40B4-BE49-F238E27FC236}">
              <a16:creationId xmlns:a16="http://schemas.microsoft.com/office/drawing/2014/main" id="{4C78F526-E813-44D9-AF61-B1470497667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636000" y="63500"/>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8</xdr:row>
      <xdr:rowOff>276224</xdr:rowOff>
    </xdr:from>
    <xdr:to>
      <xdr:col>3</xdr:col>
      <xdr:colOff>571500</xdr:colOff>
      <xdr:row>14</xdr:row>
      <xdr:rowOff>381000</xdr:rowOff>
    </xdr:to>
    <xdr:graphicFrame macro="">
      <xdr:nvGraphicFramePr>
        <xdr:cNvPr id="3" name="Gráfico 2">
          <a:extLst>
            <a:ext uri="{FF2B5EF4-FFF2-40B4-BE49-F238E27FC236}">
              <a16:creationId xmlns:a16="http://schemas.microsoft.com/office/drawing/2014/main" id="{B13DD2D0-E4C0-4A6C-8601-F0F161C4C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581025</xdr:colOff>
      <xdr:row>8</xdr:row>
      <xdr:rowOff>266700</xdr:rowOff>
    </xdr:from>
    <xdr:to>
      <xdr:col>7</xdr:col>
      <xdr:colOff>1152525</xdr:colOff>
      <xdr:row>14</xdr:row>
      <xdr:rowOff>352425</xdr:rowOff>
    </xdr:to>
    <xdr:graphicFrame macro="">
      <xdr:nvGraphicFramePr>
        <xdr:cNvPr id="9" name="Gráfico 8">
          <a:extLst>
            <a:ext uri="{FF2B5EF4-FFF2-40B4-BE49-F238E27FC236}">
              <a16:creationId xmlns:a16="http://schemas.microsoft.com/office/drawing/2014/main" id="{60E12FF3-4FDD-4FB3-9DEA-68BDB851A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171450</xdr:colOff>
      <xdr:row>38</xdr:row>
      <xdr:rowOff>228600</xdr:rowOff>
    </xdr:from>
    <xdr:to>
      <xdr:col>2</xdr:col>
      <xdr:colOff>1352550</xdr:colOff>
      <xdr:row>40</xdr:row>
      <xdr:rowOff>47625</xdr:rowOff>
    </xdr:to>
    <xdr:graphicFrame macro="">
      <xdr:nvGraphicFramePr>
        <xdr:cNvPr id="14" name="Gráfico 13">
          <a:extLst>
            <a:ext uri="{FF2B5EF4-FFF2-40B4-BE49-F238E27FC236}">
              <a16:creationId xmlns:a16="http://schemas.microsoft.com/office/drawing/2014/main" id="{2A8E82A5-D515-4124-ACD0-B39BF7E6B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0</xdr:colOff>
      <xdr:row>45</xdr:row>
      <xdr:rowOff>66675</xdr:rowOff>
    </xdr:from>
    <xdr:to>
      <xdr:col>3</xdr:col>
      <xdr:colOff>581025</xdr:colOff>
      <xdr:row>58</xdr:row>
      <xdr:rowOff>155050</xdr:rowOff>
    </xdr:to>
    <xdr:pic>
      <xdr:nvPicPr>
        <xdr:cNvPr id="20" name="Imagen 19">
          <a:extLst>
            <a:ext uri="{FF2B5EF4-FFF2-40B4-BE49-F238E27FC236}">
              <a16:creationId xmlns:a16="http://schemas.microsoft.com/office/drawing/2014/main" id="{70ADF16E-E7C5-DBB2-8D9D-20A258F90F94}"/>
            </a:ext>
          </a:extLst>
        </xdr:cNvPr>
        <xdr:cNvPicPr>
          <a:picLocks noChangeAspect="1"/>
        </xdr:cNvPicPr>
      </xdr:nvPicPr>
      <xdr:blipFill>
        <a:blip xmlns:r="http://schemas.openxmlformats.org/officeDocument/2006/relationships" r:embed="rId14"/>
        <a:stretch>
          <a:fillRect/>
        </a:stretch>
      </xdr:blipFill>
      <xdr:spPr>
        <a:xfrm>
          <a:off x="0" y="16173450"/>
          <a:ext cx="5314950" cy="2441050"/>
        </a:xfrm>
        <a:prstGeom prst="rect">
          <a:avLst/>
        </a:prstGeom>
      </xdr:spPr>
    </xdr:pic>
    <xdr:clientData/>
  </xdr:twoCellAnchor>
  <xdr:twoCellAnchor>
    <xdr:from>
      <xdr:col>3</xdr:col>
      <xdr:colOff>962025</xdr:colOff>
      <xdr:row>43</xdr:row>
      <xdr:rowOff>123825</xdr:rowOff>
    </xdr:from>
    <xdr:to>
      <xdr:col>7</xdr:col>
      <xdr:colOff>751370</xdr:colOff>
      <xdr:row>60</xdr:row>
      <xdr:rowOff>142875</xdr:rowOff>
    </xdr:to>
    <xdr:graphicFrame macro="">
      <xdr:nvGraphicFramePr>
        <xdr:cNvPr id="26" name="Gráfico 25">
          <a:extLst>
            <a:ext uri="{FF2B5EF4-FFF2-40B4-BE49-F238E27FC236}">
              <a16:creationId xmlns:a16="http://schemas.microsoft.com/office/drawing/2014/main" id="{A16428CA-B7F1-4CBA-92B7-7B8814689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0</xdr:colOff>
      <xdr:row>67</xdr:row>
      <xdr:rowOff>133350</xdr:rowOff>
    </xdr:from>
    <xdr:to>
      <xdr:col>3</xdr:col>
      <xdr:colOff>400050</xdr:colOff>
      <xdr:row>79</xdr:row>
      <xdr:rowOff>143939</xdr:rowOff>
    </xdr:to>
    <xdr:pic>
      <xdr:nvPicPr>
        <xdr:cNvPr id="32" name="Imagen 31">
          <a:extLst>
            <a:ext uri="{FF2B5EF4-FFF2-40B4-BE49-F238E27FC236}">
              <a16:creationId xmlns:a16="http://schemas.microsoft.com/office/drawing/2014/main" id="{8677A7AA-80A6-0943-75D9-E8B2A2C7CD60}"/>
            </a:ext>
          </a:extLst>
        </xdr:cNvPr>
        <xdr:cNvPicPr>
          <a:picLocks noChangeAspect="1"/>
        </xdr:cNvPicPr>
      </xdr:nvPicPr>
      <xdr:blipFill>
        <a:blip xmlns:r="http://schemas.openxmlformats.org/officeDocument/2006/relationships" r:embed="rId16"/>
        <a:stretch>
          <a:fillRect/>
        </a:stretch>
      </xdr:blipFill>
      <xdr:spPr>
        <a:xfrm>
          <a:off x="0" y="20574000"/>
          <a:ext cx="5133975" cy="2210864"/>
        </a:xfrm>
        <a:prstGeom prst="rect">
          <a:avLst/>
        </a:prstGeom>
      </xdr:spPr>
    </xdr:pic>
    <xdr:clientData/>
  </xdr:twoCellAnchor>
  <xdr:twoCellAnchor>
    <xdr:from>
      <xdr:col>3</xdr:col>
      <xdr:colOff>590550</xdr:colOff>
      <xdr:row>67</xdr:row>
      <xdr:rowOff>133350</xdr:rowOff>
    </xdr:from>
    <xdr:to>
      <xdr:col>7</xdr:col>
      <xdr:colOff>571500</xdr:colOff>
      <xdr:row>81</xdr:row>
      <xdr:rowOff>9525</xdr:rowOff>
    </xdr:to>
    <xdr:graphicFrame macro="">
      <xdr:nvGraphicFramePr>
        <xdr:cNvPr id="35" name="Gráfico 34">
          <a:extLst>
            <a:ext uri="{FF2B5EF4-FFF2-40B4-BE49-F238E27FC236}">
              <a16:creationId xmlns:a16="http://schemas.microsoft.com/office/drawing/2014/main" id="{54FC817C-EE60-4800-9189-D12B36612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0</xdr:col>
      <xdr:colOff>0</xdr:colOff>
      <xdr:row>87</xdr:row>
      <xdr:rowOff>133350</xdr:rowOff>
    </xdr:from>
    <xdr:to>
      <xdr:col>4</xdr:col>
      <xdr:colOff>66675</xdr:colOff>
      <xdr:row>103</xdr:row>
      <xdr:rowOff>28575</xdr:rowOff>
    </xdr:to>
    <xdr:pic>
      <xdr:nvPicPr>
        <xdr:cNvPr id="41" name="Imagen 40">
          <a:extLst>
            <a:ext uri="{FF2B5EF4-FFF2-40B4-BE49-F238E27FC236}">
              <a16:creationId xmlns:a16="http://schemas.microsoft.com/office/drawing/2014/main" id="{F3C4B89D-5C67-86CB-E462-5936AD7CF008}"/>
            </a:ext>
          </a:extLst>
        </xdr:cNvPr>
        <xdr:cNvPicPr>
          <a:picLocks noChangeAspect="1"/>
        </xdr:cNvPicPr>
      </xdr:nvPicPr>
      <xdr:blipFill>
        <a:blip xmlns:r="http://schemas.openxmlformats.org/officeDocument/2006/relationships" r:embed="rId18"/>
        <a:stretch>
          <a:fillRect/>
        </a:stretch>
      </xdr:blipFill>
      <xdr:spPr>
        <a:xfrm>
          <a:off x="0" y="25136475"/>
          <a:ext cx="6172200" cy="2828925"/>
        </a:xfrm>
        <a:prstGeom prst="rect">
          <a:avLst/>
        </a:prstGeom>
      </xdr:spPr>
    </xdr:pic>
    <xdr:clientData/>
  </xdr:twoCellAnchor>
  <xdr:twoCellAnchor>
    <xdr:from>
      <xdr:col>4</xdr:col>
      <xdr:colOff>342900</xdr:colOff>
      <xdr:row>87</xdr:row>
      <xdr:rowOff>76200</xdr:rowOff>
    </xdr:from>
    <xdr:to>
      <xdr:col>8</xdr:col>
      <xdr:colOff>342900</xdr:colOff>
      <xdr:row>102</xdr:row>
      <xdr:rowOff>66675</xdr:rowOff>
    </xdr:to>
    <xdr:graphicFrame macro="">
      <xdr:nvGraphicFramePr>
        <xdr:cNvPr id="42" name="Gráfico 41">
          <a:extLst>
            <a:ext uri="{FF2B5EF4-FFF2-40B4-BE49-F238E27FC236}">
              <a16:creationId xmlns:a16="http://schemas.microsoft.com/office/drawing/2014/main" id="{0E66DF69-9075-4F6E-84D0-0893C84E2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180975</xdr:colOff>
      <xdr:row>109</xdr:row>
      <xdr:rowOff>19049</xdr:rowOff>
    </xdr:from>
    <xdr:to>
      <xdr:col>7</xdr:col>
      <xdr:colOff>1076325</xdr:colOff>
      <xdr:row>125</xdr:row>
      <xdr:rowOff>161924</xdr:rowOff>
    </xdr:to>
    <xdr:graphicFrame macro="">
      <xdr:nvGraphicFramePr>
        <xdr:cNvPr id="46" name="Gráfico 45">
          <a:extLst>
            <a:ext uri="{FF2B5EF4-FFF2-40B4-BE49-F238E27FC236}">
              <a16:creationId xmlns:a16="http://schemas.microsoft.com/office/drawing/2014/main" id="{389BFB3C-437C-44EB-B63E-C1D4F6224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0</xdr:col>
      <xdr:colOff>257175</xdr:colOff>
      <xdr:row>109</xdr:row>
      <xdr:rowOff>0</xdr:rowOff>
    </xdr:from>
    <xdr:to>
      <xdr:col>3</xdr:col>
      <xdr:colOff>1133475</xdr:colOff>
      <xdr:row>124</xdr:row>
      <xdr:rowOff>26158</xdr:rowOff>
    </xdr:to>
    <xdr:pic>
      <xdr:nvPicPr>
        <xdr:cNvPr id="47" name="Imagen 46">
          <a:extLst>
            <a:ext uri="{FF2B5EF4-FFF2-40B4-BE49-F238E27FC236}">
              <a16:creationId xmlns:a16="http://schemas.microsoft.com/office/drawing/2014/main" id="{2BA0C473-7D2A-7312-8AAF-2F5E1F93BF12}"/>
            </a:ext>
          </a:extLst>
        </xdr:cNvPr>
        <xdr:cNvPicPr>
          <a:picLocks noChangeAspect="1"/>
        </xdr:cNvPicPr>
      </xdr:nvPicPr>
      <xdr:blipFill>
        <a:blip xmlns:r="http://schemas.openxmlformats.org/officeDocument/2006/relationships" r:embed="rId21"/>
        <a:stretch>
          <a:fillRect/>
        </a:stretch>
      </xdr:blipFill>
      <xdr:spPr>
        <a:xfrm>
          <a:off x="257175" y="30118050"/>
          <a:ext cx="5610225" cy="2883658"/>
        </a:xfrm>
        <a:prstGeom prst="rect">
          <a:avLst/>
        </a:prstGeom>
      </xdr:spPr>
    </xdr:pic>
    <xdr:clientData/>
  </xdr:twoCellAnchor>
  <xdr:twoCellAnchor editAs="oneCell">
    <xdr:from>
      <xdr:col>0</xdr:col>
      <xdr:colOff>28575</xdr:colOff>
      <xdr:row>20</xdr:row>
      <xdr:rowOff>66675</xdr:rowOff>
    </xdr:from>
    <xdr:to>
      <xdr:col>7</xdr:col>
      <xdr:colOff>398217</xdr:colOff>
      <xdr:row>37</xdr:row>
      <xdr:rowOff>85725</xdr:rowOff>
    </xdr:to>
    <xdr:pic>
      <xdr:nvPicPr>
        <xdr:cNvPr id="4" name="Imagen 3">
          <a:extLst>
            <a:ext uri="{FF2B5EF4-FFF2-40B4-BE49-F238E27FC236}">
              <a16:creationId xmlns:a16="http://schemas.microsoft.com/office/drawing/2014/main" id="{170A15E4-2471-DFFC-1669-DEC4C41BAB91}"/>
            </a:ext>
          </a:extLst>
        </xdr:cNvPr>
        <xdr:cNvPicPr>
          <a:picLocks noChangeAspect="1"/>
        </xdr:cNvPicPr>
      </xdr:nvPicPr>
      <xdr:blipFill>
        <a:blip xmlns:r="http://schemas.openxmlformats.org/officeDocument/2006/relationships" r:embed="rId22"/>
        <a:stretch>
          <a:fillRect/>
        </a:stretch>
      </xdr:blipFill>
      <xdr:spPr>
        <a:xfrm>
          <a:off x="28575" y="8734425"/>
          <a:ext cx="9694617" cy="30956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132343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132343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358987</xdr:colOff>
      <xdr:row>18</xdr:row>
      <xdr:rowOff>21354</xdr:rowOff>
    </xdr:from>
    <xdr:to>
      <xdr:col>9</xdr:col>
      <xdr:colOff>751192</xdr:colOff>
      <xdr:row>27</xdr:row>
      <xdr:rowOff>137813</xdr:rowOff>
    </xdr:to>
    <xdr:pic>
      <xdr:nvPicPr>
        <xdr:cNvPr id="11" name="Imagen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84051" y="375063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136072</xdr:colOff>
      <xdr:row>8</xdr:row>
      <xdr:rowOff>0</xdr:rowOff>
    </xdr:from>
    <xdr:to>
      <xdr:col>11</xdr:col>
      <xdr:colOff>196793</xdr:colOff>
      <xdr:row>14</xdr:row>
      <xdr:rowOff>35172</xdr:rowOff>
    </xdr:to>
    <xdr:sp macro="" textlink="">
      <xdr:nvSpPr>
        <xdr:cNvPr id="12" name="Rectángulo: esquina doblada 11">
          <a:extLst>
            <a:ext uri="{FF2B5EF4-FFF2-40B4-BE49-F238E27FC236}">
              <a16:creationId xmlns:a16="http://schemas.microsoft.com/office/drawing/2014/main" id="{00000000-0008-0000-0800-00000C000000}"/>
            </a:ext>
          </a:extLst>
        </xdr:cNvPr>
        <xdr:cNvSpPr/>
      </xdr:nvSpPr>
      <xdr:spPr>
        <a:xfrm>
          <a:off x="12295026" y="1496786"/>
          <a:ext cx="896588" cy="132785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389338</xdr:colOff>
      <xdr:row>47</xdr:row>
      <xdr:rowOff>59777</xdr:rowOff>
    </xdr:from>
    <xdr:to>
      <xdr:col>9</xdr:col>
      <xdr:colOff>781543</xdr:colOff>
      <xdr:row>56</xdr:row>
      <xdr:rowOff>176236</xdr:rowOff>
    </xdr:to>
    <xdr:pic>
      <xdr:nvPicPr>
        <xdr:cNvPr id="9" name="Imagen 8">
          <a:extLst>
            <a:ext uri="{FF2B5EF4-FFF2-40B4-BE49-F238E27FC236}">
              <a16:creationId xmlns:a16="http://schemas.microsoft.com/office/drawing/2014/main" id="{690DF940-97E6-4E7F-A4A6-9EFD4C6ADAE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714402" y="7857362"/>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312503</xdr:colOff>
      <xdr:row>18</xdr:row>
      <xdr:rowOff>46785</xdr:rowOff>
    </xdr:from>
    <xdr:to>
      <xdr:col>5</xdr:col>
      <xdr:colOff>739409</xdr:colOff>
      <xdr:row>20</xdr:row>
      <xdr:rowOff>72076</xdr:rowOff>
    </xdr:to>
    <xdr:pic>
      <xdr:nvPicPr>
        <xdr:cNvPr id="6" name="Imagen 5">
          <a:extLst>
            <a:ext uri="{FF2B5EF4-FFF2-40B4-BE49-F238E27FC236}">
              <a16:creationId xmlns:a16="http://schemas.microsoft.com/office/drawing/2014/main" id="{A527FFF7-3AFA-4388-B45E-C8F91BEFED37}"/>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7961661" y="3613800"/>
          <a:ext cx="426906" cy="414067"/>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758113</xdr:colOff>
      <xdr:row>16</xdr:row>
      <xdr:rowOff>58317</xdr:rowOff>
    </xdr:from>
    <xdr:to>
      <xdr:col>7</xdr:col>
      <xdr:colOff>699467</xdr:colOff>
      <xdr:row>27</xdr:row>
      <xdr:rowOff>106914</xdr:rowOff>
    </xdr:to>
    <xdr:sp macro="" textlink="">
      <xdr:nvSpPr>
        <xdr:cNvPr id="14" name="CuadroTexto 13">
          <a:extLst>
            <a:ext uri="{FF2B5EF4-FFF2-40B4-BE49-F238E27FC236}">
              <a16:creationId xmlns:a16="http://schemas.microsoft.com/office/drawing/2014/main" id="{2F4FCCE7-2E0B-CB92-5001-EC7E2BA4E82A}"/>
            </a:ext>
          </a:extLst>
        </xdr:cNvPr>
        <xdr:cNvSpPr txBox="1"/>
      </xdr:nvSpPr>
      <xdr:spPr>
        <a:xfrm>
          <a:off x="8407271" y="3236557"/>
          <a:ext cx="1943548" cy="21868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100" b="0" i="0">
              <a:solidFill>
                <a:schemeClr val="dk1"/>
              </a:solidFill>
              <a:effectLst/>
              <a:latin typeface="+mn-lt"/>
              <a:ea typeface="+mn-ea"/>
              <a:cs typeface="+mn-cs"/>
            </a:rPr>
            <a:t>La </a:t>
          </a:r>
          <a:r>
            <a:rPr lang="es-CO" sz="1100" b="1" i="0">
              <a:solidFill>
                <a:schemeClr val="dk1"/>
              </a:solidFill>
              <a:effectLst/>
              <a:latin typeface="+mn-lt"/>
              <a:ea typeface="+mn-ea"/>
              <a:cs typeface="+mn-cs"/>
            </a:rPr>
            <a:t>Gestión Académica</a:t>
          </a:r>
          <a:r>
            <a:rPr lang="es-CO" sz="1100" b="0" i="0">
              <a:solidFill>
                <a:schemeClr val="dk1"/>
              </a:solidFill>
              <a:effectLst/>
              <a:latin typeface="+mn-lt"/>
              <a:ea typeface="+mn-ea"/>
              <a:cs typeface="+mn-cs"/>
            </a:rPr>
            <a:t> </a:t>
          </a:r>
          <a:r>
            <a:rPr lang="es-CO" sz="1100" b="1" i="0">
              <a:solidFill>
                <a:schemeClr val="dk1"/>
              </a:solidFill>
              <a:effectLst/>
              <a:latin typeface="+mn-lt"/>
              <a:ea typeface="+mn-ea"/>
              <a:cs typeface="+mn-cs"/>
            </a:rPr>
            <a:t>Estabilidad</a:t>
          </a:r>
          <a:r>
            <a:rPr lang="es-CO" sz="1100" b="0" i="0">
              <a:solidFill>
                <a:schemeClr val="dk1"/>
              </a:solidFill>
              <a:effectLst/>
              <a:latin typeface="+mn-lt"/>
              <a:ea typeface="+mn-ea"/>
              <a:cs typeface="+mn-cs"/>
            </a:rPr>
            <a:t>: A lo largo de los 10 años, los valores han oscilado en un rango estrecho (entre 2.89 y 3.09), lo que refleja una gestión académica relativamente constante</a:t>
          </a:r>
          <a:endParaRPr lang="es-419" sz="1100" baseline="0"/>
        </a:p>
      </xdr:txBody>
    </xdr:sp>
    <xdr:clientData/>
  </xdr:twoCellAnchor>
  <xdr:twoCellAnchor editAs="oneCell">
    <xdr:from>
      <xdr:col>8</xdr:col>
      <xdr:colOff>80721</xdr:colOff>
      <xdr:row>0</xdr:row>
      <xdr:rowOff>132617</xdr:rowOff>
    </xdr:from>
    <xdr:to>
      <xdr:col>8</xdr:col>
      <xdr:colOff>774916</xdr:colOff>
      <xdr:row>4</xdr:row>
      <xdr:rowOff>105655</xdr:rowOff>
    </xdr:to>
    <xdr:pic>
      <xdr:nvPicPr>
        <xdr:cNvPr id="7" name="Imagen 6"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5EF57AAD-98DC-4607-ACAA-4F778CC7626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566293" y="132617"/>
          <a:ext cx="694195" cy="69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47463</xdr:colOff>
      <xdr:row>0</xdr:row>
      <xdr:rowOff>145297</xdr:rowOff>
    </xdr:from>
    <xdr:to>
      <xdr:col>9</xdr:col>
      <xdr:colOff>734555</xdr:colOff>
      <xdr:row>4</xdr:row>
      <xdr:rowOff>111174</xdr:rowOff>
    </xdr:to>
    <xdr:pic>
      <xdr:nvPicPr>
        <xdr:cNvPr id="10" name="Imagen 9"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BEACC6D1-5DBB-481C-A11C-48F6FEDFCD9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1372527" y="145297"/>
          <a:ext cx="687092" cy="692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583164</xdr:colOff>
      <xdr:row>6</xdr:row>
      <xdr:rowOff>68035</xdr:rowOff>
    </xdr:from>
    <xdr:to>
      <xdr:col>10</xdr:col>
      <xdr:colOff>93858</xdr:colOff>
      <xdr:row>14</xdr:row>
      <xdr:rowOff>172933</xdr:rowOff>
    </xdr:to>
    <xdr:pic>
      <xdr:nvPicPr>
        <xdr:cNvPr id="8" name="Imagen 7" descr="proceso de planificación de dibujos animados 2111884 Vector en Vecteezy">
          <a:extLst>
            <a:ext uri="{FF2B5EF4-FFF2-40B4-BE49-F238E27FC236}">
              <a16:creationId xmlns:a16="http://schemas.microsoft.com/office/drawing/2014/main" id="{87D7C56B-1357-4C83-8982-5059292D0189}"/>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21067" b="21795"/>
        <a:stretch/>
      </xdr:blipFill>
      <xdr:spPr bwMode="auto">
        <a:xfrm>
          <a:off x="11070383" y="1185765"/>
          <a:ext cx="1182429" cy="177663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456812</xdr:colOff>
      <xdr:row>0</xdr:row>
      <xdr:rowOff>38878</xdr:rowOff>
    </xdr:from>
    <xdr:to>
      <xdr:col>7</xdr:col>
      <xdr:colOff>779847</xdr:colOff>
      <xdr:row>6</xdr:row>
      <xdr:rowOff>90081</xdr:rowOff>
    </xdr:to>
    <xdr:pic>
      <xdr:nvPicPr>
        <xdr:cNvPr id="2" name="Imagen 1" descr="Vista previa de imagen">
          <a:extLst>
            <a:ext uri="{FF2B5EF4-FFF2-40B4-BE49-F238E27FC236}">
              <a16:creationId xmlns:a16="http://schemas.microsoft.com/office/drawing/2014/main" id="{53DA28C5-F411-4963-A216-577AA7A35F9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105970" y="3887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213828</xdr:colOff>
      <xdr:row>10</xdr:row>
      <xdr:rowOff>252704</xdr:rowOff>
    </xdr:from>
    <xdr:to>
      <xdr:col>5</xdr:col>
      <xdr:colOff>291582</xdr:colOff>
      <xdr:row>28</xdr:row>
      <xdr:rowOff>281862</xdr:rowOff>
    </xdr:to>
    <xdr:pic>
      <xdr:nvPicPr>
        <xdr:cNvPr id="13" name="Imagen 12">
          <a:extLst>
            <a:ext uri="{FF2B5EF4-FFF2-40B4-BE49-F238E27FC236}">
              <a16:creationId xmlns:a16="http://schemas.microsoft.com/office/drawing/2014/main" id="{27308E88-5B75-80FE-6269-1D2AC6700C92}"/>
            </a:ext>
          </a:extLst>
        </xdr:cNvPr>
        <xdr:cNvPicPr>
          <a:picLocks noChangeAspect="1"/>
        </xdr:cNvPicPr>
      </xdr:nvPicPr>
      <xdr:blipFill>
        <a:blip xmlns:r="http://schemas.openxmlformats.org/officeDocument/2006/relationships" r:embed="rId14"/>
        <a:stretch>
          <a:fillRect/>
        </a:stretch>
      </xdr:blipFill>
      <xdr:spPr>
        <a:xfrm>
          <a:off x="213828" y="2138265"/>
          <a:ext cx="7726912" cy="3683648"/>
        </a:xfrm>
        <a:prstGeom prst="rect">
          <a:avLst/>
        </a:prstGeom>
      </xdr:spPr>
    </xdr:pic>
    <xdr:clientData/>
  </xdr:twoCellAnchor>
  <xdr:twoCellAnchor>
    <xdr:from>
      <xdr:col>0</xdr:col>
      <xdr:colOff>728954</xdr:colOff>
      <xdr:row>39</xdr:row>
      <xdr:rowOff>9719</xdr:rowOff>
    </xdr:from>
    <xdr:to>
      <xdr:col>6</xdr:col>
      <xdr:colOff>573011</xdr:colOff>
      <xdr:row>55</xdr:row>
      <xdr:rowOff>63932</xdr:rowOff>
    </xdr:to>
    <xdr:graphicFrame macro="">
      <xdr:nvGraphicFramePr>
        <xdr:cNvPr id="15" name="Gráfico 14">
          <a:extLst>
            <a:ext uri="{FF2B5EF4-FFF2-40B4-BE49-F238E27FC236}">
              <a16:creationId xmlns:a16="http://schemas.microsoft.com/office/drawing/2014/main" id="{C8D9D255-36C3-41A4-9D0D-72765A6E8F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edtolimagovco-my.sharepoint.com/personal/maria_ramirez_sedtolima_gov_co/Documents/153-DIR%20GESTION%20CALIDAD%20EDUCATIVA/153.26-INFORMES/153.26.29-Informes%20de%20Evaluaci&#243;n%20Institucional/Informe_Autoevaluacion_Institucional_2025/Grafica%20AUTOEVA%202014-2024oK%20Consolidacion.xlsx" TargetMode="External"/><Relationship Id="rId2" Type="http://schemas.microsoft.com/office/2019/04/relationships/externalLinkLongPath" Target="/personal/maria_ramirez_sedtolima_gov_co/Documents/153-DIR%20GESTION%20CALIDAD%20EDUCATIVA/153.26-INFORMES/153.26.29-Informes%20de%20Evaluaci&#243;n%20Institucional/Informe_Autoevaluacion_Institucional_2025/Grafica%20AUTOEVA%202014-2024oK%20Consolidacion.xlsx?8D612B7A" TargetMode="External"/><Relationship Id="rId1" Type="http://schemas.openxmlformats.org/officeDocument/2006/relationships/externalLinkPath" Target="file:///\\8D612B7A\Grafica%20AUTOEVA%202014-2024oK%20Consolidac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209;O%202019\D01-03\AUTOEVALUACION%20%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OLIMA"/>
      <sheetName val="POR PROCESO DIRECTIVO"/>
      <sheetName val="POR PROCESO ACADEMICO"/>
      <sheetName val="POR PROCESO ADMINISTRATIVO"/>
      <sheetName val="POR PROCESO COMUNITARIA"/>
      <sheetName val="POR MUNICIPIO"/>
      <sheetName val="Res,Gral"/>
      <sheetName val="IE RESUMEN"/>
      <sheetName val="IE Menor 1"/>
      <sheetName val="IE Menor2"/>
      <sheetName val="IE Menor"/>
      <sheetName val="I.E Q NO ENTREGARO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3.2071973996764744</v>
          </cell>
          <cell r="C7">
            <v>2.888791051880057</v>
          </cell>
          <cell r="D7">
            <v>3.1158115183246071</v>
          </cell>
          <cell r="E7">
            <v>2.9235602094240836</v>
          </cell>
        </row>
        <row r="8">
          <cell r="A8">
            <v>2020</v>
          </cell>
          <cell r="B8">
            <v>3.28</v>
          </cell>
          <cell r="C8">
            <v>2.99</v>
          </cell>
          <cell r="D8">
            <v>3.13</v>
          </cell>
          <cell r="E8">
            <v>2.98</v>
          </cell>
        </row>
        <row r="9">
          <cell r="A9">
            <v>2021</v>
          </cell>
          <cell r="B9">
            <v>3.213697842363116</v>
          </cell>
          <cell r="C9">
            <v>3.0485193486716327</v>
          </cell>
          <cell r="D9">
            <v>3.0308995379500354</v>
          </cell>
          <cell r="E9">
            <v>2.9178733636120753</v>
          </cell>
        </row>
        <row r="10">
          <cell r="A10">
            <v>2022</v>
          </cell>
          <cell r="B10">
            <v>3.18</v>
          </cell>
          <cell r="C10">
            <v>2.99</v>
          </cell>
          <cell r="D10">
            <v>3.1</v>
          </cell>
          <cell r="E10">
            <v>2.94</v>
          </cell>
        </row>
        <row r="11">
          <cell r="A11">
            <v>2023</v>
          </cell>
          <cell r="B11">
            <v>3.16</v>
          </cell>
          <cell r="C11">
            <v>3.02</v>
          </cell>
          <cell r="D11">
            <v>3.1</v>
          </cell>
          <cell r="E11">
            <v>2.97</v>
          </cell>
        </row>
        <row r="12">
          <cell r="A12">
            <v>2024</v>
          </cell>
          <cell r="B12">
            <v>3.2</v>
          </cell>
          <cell r="C12">
            <v>3.09</v>
          </cell>
          <cell r="D12">
            <v>3.15</v>
          </cell>
          <cell r="E12">
            <v>3.01</v>
          </cell>
        </row>
        <row r="45">
          <cell r="B45" t="str">
            <v>GESTIÓN DIRECTIVA</v>
          </cell>
          <cell r="C45" t="str">
            <v>DIRECCIONAMIENTO ESTRATÉGICO Y HORIZONTE INSTITUCIONAL</v>
          </cell>
          <cell r="D45" t="str">
            <v>GESTIÓN ESTRATÉGICA</v>
          </cell>
          <cell r="E45" t="str">
            <v>GOBIERNO ESCOLAR</v>
          </cell>
          <cell r="F45" t="str">
            <v>CULTURA INSTITUCIONAL</v>
          </cell>
          <cell r="G45" t="str">
            <v>CLIMA ESCOLAR</v>
          </cell>
          <cell r="H45" t="str">
            <v>RELACIONES CON EL ENTORNO</v>
          </cell>
        </row>
        <row r="46">
          <cell r="A46">
            <v>2024</v>
          </cell>
          <cell r="B46">
            <v>3.2</v>
          </cell>
          <cell r="C46">
            <v>3.17</v>
          </cell>
          <cell r="D46">
            <v>3.21</v>
          </cell>
          <cell r="E46">
            <v>3.21</v>
          </cell>
          <cell r="F46">
            <v>3.2</v>
          </cell>
          <cell r="G46">
            <v>3.19</v>
          </cell>
          <cell r="H46">
            <v>3.15</v>
          </cell>
        </row>
        <row r="47">
          <cell r="A47">
            <v>2023</v>
          </cell>
          <cell r="B47">
            <v>3.16</v>
          </cell>
          <cell r="C47">
            <v>3.0708188824662814</v>
          </cell>
          <cell r="D47">
            <v>3.1817543017832035</v>
          </cell>
          <cell r="E47">
            <v>3.1648298008991649</v>
          </cell>
          <cell r="F47">
            <v>3.2164450867052019</v>
          </cell>
          <cell r="G47">
            <v>3.1705563583815026</v>
          </cell>
          <cell r="H47">
            <v>3.1070809248554911</v>
          </cell>
        </row>
        <row r="48">
          <cell r="A48">
            <v>2022</v>
          </cell>
          <cell r="B48">
            <v>3.18</v>
          </cell>
          <cell r="C48">
            <v>3.1331991792929292</v>
          </cell>
          <cell r="D48">
            <v>3.2483253556659593</v>
          </cell>
          <cell r="E48">
            <v>3.1891764870931536</v>
          </cell>
          <cell r="F48">
            <v>3.2</v>
          </cell>
          <cell r="G48">
            <v>3.1603653724747476</v>
          </cell>
          <cell r="H48">
            <v>3.1275568181818181</v>
          </cell>
        </row>
        <row r="49">
          <cell r="A49">
            <v>2021</v>
          </cell>
          <cell r="B49">
            <v>3.21</v>
          </cell>
          <cell r="C49">
            <v>3.1822123519458545</v>
          </cell>
          <cell r="D49">
            <v>3.2752079512007848</v>
          </cell>
          <cell r="E49">
            <v>3.180174844895657</v>
          </cell>
          <cell r="F49">
            <v>3.29993654822335</v>
          </cell>
          <cell r="G49">
            <v>3.1985088832487305</v>
          </cell>
          <cell r="H49">
            <v>3.1571065989847718</v>
          </cell>
        </row>
        <row r="50">
          <cell r="A50">
            <v>2020</v>
          </cell>
          <cell r="B50">
            <v>3.28</v>
          </cell>
          <cell r="C50">
            <v>3.3</v>
          </cell>
          <cell r="D50">
            <v>3.3</v>
          </cell>
          <cell r="E50">
            <v>3.3</v>
          </cell>
          <cell r="F50">
            <v>3.3</v>
          </cell>
          <cell r="G50">
            <v>3.3</v>
          </cell>
          <cell r="H50">
            <v>3.3</v>
          </cell>
        </row>
        <row r="51">
          <cell r="A51">
            <v>2019</v>
          </cell>
          <cell r="B51">
            <v>3.2071973996764744</v>
          </cell>
          <cell r="C51">
            <v>2.8717277486910993</v>
          </cell>
          <cell r="D51">
            <v>3.1780104712041886</v>
          </cell>
          <cell r="E51">
            <v>3.1277486910994763</v>
          </cell>
          <cell r="F51">
            <v>3.080628272251309</v>
          </cell>
          <cell r="G51">
            <v>3.3717277486910993</v>
          </cell>
          <cell r="H51">
            <v>2.69</v>
          </cell>
        </row>
        <row r="52">
          <cell r="A52">
            <v>2018</v>
          </cell>
          <cell r="B52">
            <v>3.12</v>
          </cell>
          <cell r="C52">
            <v>3.17</v>
          </cell>
          <cell r="D52">
            <v>3.1</v>
          </cell>
          <cell r="E52">
            <v>3.13</v>
          </cell>
          <cell r="F52">
            <v>3.05</v>
          </cell>
          <cell r="G52">
            <v>3.1</v>
          </cell>
          <cell r="H52">
            <v>3.11</v>
          </cell>
        </row>
        <row r="53">
          <cell r="A53">
            <v>2017</v>
          </cell>
          <cell r="B53">
            <v>3.07</v>
          </cell>
          <cell r="C53">
            <v>3.09</v>
          </cell>
          <cell r="D53">
            <v>3.13</v>
          </cell>
          <cell r="E53">
            <v>3.07</v>
          </cell>
          <cell r="F53">
            <v>3.05</v>
          </cell>
          <cell r="G53">
            <v>3.03</v>
          </cell>
          <cell r="H53">
            <v>3.03</v>
          </cell>
        </row>
        <row r="54">
          <cell r="A54">
            <v>2016</v>
          </cell>
          <cell r="B54">
            <v>3.06</v>
          </cell>
          <cell r="C54">
            <v>3.01</v>
          </cell>
          <cell r="D54">
            <v>3.1</v>
          </cell>
          <cell r="E54">
            <v>3.1</v>
          </cell>
          <cell r="F54">
            <v>3.07</v>
          </cell>
          <cell r="G54">
            <v>3.04</v>
          </cell>
          <cell r="H54">
            <v>3.02</v>
          </cell>
        </row>
        <row r="55">
          <cell r="A55">
            <v>2015</v>
          </cell>
          <cell r="B55">
            <v>2.97</v>
          </cell>
          <cell r="C55">
            <v>2.94</v>
          </cell>
          <cell r="D55">
            <v>3</v>
          </cell>
          <cell r="E55">
            <v>3.01</v>
          </cell>
          <cell r="F55">
            <v>2.93</v>
          </cell>
          <cell r="G55">
            <v>2.96</v>
          </cell>
          <cell r="H55">
            <v>2.96</v>
          </cell>
        </row>
        <row r="77">
          <cell r="A77">
            <v>2024</v>
          </cell>
          <cell r="B77">
            <v>3.09</v>
          </cell>
          <cell r="C77">
            <v>3.17</v>
          </cell>
          <cell r="D77">
            <v>3.13</v>
          </cell>
          <cell r="E77">
            <v>3.35</v>
          </cell>
          <cell r="F77">
            <v>3.01</v>
          </cell>
          <cell r="G77">
            <v>2.06</v>
          </cell>
        </row>
        <row r="110">
          <cell r="A110">
            <v>2024</v>
          </cell>
          <cell r="B110">
            <v>3.15</v>
          </cell>
          <cell r="C110">
            <v>3.16</v>
          </cell>
          <cell r="D110">
            <v>3.09</v>
          </cell>
          <cell r="E110">
            <v>3.17</v>
          </cell>
          <cell r="F110">
            <v>3.2</v>
          </cell>
          <cell r="G110">
            <v>3.75</v>
          </cell>
        </row>
      </sheetData>
      <sheetData sheetId="1">
        <row r="8">
          <cell r="B8">
            <v>2024</v>
          </cell>
          <cell r="D8">
            <v>2022</v>
          </cell>
          <cell r="E8">
            <v>2021</v>
          </cell>
          <cell r="F8">
            <v>2020</v>
          </cell>
          <cell r="G8">
            <v>2019</v>
          </cell>
          <cell r="H8">
            <v>2018</v>
          </cell>
          <cell r="I8">
            <v>2017</v>
          </cell>
          <cell r="J8">
            <v>2016</v>
          </cell>
          <cell r="K8">
            <v>2015</v>
          </cell>
          <cell r="N8">
            <v>2024</v>
          </cell>
          <cell r="AA8">
            <v>2024</v>
          </cell>
          <cell r="AM8">
            <v>2024</v>
          </cell>
          <cell r="AY8">
            <v>2024</v>
          </cell>
          <cell r="BL8">
            <v>2024</v>
          </cell>
        </row>
        <row r="9">
          <cell r="A9" t="str">
            <v xml:space="preserve">VISION MISION Y PRINCIPIOS </v>
          </cell>
          <cell r="B9">
            <v>3.46</v>
          </cell>
          <cell r="C9">
            <v>3.4272061657032769</v>
          </cell>
          <cell r="D9">
            <v>3.4166666666666661</v>
          </cell>
          <cell r="E9">
            <v>3.4818950930626063</v>
          </cell>
          <cell r="F9">
            <v>3.5610256410256413</v>
          </cell>
          <cell r="G9">
            <v>3.484118673647469</v>
          </cell>
          <cell r="H9">
            <v>3.389438943894389</v>
          </cell>
          <cell r="I9">
            <v>3.4934640522875782</v>
          </cell>
          <cell r="J9">
            <v>3.28</v>
          </cell>
          <cell r="K9">
            <v>2.34</v>
          </cell>
          <cell r="M9" t="str">
            <v>LIDERAZGO</v>
          </cell>
          <cell r="N9">
            <v>3.48</v>
          </cell>
          <cell r="Z9" t="str">
            <v>RECTORIA</v>
          </cell>
          <cell r="AA9">
            <v>3.6607142857142856</v>
          </cell>
          <cell r="AL9" t="str">
            <v xml:space="preserve">MECANISMO DE COMUNICACIÓN </v>
          </cell>
          <cell r="AM9">
            <v>3.3978571428571427</v>
          </cell>
          <cell r="AX9" t="str">
            <v>PERTENENCIA Y PARTICIPACIÓN</v>
          </cell>
          <cell r="AY9">
            <v>3.3035714285714284</v>
          </cell>
          <cell r="BK9" t="str">
            <v xml:space="preserve">PADRES DE FAMILIA </v>
          </cell>
          <cell r="BL9">
            <v>3.3</v>
          </cell>
        </row>
        <row r="10">
          <cell r="A10" t="str">
            <v xml:space="preserve">METAS INSTITUCIONALES </v>
          </cell>
          <cell r="B10">
            <v>3.29</v>
          </cell>
          <cell r="C10">
            <v>3.0265895953757225</v>
          </cell>
          <cell r="D10">
            <v>3.240340909090909</v>
          </cell>
          <cell r="E10">
            <v>3.2314720812182736</v>
          </cell>
          <cell r="F10">
            <v>3.3656410256410254</v>
          </cell>
          <cell r="G10">
            <v>3.2282722513089008</v>
          </cell>
          <cell r="H10">
            <v>3.1237623762376239</v>
          </cell>
          <cell r="I10">
            <v>3.0637254901960786</v>
          </cell>
          <cell r="J10">
            <v>3.04</v>
          </cell>
          <cell r="K10">
            <v>2.93</v>
          </cell>
          <cell r="M10" t="str">
            <v>ARTICULACION DE PLANES</v>
          </cell>
          <cell r="N10">
            <v>3.32</v>
          </cell>
          <cell r="Z10" t="str">
            <v>CONSEJO DIRECTIVO</v>
          </cell>
          <cell r="AA10">
            <v>3.5057142857142858</v>
          </cell>
          <cell r="AL10" t="str">
            <v>TRABAJO EN EQUIPO</v>
          </cell>
          <cell r="AM10">
            <v>3.3892857142857142</v>
          </cell>
          <cell r="AX10" t="str">
            <v xml:space="preserve">AMBIENTE FISICO </v>
          </cell>
          <cell r="AY10">
            <v>2.8007142857142857</v>
          </cell>
          <cell r="BK10" t="str">
            <v>AUTORIDADES EDUCATIVAS</v>
          </cell>
          <cell r="BL10">
            <v>3.35</v>
          </cell>
        </row>
        <row r="11">
          <cell r="A11" t="str">
            <v>CONOCIMIENTO Y APROPIACIÓN DEL DIRECCIONAMIENTO</v>
          </cell>
          <cell r="B11">
            <v>3.1</v>
          </cell>
          <cell r="C11">
            <v>3.0265895953757225</v>
          </cell>
          <cell r="D11">
            <v>3.0604482323232323</v>
          </cell>
          <cell r="E11">
            <v>3.13756345177665</v>
          </cell>
          <cell r="F11">
            <v>3.2605128205128202</v>
          </cell>
          <cell r="G11">
            <v>3.1801047120418846</v>
          </cell>
          <cell r="H11">
            <v>3.1039603960396041</v>
          </cell>
          <cell r="I11">
            <v>3.0098039215686274</v>
          </cell>
          <cell r="J11">
            <v>2.97</v>
          </cell>
          <cell r="K11">
            <v>2.91</v>
          </cell>
          <cell r="M11" t="str">
            <v>PROYECTOS Y ACCIONES</v>
          </cell>
          <cell r="N11">
            <v>3.28</v>
          </cell>
          <cell r="Z11" t="str">
            <v>CONSEJO ÁCADEMICA</v>
          </cell>
          <cell r="AA11">
            <v>3.2878571428571428</v>
          </cell>
          <cell r="AL11" t="str">
            <v xml:space="preserve">RECONOCIMIENTO DE LOGROS </v>
          </cell>
          <cell r="AM11">
            <v>3.0464285714285713</v>
          </cell>
          <cell r="AX11" t="str">
            <v xml:space="preserve">INDUCCIÓN A LOS NUEVOS ESTUDIANTES </v>
          </cell>
          <cell r="AY11">
            <v>3.2</v>
          </cell>
          <cell r="BK11" t="str">
            <v>OTRAS INSTITUCIONES</v>
          </cell>
          <cell r="BL11">
            <v>3.27</v>
          </cell>
        </row>
        <row r="12">
          <cell r="A12" t="str">
            <v xml:space="preserve">POLITICAS DE INCLUSIÓN DE PERSONAS DE DIFERENTES GRUPOS POBLACIONALES O DIVERSIDAD CULTURAL </v>
          </cell>
          <cell r="B12">
            <v>2.83</v>
          </cell>
          <cell r="C12">
            <v>2.8028901734104044</v>
          </cell>
          <cell r="D12">
            <v>2.8153409090909092</v>
          </cell>
          <cell r="E12">
            <v>2.8779187817258887</v>
          </cell>
          <cell r="F12">
            <v>3.0283505154639174</v>
          </cell>
          <cell r="G12">
            <v>2.8717277486910993</v>
          </cell>
          <cell r="H12">
            <v>2.8217821782178216</v>
          </cell>
          <cell r="I12">
            <v>2.7794117647058822</v>
          </cell>
          <cell r="J12">
            <v>2.76</v>
          </cell>
          <cell r="K12">
            <v>2.7</v>
          </cell>
          <cell r="M12" t="str">
            <v>ESTRATEGIA PEDAGOGICA</v>
          </cell>
          <cell r="N12">
            <v>3.2</v>
          </cell>
          <cell r="Z12" t="str">
            <v>CONSEJO DE ESTUDIANTES</v>
          </cell>
          <cell r="AA12">
            <v>2.9392857142857145</v>
          </cell>
          <cell r="AL12" t="str">
            <v>IDENTIFICACION Y DIVULGACIÓN DE BUENAS PRÁCTICAS</v>
          </cell>
          <cell r="AM12">
            <v>2.9821428571428572</v>
          </cell>
          <cell r="AX12" t="str">
            <v>MOTIVACION HACIA EL APRENDIZAJE</v>
          </cell>
          <cell r="AY12">
            <v>3.1892857142857145</v>
          </cell>
          <cell r="BK12" t="str">
            <v xml:space="preserve">SECTOR PRODUCTIVO </v>
          </cell>
          <cell r="BL12">
            <v>2.67</v>
          </cell>
        </row>
        <row r="13">
          <cell r="M13" t="str">
            <v>DIA E Y DE LA FAMILIA</v>
          </cell>
          <cell r="N13">
            <v>3.2</v>
          </cell>
          <cell r="Z13" t="str">
            <v>CONSEJO DE PADRES DE FAMILIA</v>
          </cell>
          <cell r="AA13">
            <v>2.6928571428571431</v>
          </cell>
          <cell r="AX13" t="str">
            <v xml:space="preserve">MANUAL DE CONVIVENCIA </v>
          </cell>
          <cell r="AY13">
            <v>3.3378571428571431</v>
          </cell>
        </row>
        <row r="14">
          <cell r="M14" t="str">
            <v>USO DE INFORMACION PARA TOMA DE DESICIONES</v>
          </cell>
          <cell r="N14">
            <v>2.7533783783783785</v>
          </cell>
          <cell r="Z14" t="str">
            <v>COMITÉ DE EVALUACION Y PROMOCIÓN</v>
          </cell>
          <cell r="AA14">
            <v>3.3142857142857145</v>
          </cell>
          <cell r="AX14" t="str">
            <v xml:space="preserve">ACTIVIDADES EXTRACURRICULARES </v>
          </cell>
          <cell r="AY14">
            <v>3.1799999999999997</v>
          </cell>
        </row>
        <row r="15">
          <cell r="M15" t="str">
            <v>SEGUIMIENTO Y AUTOEVALUACIONES</v>
          </cell>
          <cell r="N15">
            <v>3.25</v>
          </cell>
          <cell r="Z15" t="str">
            <v xml:space="preserve">COMITÉ DE CONVIVENCIA </v>
          </cell>
          <cell r="AA15">
            <v>3.3728571428571428</v>
          </cell>
          <cell r="AX15" t="str">
            <v xml:space="preserve">BIENESTAR DE LOS ALUMNOS </v>
          </cell>
          <cell r="AY15">
            <v>3.137142857142857</v>
          </cell>
        </row>
        <row r="16">
          <cell r="Z16" t="str">
            <v>PERSONERO Y CONTRALOR ESTUDIANTIL</v>
          </cell>
          <cell r="AA16">
            <v>3.0178571428571428</v>
          </cell>
          <cell r="AX16" t="str">
            <v>MANEJO DE CONFLICTOS Y CASOS DIFÍCILES</v>
          </cell>
          <cell r="AY16">
            <v>3.3678571428571429</v>
          </cell>
        </row>
        <row r="17">
          <cell r="Z17" t="str">
            <v>ASAMBLEA DE PADRES DE FAMILIA</v>
          </cell>
          <cell r="AA17">
            <v>3.1392857142857142</v>
          </cell>
        </row>
      </sheetData>
      <sheetData sheetId="2">
        <row r="10">
          <cell r="B10">
            <v>2024</v>
          </cell>
          <cell r="N10">
            <v>2024</v>
          </cell>
          <cell r="AA10">
            <v>2024</v>
          </cell>
          <cell r="AN10">
            <v>2024</v>
          </cell>
        </row>
        <row r="11">
          <cell r="A11" t="str">
            <v xml:space="preserve">PLAN DE ESTUDIOS </v>
          </cell>
          <cell r="B11">
            <v>3.19</v>
          </cell>
          <cell r="M11" t="str">
            <v xml:space="preserve">OPCIONES DIDACTICAS PARA LAS ÁREAS </v>
          </cell>
          <cell r="N11">
            <v>3.132857142857143</v>
          </cell>
          <cell r="Z11" t="str">
            <v>RELACIÓN Y ESTILO PEDAGÓGICO</v>
          </cell>
          <cell r="AA11">
            <v>3.2114285714285713</v>
          </cell>
          <cell r="AM11" t="str">
            <v>SEGUIMIENTO A LOS RESULTADOS ACADÉMICOS</v>
          </cell>
          <cell r="AN11">
            <v>3.2792857142857144</v>
          </cell>
        </row>
        <row r="12">
          <cell r="A12" t="str">
            <v>ENFOQUE METODOLÓGICO</v>
          </cell>
          <cell r="B12">
            <v>3.01</v>
          </cell>
          <cell r="M12" t="str">
            <v>OPCIONES DIDÁCTICAS PARA LAS ASIGNATURAS</v>
          </cell>
          <cell r="N12">
            <v>3.132857142857143</v>
          </cell>
          <cell r="Z12" t="str">
            <v xml:space="preserve">PLANEACIÓN DE CLASES </v>
          </cell>
          <cell r="AA12">
            <v>3.2921428571428573</v>
          </cell>
          <cell r="AM12" t="str">
            <v>SEGUIMIENTO A LA ASISTENCIA DE LOS ESTUDIANTES</v>
          </cell>
          <cell r="AN12">
            <v>3.3985714285714286</v>
          </cell>
        </row>
        <row r="13">
          <cell r="A13" t="str">
            <v>RECURSO PARA EL APRENDIZAJE</v>
          </cell>
          <cell r="B13">
            <v>2.7514285714285713</v>
          </cell>
          <cell r="M13" t="str">
            <v>OPCIONES DIDÁCTICAS PARA LOS PROYECTOS TRASVERSALES</v>
          </cell>
          <cell r="N13">
            <v>3.02</v>
          </cell>
          <cell r="Z13" t="str">
            <v>EVALUACIÓN EN EL AULA</v>
          </cell>
          <cell r="AA13">
            <v>3.5471428571428572</v>
          </cell>
          <cell r="AM13" t="str">
            <v xml:space="preserve">SEGUIMIENTO A LOS EGRESADOS </v>
          </cell>
          <cell r="AN13">
            <v>2.3928571428571428</v>
          </cell>
        </row>
        <row r="14">
          <cell r="A14" t="str">
            <v xml:space="preserve">JORNADA ESCOLAR </v>
          </cell>
          <cell r="B14">
            <v>3.5678571428571431</v>
          </cell>
          <cell r="M14" t="str">
            <v>ESTRATEGIAS PARA LAS TAREAS ESCOLARES</v>
          </cell>
          <cell r="N14">
            <v>3.0428571428571427</v>
          </cell>
          <cell r="AM14" t="str">
            <v>USO PEDAGÓGICO A LAS EVALUACIONES EXTERNAS</v>
          </cell>
          <cell r="AN14">
            <v>2.9</v>
          </cell>
        </row>
        <row r="15">
          <cell r="A15" t="str">
            <v>EVALUACIÓN</v>
          </cell>
          <cell r="B15">
            <v>3.342857142857143</v>
          </cell>
          <cell r="M15" t="str">
            <v>CATEDRA DE PAZ</v>
          </cell>
          <cell r="N15">
            <v>3.24</v>
          </cell>
          <cell r="AM15" t="str">
            <v>ACTIVIDAD DE RECUPERACIÓN</v>
          </cell>
          <cell r="AN15">
            <v>3.4814285714285713</v>
          </cell>
        </row>
        <row r="16">
          <cell r="M16" t="str">
            <v>USO ARTICULADO DE LOS RECURSOS PARA EL APRENDIZAJE</v>
          </cell>
          <cell r="N16">
            <v>3.0085714285714285</v>
          </cell>
          <cell r="AM16" t="str">
            <v>APOYOS PEDAGÓGICOS ADICIONALES PARA LOS ESTUDIANTES CON NEE</v>
          </cell>
          <cell r="AN16">
            <v>2.5971428571428574</v>
          </cell>
        </row>
        <row r="17">
          <cell r="M17" t="str">
            <v>USO ARTICULADO DE LOS TIEMPOS PARA EL APRENDIZAJE</v>
          </cell>
          <cell r="N17">
            <v>3.36</v>
          </cell>
        </row>
      </sheetData>
      <sheetData sheetId="3">
        <row r="10">
          <cell r="B10">
            <v>2024</v>
          </cell>
          <cell r="N10">
            <v>2024</v>
          </cell>
          <cell r="Z10">
            <v>2024</v>
          </cell>
          <cell r="AL10">
            <v>2024</v>
          </cell>
          <cell r="AY10">
            <v>2024</v>
          </cell>
        </row>
        <row r="11">
          <cell r="A11" t="str">
            <v>PROCESO DE MATRICULA</v>
          </cell>
          <cell r="B11">
            <v>3.28</v>
          </cell>
          <cell r="M11" t="str">
            <v>MANTENIMIENTO DE LA PLANTA FISICA</v>
          </cell>
          <cell r="N11">
            <v>3.3607142857142858</v>
          </cell>
          <cell r="Y11" t="str">
            <v xml:space="preserve">SERVICIOS DE TRANSPORTE </v>
          </cell>
          <cell r="Z11">
            <v>3.13</v>
          </cell>
          <cell r="AK11" t="str">
            <v>COORDINACIÓN</v>
          </cell>
          <cell r="AL11">
            <v>2.953757225433526</v>
          </cell>
          <cell r="AX11" t="str">
            <v xml:space="preserve">PRESUPUESTO ANUAL  DEL FONDO DE SERVICIOS EDUCATIVOS </v>
          </cell>
          <cell r="AY11">
            <v>3.6330935251798562</v>
          </cell>
        </row>
        <row r="12">
          <cell r="A12" t="str">
            <v xml:space="preserve">ARCHIVO ACADÉMICO </v>
          </cell>
          <cell r="B12">
            <v>3.16</v>
          </cell>
          <cell r="M12" t="str">
            <v>ADECUACION Y EMBELLECIMIENTO DE LA PLANTA FISICA</v>
          </cell>
          <cell r="N12">
            <v>3.3357142857142859</v>
          </cell>
          <cell r="Y12" t="str">
            <v>SERVICIO DE CAFETERIA</v>
          </cell>
          <cell r="Z12">
            <v>3.0371428571428569</v>
          </cell>
          <cell r="AK12" t="str">
            <v>PERFILES</v>
          </cell>
          <cell r="AL12">
            <v>3.5538150289017336</v>
          </cell>
          <cell r="AX12" t="str">
            <v>CONTABILIDAD</v>
          </cell>
          <cell r="AY12">
            <v>3.7805755395683454</v>
          </cell>
        </row>
        <row r="13">
          <cell r="A13" t="str">
            <v>BOLETINES DE CALIFICACIONES</v>
          </cell>
          <cell r="B13">
            <v>3.03</v>
          </cell>
          <cell r="M13" t="str">
            <v>SEGUIMIENTO AL USO DE ESPACIOS</v>
          </cell>
          <cell r="N13">
            <v>3.0571428571428569</v>
          </cell>
          <cell r="Y13" t="str">
            <v>SERVICIO DE RESTAURANTE</v>
          </cell>
          <cell r="Z13">
            <v>3.2164285714285716</v>
          </cell>
          <cell r="AK13" t="str">
            <v xml:space="preserve">INTRODUCCIÓN </v>
          </cell>
          <cell r="AL13">
            <v>3.1238150289017343</v>
          </cell>
          <cell r="AX13" t="str">
            <v>INGRESOS Y GASTOS</v>
          </cell>
          <cell r="AY13">
            <v>3.8309352517985613</v>
          </cell>
        </row>
        <row r="14">
          <cell r="M14" t="str">
            <v>ADQUISICIÓN DE LOS RECURSOS PARA EL APRENDIZAJE</v>
          </cell>
          <cell r="N14">
            <v>3.0571428571428569</v>
          </cell>
          <cell r="Y14" t="str">
            <v>SERVICIO DE SALUD</v>
          </cell>
          <cell r="Z14">
            <v>3.2642857142857142</v>
          </cell>
          <cell r="AK14" t="str">
            <v>FORMACIÓN Y CAPACITACIÓN</v>
          </cell>
          <cell r="AL14">
            <v>2.999248554913295</v>
          </cell>
          <cell r="AX14" t="str">
            <v xml:space="preserve">CONTROL FISCAL </v>
          </cell>
          <cell r="AY14">
            <v>3.7697841726618706</v>
          </cell>
        </row>
        <row r="15">
          <cell r="M15" t="str">
            <v>MANTENIMIENTO DE LOS RECURSOS PARA EL APRENDIZAJE</v>
          </cell>
          <cell r="N15">
            <v>2.8714285714285714</v>
          </cell>
          <cell r="Y15" t="str">
            <v>APOYO A ESTUDIANTES CON NNE</v>
          </cell>
          <cell r="Z15">
            <v>3.18</v>
          </cell>
          <cell r="AK15" t="str">
            <v>ASIGNACIÓN ACADÉMICA</v>
          </cell>
          <cell r="AL15">
            <v>3.7634104046242771</v>
          </cell>
        </row>
        <row r="16">
          <cell r="M16" t="str">
            <v xml:space="preserve">SUMINISTROS </v>
          </cell>
          <cell r="N16">
            <v>3.0571428571428569</v>
          </cell>
          <cell r="AK16" t="str">
            <v>PERTENENCIA A LA INSTITUCIÓN</v>
          </cell>
          <cell r="AL16">
            <v>3.4821965317919079</v>
          </cell>
        </row>
        <row r="17">
          <cell r="M17" t="str">
            <v>DOTACIÓN Y MANTENIMIENTO DE EQUIPOS</v>
          </cell>
          <cell r="N17">
            <v>3.01</v>
          </cell>
          <cell r="AK17" t="str">
            <v>EVALUACIÓN DE DESEMPEÑO</v>
          </cell>
          <cell r="AL17">
            <v>3.5550289017341039</v>
          </cell>
        </row>
        <row r="18">
          <cell r="M18" t="str">
            <v>SEGURIDAD Y PROTECCIÓN DE LA PLANTA FISICA Y RECURSOS</v>
          </cell>
          <cell r="N18">
            <v>2.98</v>
          </cell>
          <cell r="AK18" t="str">
            <v>ESTÍMULOS</v>
          </cell>
          <cell r="AL18">
            <v>2.9824277456647401</v>
          </cell>
        </row>
        <row r="19">
          <cell r="AK19" t="str">
            <v xml:space="preserve">APOYO A LA INVESTIGACIÓN </v>
          </cell>
          <cell r="AL19">
            <v>2.2512138728323698</v>
          </cell>
        </row>
        <row r="20">
          <cell r="AK20" t="str">
            <v>CONVIVENCIA Y MANEJO DE CONFLICTO</v>
          </cell>
          <cell r="AL20">
            <v>3.3630057803468207</v>
          </cell>
        </row>
      </sheetData>
      <sheetData sheetId="4">
        <row r="11">
          <cell r="B11">
            <v>2024</v>
          </cell>
          <cell r="N11">
            <v>2024</v>
          </cell>
          <cell r="Z11">
            <v>2024</v>
          </cell>
          <cell r="AL11">
            <v>2024</v>
          </cell>
        </row>
        <row r="12">
          <cell r="A12" t="str">
            <v>ATENCIÓN EDUCATIVA A GRUPOS POBLACIONALES CON NEE</v>
          </cell>
          <cell r="B12">
            <v>2.9</v>
          </cell>
          <cell r="M12" t="str">
            <v xml:space="preserve">ESCUELA DE PADRES </v>
          </cell>
          <cell r="N12">
            <v>3.301438848920863</v>
          </cell>
          <cell r="Y12" t="str">
            <v>PARTICIPACIÓN DE ESTUDIANTES</v>
          </cell>
          <cell r="Z12">
            <v>3.3532374100719426</v>
          </cell>
          <cell r="AK12" t="str">
            <v xml:space="preserve">PREVENCIÓN DE RIESGOS FÍSICOS </v>
          </cell>
          <cell r="AL12">
            <v>2.8122302158273378</v>
          </cell>
        </row>
        <row r="13">
          <cell r="A13" t="str">
            <v>ATENCIÓN EDUCATIVA A POBLACION ÉTNICA</v>
          </cell>
          <cell r="B13">
            <v>2.86</v>
          </cell>
          <cell r="M13" t="str">
            <v>OFERTA DE SERVICIOS A LA COMUNIDAD</v>
          </cell>
          <cell r="N13">
            <v>3.2402877697841723</v>
          </cell>
          <cell r="Y13" t="str">
            <v>PARTICIPACIÓN DE PADRES DE FAMILIA</v>
          </cell>
          <cell r="Z13">
            <v>3.0035971223021583</v>
          </cell>
          <cell r="AK13" t="str">
            <v>PREVENCIÓN DE RIESGOS PSICOSOCIALES</v>
          </cell>
          <cell r="AL13">
            <v>2.9669064748201439</v>
          </cell>
        </row>
        <row r="14">
          <cell r="A14" t="str">
            <v>ATENCIÓN EDUCATIVA A POBLACION AFRODESCENDIENTE</v>
          </cell>
          <cell r="B14">
            <v>2.7913669064748201</v>
          </cell>
          <cell r="M14" t="str">
            <v>USO DE LA PLANTA FÍSICA</v>
          </cell>
          <cell r="N14">
            <v>3.1791366906474821</v>
          </cell>
          <cell r="Y14" t="str">
            <v>ASAMBLEA DE PADRES DE FAMILIA</v>
          </cell>
          <cell r="Z14">
            <v>3.0726618705035973</v>
          </cell>
          <cell r="AK14" t="str">
            <v xml:space="preserve">PROGRAMAS DE SEGURIDAD </v>
          </cell>
          <cell r="AL14">
            <v>2.631654676258993</v>
          </cell>
        </row>
        <row r="15">
          <cell r="A15" t="str">
            <v>ATENCIÓN EDUCATIVA A OTRO TIPO DE POBLACION VULNERABLE</v>
          </cell>
          <cell r="B15">
            <v>2.985611510791367</v>
          </cell>
          <cell r="M15" t="str">
            <v xml:space="preserve">USO DE MEDIOS </v>
          </cell>
          <cell r="N15">
            <v>3.07</v>
          </cell>
          <cell r="Y15" t="str">
            <v>CONSEJO DE PADRES DE FAMILIA</v>
          </cell>
          <cell r="Z15">
            <v>2.7776978417266189</v>
          </cell>
        </row>
        <row r="16">
          <cell r="A16" t="str">
            <v>NECESIDADES Y EXPECTATIVAS DE LOS ESTUDIANTES</v>
          </cell>
          <cell r="B16">
            <v>2.9820143884892087</v>
          </cell>
          <cell r="M16" t="str">
            <v xml:space="preserve">SERVICIO SOCIAL ESTUDIANTIL </v>
          </cell>
          <cell r="N16">
            <v>3.41</v>
          </cell>
        </row>
        <row r="17">
          <cell r="A17" t="str">
            <v>APOYO ACADEMICO ESP</v>
          </cell>
          <cell r="B17">
            <v>2.8719424460431653</v>
          </cell>
        </row>
        <row r="18">
          <cell r="A18" t="str">
            <v>PROYECTOS DE VIDA</v>
          </cell>
          <cell r="B18">
            <v>2.9302158273381296</v>
          </cell>
        </row>
      </sheetData>
      <sheetData sheetId="5">
        <row r="1">
          <cell r="B1" t="str">
            <v>GESTIÓN DIRECTIVA</v>
          </cell>
          <cell r="C1" t="str">
            <v>GESTIÓN ACADÉMICA</v>
          </cell>
          <cell r="D1" t="str">
            <v>GESTIÓN ADMINISTRATIVA</v>
          </cell>
          <cell r="E1" t="str">
            <v>GESTIÓN COMUNITARIA</v>
          </cell>
        </row>
        <row r="2">
          <cell r="A2" t="str">
            <v>ALPUJARRA</v>
          </cell>
          <cell r="B2">
            <v>3.3079365079365077</v>
          </cell>
          <cell r="C2">
            <v>2.970779220779221</v>
          </cell>
          <cell r="D2">
            <v>3.306451612903226</v>
          </cell>
          <cell r="E2">
            <v>2.9473684210526319</v>
          </cell>
        </row>
        <row r="3">
          <cell r="A3" t="str">
            <v>I.E TECNICA FELISA SUAREZ DE ORTIZ</v>
          </cell>
          <cell r="B3">
            <v>3.4444444444444446</v>
          </cell>
          <cell r="C3">
            <v>3.2272727272727271</v>
          </cell>
          <cell r="D3">
            <v>3.2903225806451615</v>
          </cell>
          <cell r="E3">
            <v>3.3157894736842106</v>
          </cell>
        </row>
        <row r="4">
          <cell r="A4" t="str">
            <v>I.E TECNICA LA ARADA</v>
          </cell>
          <cell r="B4">
            <v>3.1714285714285713</v>
          </cell>
          <cell r="C4">
            <v>2.7142857142857144</v>
          </cell>
          <cell r="D4">
            <v>3.3225806451612905</v>
          </cell>
          <cell r="E4">
            <v>2.5789473684210527</v>
          </cell>
        </row>
        <row r="18">
          <cell r="B18" t="str">
            <v>GESTIÓN DIRECTIVA</v>
          </cell>
          <cell r="C18" t="str">
            <v>GESTIÓN ACADÉMICA</v>
          </cell>
          <cell r="D18" t="str">
            <v>GESTIÓN ADMINISTRATIVA</v>
          </cell>
          <cell r="E18" t="str">
            <v>GESTIÓN COMUNITARIA</v>
          </cell>
        </row>
        <row r="19">
          <cell r="A19" t="str">
            <v xml:space="preserve">ALVARADO </v>
          </cell>
          <cell r="B19">
            <v>2.2777777777777777</v>
          </cell>
          <cell r="C19">
            <v>2.0303030303030303</v>
          </cell>
          <cell r="D19">
            <v>2.150537634408602</v>
          </cell>
          <cell r="E19">
            <v>2.0526315789473686</v>
          </cell>
        </row>
        <row r="20">
          <cell r="A20" t="str">
            <v>I.E GENERAL ENRIQUE CAICEDO</v>
          </cell>
          <cell r="B20">
            <v>0</v>
          </cell>
          <cell r="C20">
            <v>0</v>
          </cell>
          <cell r="D20">
            <v>0</v>
          </cell>
          <cell r="E20">
            <v>0</v>
          </cell>
        </row>
        <row r="21">
          <cell r="A21" t="str">
            <v>I.E LA TIGRERA</v>
          </cell>
          <cell r="B21">
            <v>3.4166666666666665</v>
          </cell>
          <cell r="C21">
            <v>3.1363636363636362</v>
          </cell>
          <cell r="D21">
            <v>3.3225806451612905</v>
          </cell>
          <cell r="E21">
            <v>3.4210526315789473</v>
          </cell>
        </row>
        <row r="22">
          <cell r="A22" t="str">
            <v>I.E LUIS CARLOS GALAN SARMIENTO</v>
          </cell>
          <cell r="B22">
            <v>3.4166666666666665</v>
          </cell>
          <cell r="C22">
            <v>2.9545454545454546</v>
          </cell>
          <cell r="D22">
            <v>3.129032258064516</v>
          </cell>
          <cell r="E22">
            <v>2.736842105263158</v>
          </cell>
        </row>
        <row r="38">
          <cell r="B38" t="str">
            <v>GESTIÓN DIRECTIVA</v>
          </cell>
          <cell r="C38" t="str">
            <v>GESTIÓN ACADÉMICA</v>
          </cell>
          <cell r="D38" t="str">
            <v>GESTIÓN ADMINISTRATIVA</v>
          </cell>
          <cell r="E38" t="str">
            <v>GESTIÓN COMUNITARIA</v>
          </cell>
        </row>
        <row r="39">
          <cell r="A39" t="str">
            <v xml:space="preserve">AMBALEMA </v>
          </cell>
          <cell r="B39">
            <v>3.11</v>
          </cell>
          <cell r="C39">
            <v>3.33</v>
          </cell>
          <cell r="D39">
            <v>3.13</v>
          </cell>
          <cell r="E39">
            <v>3.22</v>
          </cell>
        </row>
        <row r="40">
          <cell r="A40" t="str">
            <v>I.E NICANOR VELASQUEZ ORTIZ</v>
          </cell>
          <cell r="B40">
            <v>0</v>
          </cell>
          <cell r="C40">
            <v>0</v>
          </cell>
          <cell r="D40">
            <v>0</v>
          </cell>
          <cell r="E40">
            <v>0</v>
          </cell>
        </row>
        <row r="41">
          <cell r="A41" t="str">
            <v>I.E TECNICA EL DANUBIO</v>
          </cell>
          <cell r="B41">
            <v>3.6944444444444446</v>
          </cell>
          <cell r="C41">
            <v>3.5909090909090908</v>
          </cell>
          <cell r="D41">
            <v>3.2903225806451615</v>
          </cell>
          <cell r="E41">
            <v>3.1578947368421053</v>
          </cell>
        </row>
        <row r="58">
          <cell r="B58" t="str">
            <v>GESTIÓN DIRECTIVA</v>
          </cell>
          <cell r="C58" t="str">
            <v>GESTIÓN ACADÉMICA</v>
          </cell>
          <cell r="D58" t="str">
            <v>GESTIÓN ADMINISTRATIVA</v>
          </cell>
          <cell r="E58" t="str">
            <v>GESTIÓN COMUNITARIA</v>
          </cell>
        </row>
        <row r="59">
          <cell r="A59" t="str">
            <v>ANZOATEGUI</v>
          </cell>
          <cell r="B59">
            <v>1.0555555555555556</v>
          </cell>
          <cell r="C59">
            <v>0.90909090909090906</v>
          </cell>
          <cell r="D59">
            <v>1.0860215053763442</v>
          </cell>
          <cell r="E59">
            <v>1.0526315789473684</v>
          </cell>
        </row>
        <row r="60">
          <cell r="A60" t="str">
            <v>I.E TECNICA CARLOS BLANCO NASSAR</v>
          </cell>
          <cell r="B60">
            <v>0</v>
          </cell>
          <cell r="C60">
            <v>0</v>
          </cell>
          <cell r="D60">
            <v>0</v>
          </cell>
          <cell r="E60">
            <v>0</v>
          </cell>
        </row>
        <row r="61">
          <cell r="A61" t="str">
            <v>I.E GENERAL ANZOATEGUI</v>
          </cell>
          <cell r="B61">
            <v>3.1666666666666665</v>
          </cell>
          <cell r="C61">
            <v>2.7272727272727271</v>
          </cell>
          <cell r="D61">
            <v>3.2580645161290325</v>
          </cell>
          <cell r="E61">
            <v>3.1578947368421053</v>
          </cell>
        </row>
        <row r="62">
          <cell r="A62" t="str">
            <v>I.E TEC AGROPECUARIA JUAN CARLOS BARRAGAN TRONCOSO</v>
          </cell>
          <cell r="B62">
            <v>0</v>
          </cell>
          <cell r="C62">
            <v>0</v>
          </cell>
          <cell r="D62">
            <v>0</v>
          </cell>
          <cell r="E62">
            <v>0</v>
          </cell>
        </row>
        <row r="79">
          <cell r="B79" t="str">
            <v>GESTIÓN DIRECTIVA</v>
          </cell>
          <cell r="C79" t="str">
            <v>GESTIÓN ACADÉMICA</v>
          </cell>
          <cell r="D79" t="str">
            <v>GESTIÓN ADMINISTRATIVA</v>
          </cell>
          <cell r="E79" t="str">
            <v>GESTIÓN COMUNITARIA</v>
          </cell>
        </row>
        <row r="80">
          <cell r="A80" t="str">
            <v>ARMERO GUAYBAL</v>
          </cell>
          <cell r="B80">
            <v>2.5601851851851851</v>
          </cell>
          <cell r="C80">
            <v>2.5</v>
          </cell>
          <cell r="D80">
            <v>2.524193548387097</v>
          </cell>
          <cell r="E80">
            <v>2.6578947368421053</v>
          </cell>
        </row>
        <row r="81">
          <cell r="A81" t="str">
            <v>I.E TECNICA INSTITUTO ARMERO</v>
          </cell>
          <cell r="B81">
            <v>3.75</v>
          </cell>
          <cell r="C81">
            <v>3.9090909090909092</v>
          </cell>
          <cell r="D81">
            <v>3.806451612903226</v>
          </cell>
          <cell r="E81">
            <v>3.8421052631578947</v>
          </cell>
        </row>
        <row r="82">
          <cell r="A82" t="str">
            <v>I.E TECNICA JIMENEZ DE QUESADA</v>
          </cell>
          <cell r="B82">
            <v>3.324074074074074</v>
          </cell>
          <cell r="C82">
            <v>3.3181818181818183</v>
          </cell>
          <cell r="D82">
            <v>3.3225806451612905</v>
          </cell>
          <cell r="E82">
            <v>3.4210526315789473</v>
          </cell>
        </row>
        <row r="83">
          <cell r="A83" t="str">
            <v>I.E FE Y ALEGRIA</v>
          </cell>
          <cell r="B83">
            <v>0</v>
          </cell>
          <cell r="C83">
            <v>0</v>
          </cell>
          <cell r="D83">
            <v>0</v>
          </cell>
          <cell r="E83">
            <v>0</v>
          </cell>
        </row>
        <row r="84">
          <cell r="A84" t="str">
            <v>I.E SAN PEDRO</v>
          </cell>
          <cell r="B84">
            <v>3.1666666666666665</v>
          </cell>
          <cell r="C84">
            <v>2.7727272727272729</v>
          </cell>
          <cell r="D84">
            <v>2.967741935483871</v>
          </cell>
          <cell r="E84">
            <v>3.3684210526315788</v>
          </cell>
        </row>
        <row r="100">
          <cell r="B100" t="str">
            <v>GESTIÓN DIRECTIVA</v>
          </cell>
          <cell r="C100" t="str">
            <v>GESTIÓN ACADÉMICA</v>
          </cell>
          <cell r="D100" t="str">
            <v>GESTIÓN ADMINISTRATIVA</v>
          </cell>
          <cell r="E100" t="str">
            <v>GESTIÓN COMUNITARIA</v>
          </cell>
        </row>
        <row r="101">
          <cell r="A101" t="str">
            <v xml:space="preserve">ATACO </v>
          </cell>
          <cell r="B101">
            <v>3.0074074074074071</v>
          </cell>
          <cell r="C101">
            <v>3.03939393939394</v>
          </cell>
          <cell r="D101">
            <v>2.9612903225806457</v>
          </cell>
          <cell r="E101">
            <v>2.736842105263158</v>
          </cell>
        </row>
        <row r="102">
          <cell r="A102" t="str">
            <v>I.E TECNICA MARTIN POMALA</v>
          </cell>
          <cell r="B102">
            <v>3.5370370370370372</v>
          </cell>
          <cell r="C102">
            <v>3.4696969696969702</v>
          </cell>
          <cell r="D102">
            <v>3.2580645161290325</v>
          </cell>
          <cell r="E102">
            <v>3.1578947368421053</v>
          </cell>
        </row>
        <row r="103">
          <cell r="A103" t="str">
            <v>I.E BERLIN</v>
          </cell>
          <cell r="B103">
            <v>1.8888888888888888</v>
          </cell>
          <cell r="C103">
            <v>2.5909090909090908</v>
          </cell>
          <cell r="D103">
            <v>2.5161290322580645</v>
          </cell>
          <cell r="E103">
            <v>1.7894736842105263</v>
          </cell>
        </row>
        <row r="104">
          <cell r="A104" t="str">
            <v>I.E JORGE ELICER GAITAN</v>
          </cell>
          <cell r="B104">
            <v>3.5277777777777777</v>
          </cell>
          <cell r="C104">
            <v>3.2727272727272729</v>
          </cell>
          <cell r="D104">
            <v>3.032258064516129</v>
          </cell>
          <cell r="E104">
            <v>3.263157894736842</v>
          </cell>
        </row>
        <row r="105">
          <cell r="A105" t="str">
            <v>I.E SANTIAGO PEREZ</v>
          </cell>
          <cell r="B105">
            <v>3.4722222222222223</v>
          </cell>
          <cell r="C105">
            <v>3.0909090909090908</v>
          </cell>
          <cell r="D105">
            <v>3.161290322580645</v>
          </cell>
          <cell r="E105">
            <v>3.0526315789473686</v>
          </cell>
        </row>
        <row r="106">
          <cell r="A106" t="str">
            <v>I.E ANTONIO NARIÑO</v>
          </cell>
          <cell r="B106">
            <v>2.6111111111111112</v>
          </cell>
          <cell r="C106">
            <v>2.7727272727272729</v>
          </cell>
          <cell r="D106">
            <v>2.838709677419355</v>
          </cell>
          <cell r="E106">
            <v>2.4210526315789473</v>
          </cell>
        </row>
        <row r="124">
          <cell r="B124" t="str">
            <v>GESTIÓN DIRECTIVA</v>
          </cell>
          <cell r="C124" t="str">
            <v>GESTIÓN ACADÉMICA</v>
          </cell>
          <cell r="D124" t="str">
            <v>GESTIÓN ADMINISTRATIVA</v>
          </cell>
          <cell r="E124" t="str">
            <v>GESTIÓN COMUNITARIA</v>
          </cell>
        </row>
        <row r="125">
          <cell r="A125" t="str">
            <v>CAJAMARCA</v>
          </cell>
          <cell r="B125">
            <v>2.467543859649123</v>
          </cell>
          <cell r="C125">
            <v>2.2666666666666666</v>
          </cell>
          <cell r="D125">
            <v>2.4193548387096775</v>
          </cell>
          <cell r="E125">
            <v>2.242105263157895</v>
          </cell>
        </row>
        <row r="126">
          <cell r="A126" t="str">
            <v>I.E ISMAEL PERDOMO</v>
          </cell>
          <cell r="B126">
            <v>2.5277777777777777</v>
          </cell>
          <cell r="C126">
            <v>3</v>
          </cell>
          <cell r="D126">
            <v>3.129032258064516</v>
          </cell>
          <cell r="E126">
            <v>2.1578947368421053</v>
          </cell>
        </row>
        <row r="127">
          <cell r="A127" t="str">
            <v xml:space="preserve">I.E TECNICA NUESTRA SEÑORA DEL ROSARIO </v>
          </cell>
          <cell r="B127">
            <v>3.4210526315789473</v>
          </cell>
          <cell r="C127">
            <v>2.3333333333333335</v>
          </cell>
          <cell r="D127">
            <v>2.935483870967742</v>
          </cell>
          <cell r="E127">
            <v>3.1052631578947367</v>
          </cell>
        </row>
        <row r="128">
          <cell r="A128" t="str">
            <v>I.E LA LEONA</v>
          </cell>
          <cell r="B128">
            <v>3.6388888888888888</v>
          </cell>
          <cell r="C128">
            <v>3.2272727272727271</v>
          </cell>
          <cell r="D128">
            <v>3.193548387096774</v>
          </cell>
          <cell r="E128">
            <v>3.3684210526315788</v>
          </cell>
        </row>
        <row r="129">
          <cell r="A129" t="str">
            <v>I.E TECNICA AGROINDUSTRIAL CAJAMARCA</v>
          </cell>
          <cell r="B129">
            <v>2.75</v>
          </cell>
          <cell r="C129">
            <v>2.7727272727272729</v>
          </cell>
          <cell r="D129">
            <v>2.838709677419355</v>
          </cell>
          <cell r="E129">
            <v>2.5789473684210527</v>
          </cell>
        </row>
        <row r="130">
          <cell r="A130" t="str">
            <v>I.E ANAIME</v>
          </cell>
          <cell r="B130">
            <v>0</v>
          </cell>
          <cell r="C130">
            <v>0</v>
          </cell>
          <cell r="D130">
            <v>0</v>
          </cell>
          <cell r="E130">
            <v>0</v>
          </cell>
        </row>
        <row r="148">
          <cell r="B148" t="str">
            <v>GESTIÓN DIRECTIVA</v>
          </cell>
          <cell r="C148" t="str">
            <v>GESTIÓN ACADÉMICA</v>
          </cell>
          <cell r="D148" t="str">
            <v>GESTIÓN ADMINISTRATIVA</v>
          </cell>
          <cell r="E148" t="str">
            <v>GESTIÓN COMUNITARIA</v>
          </cell>
        </row>
        <row r="149">
          <cell r="A149" t="str">
            <v xml:space="preserve">CARMEN DE APICALA </v>
          </cell>
          <cell r="B149">
            <v>3.5</v>
          </cell>
          <cell r="C149">
            <v>3.5</v>
          </cell>
          <cell r="D149">
            <v>3.5161290322580645</v>
          </cell>
          <cell r="E149">
            <v>3.4210526315789473</v>
          </cell>
        </row>
        <row r="150">
          <cell r="A150" t="str">
            <v>I.E PEDRO PABON PARGA</v>
          </cell>
        </row>
        <row r="169">
          <cell r="B169" t="str">
            <v>GESTIÓN DIRECTIVA</v>
          </cell>
          <cell r="C169" t="str">
            <v>GESTIÓN ACADÉMICA</v>
          </cell>
          <cell r="D169" t="str">
            <v>GESTIÓN ADMINISTRATIVA</v>
          </cell>
          <cell r="E169" t="str">
            <v>GESTIÓN COMUNITARIA</v>
          </cell>
        </row>
        <row r="170">
          <cell r="A170" t="str">
            <v>CASABIANCA</v>
          </cell>
          <cell r="B170">
            <v>2.3395061728395059</v>
          </cell>
          <cell r="C170">
            <v>2.2878787878787876</v>
          </cell>
          <cell r="D170">
            <v>2.3763440860215055</v>
          </cell>
          <cell r="E170">
            <v>2.3684210526315788</v>
          </cell>
        </row>
        <row r="171">
          <cell r="A171" t="str">
            <v>I.E  TECNICA GENERAL JOSE JOAQUIN GARCIA</v>
          </cell>
          <cell r="B171">
            <v>3.7222222222222223</v>
          </cell>
          <cell r="C171">
            <v>3.7272727272727271</v>
          </cell>
          <cell r="D171">
            <v>3.806451612903226</v>
          </cell>
          <cell r="E171">
            <v>3.7894736842105261</v>
          </cell>
        </row>
        <row r="172">
          <cell r="A172" t="str">
            <v>I.E ANTONIO NARIÑO</v>
          </cell>
          <cell r="B172">
            <v>3.2962962962962958</v>
          </cell>
          <cell r="C172">
            <v>3.1363636363636362</v>
          </cell>
          <cell r="D172">
            <v>3.3225806451612905</v>
          </cell>
          <cell r="E172">
            <v>3.3157894736842106</v>
          </cell>
        </row>
        <row r="173">
          <cell r="A173" t="str">
            <v>I.E MARCO FIDEL SUAREZ</v>
          </cell>
          <cell r="B173">
            <v>0</v>
          </cell>
          <cell r="C173">
            <v>0</v>
          </cell>
          <cell r="D173">
            <v>0</v>
          </cell>
          <cell r="E173">
            <v>0</v>
          </cell>
        </row>
        <row r="191">
          <cell r="B191" t="str">
            <v>GESTIÓN DIRECTIVA</v>
          </cell>
          <cell r="C191" t="str">
            <v>GESTIÓN ACADÉMICA</v>
          </cell>
          <cell r="D191" t="str">
            <v>GESTIÓN ADMINISTRATIVA</v>
          </cell>
          <cell r="E191" t="str">
            <v>GESTIÓN COMUNITARIA</v>
          </cell>
        </row>
        <row r="192">
          <cell r="A192" t="str">
            <v xml:space="preserve">CHAPARRAL  </v>
          </cell>
          <cell r="B192">
            <v>3.1358024691358022</v>
          </cell>
          <cell r="C192">
            <v>3</v>
          </cell>
          <cell r="D192">
            <v>3.1003584229390686</v>
          </cell>
          <cell r="E192">
            <v>2.6959064327485383</v>
          </cell>
        </row>
        <row r="193">
          <cell r="A193" t="str">
            <v>I.E NUESTRA SEÑORA DEL ROSARIO</v>
          </cell>
          <cell r="B193">
            <v>3.8611111111111112</v>
          </cell>
          <cell r="C193">
            <v>3.1818181818181817</v>
          </cell>
          <cell r="D193">
            <v>3.3225806451612905</v>
          </cell>
          <cell r="E193">
            <v>3.8947368421052633</v>
          </cell>
        </row>
        <row r="194">
          <cell r="A194" t="str">
            <v>I.E TECNICA MEDALLA MILAGROSA</v>
          </cell>
          <cell r="B194">
            <v>3.0555555555555554</v>
          </cell>
          <cell r="C194">
            <v>3.0909090909090908</v>
          </cell>
          <cell r="D194">
            <v>3.161290322580645</v>
          </cell>
          <cell r="E194">
            <v>3.4210526315789473</v>
          </cell>
        </row>
        <row r="195">
          <cell r="A195" t="str">
            <v>I.E TECNICA SOLEDAD MEDINA</v>
          </cell>
          <cell r="B195">
            <v>2.6944444444444446</v>
          </cell>
          <cell r="C195">
            <v>3.1363636363636362</v>
          </cell>
          <cell r="D195">
            <v>3.193548387096774</v>
          </cell>
          <cell r="E195">
            <v>2.9473684210526314</v>
          </cell>
        </row>
        <row r="196">
          <cell r="A196" t="str">
            <v>I.E MANUEL MURILLO TORO</v>
          </cell>
          <cell r="B196">
            <v>3.3055555555555554</v>
          </cell>
          <cell r="C196">
            <v>3.1363636363636362</v>
          </cell>
          <cell r="D196">
            <v>3.2903225806451615</v>
          </cell>
          <cell r="E196">
            <v>3.1578947368421053</v>
          </cell>
        </row>
        <row r="197">
          <cell r="A197" t="str">
            <v>I.E LAGUNILLA</v>
          </cell>
          <cell r="B197">
            <v>2.1666666666666665</v>
          </cell>
          <cell r="C197">
            <v>2.2272727272727271</v>
          </cell>
          <cell r="D197">
            <v>2.4838709677419355</v>
          </cell>
          <cell r="E197">
            <v>2.263157894736842</v>
          </cell>
        </row>
        <row r="198">
          <cell r="A198" t="str">
            <v>I.E SIMON BOLIVAR</v>
          </cell>
          <cell r="B198">
            <v>3.0277777777777777</v>
          </cell>
          <cell r="C198">
            <v>3.0454545454545454</v>
          </cell>
          <cell r="D198">
            <v>3.161290322580645</v>
          </cell>
          <cell r="E198">
            <v>1</v>
          </cell>
        </row>
        <row r="199">
          <cell r="A199" t="str">
            <v>I.E TECNICA ALVARO MOLINA</v>
          </cell>
          <cell r="B199">
            <v>3.6111111111111112</v>
          </cell>
          <cell r="C199">
            <v>3.0909090909090908</v>
          </cell>
          <cell r="D199">
            <v>3</v>
          </cell>
          <cell r="E199">
            <v>2.4736842105263159</v>
          </cell>
        </row>
        <row r="200">
          <cell r="A200" t="str">
            <v>I.E LA RISALDA</v>
          </cell>
          <cell r="B200">
            <v>3.1944444444444446</v>
          </cell>
          <cell r="C200">
            <v>3.2727272727272729</v>
          </cell>
          <cell r="D200">
            <v>3.225806451612903</v>
          </cell>
          <cell r="E200">
            <v>2.9473684210526314</v>
          </cell>
        </row>
        <row r="201">
          <cell r="A201" t="str">
            <v>I.E TECNICA CAMACHO ANGARITA</v>
          </cell>
          <cell r="B201">
            <v>3.3055555555555554</v>
          </cell>
          <cell r="C201">
            <v>2.8181818181818183</v>
          </cell>
          <cell r="D201">
            <v>3.064516129032258</v>
          </cell>
          <cell r="E201">
            <v>2.1578947368421053</v>
          </cell>
        </row>
        <row r="220">
          <cell r="B220" t="str">
            <v>GESTIÓN DIRECTIVA</v>
          </cell>
          <cell r="C220" t="str">
            <v>GESTIÓN ACADÉMICA</v>
          </cell>
          <cell r="D220" t="str">
            <v>GESTIÓN ADMINISTRATIVA</v>
          </cell>
          <cell r="E220" t="str">
            <v>GESTIÓN COMUNITARIA</v>
          </cell>
        </row>
        <row r="221">
          <cell r="A221" t="str">
            <v>COELLO</v>
          </cell>
          <cell r="B221">
            <v>3.0902777777777777</v>
          </cell>
          <cell r="C221">
            <v>2.8977272727272725</v>
          </cell>
          <cell r="D221">
            <v>2.9193548387096775</v>
          </cell>
          <cell r="E221">
            <v>2.8552631578947372</v>
          </cell>
        </row>
        <row r="222">
          <cell r="A222" t="str">
            <v>I.E SIMON BOLIVAR</v>
          </cell>
          <cell r="B222">
            <v>3.2222222222222223</v>
          </cell>
          <cell r="C222">
            <v>3.4090909090909092</v>
          </cell>
          <cell r="D222">
            <v>3.2580645161290325</v>
          </cell>
          <cell r="E222">
            <v>3.2105263157894739</v>
          </cell>
        </row>
        <row r="223">
          <cell r="A223" t="str">
            <v>I.E TECNICA LA VEGA DE LOS PADRES</v>
          </cell>
          <cell r="B223">
            <v>3.5555555555555554</v>
          </cell>
          <cell r="C223">
            <v>2.9545454545454546</v>
          </cell>
          <cell r="D223">
            <v>3.096774193548387</v>
          </cell>
          <cell r="E223">
            <v>3.2105263157894739</v>
          </cell>
        </row>
        <row r="224">
          <cell r="A224" t="str">
            <v>I.E CARLOS LLERAS RESTREPO</v>
          </cell>
          <cell r="B224">
            <v>3.0555555555555554</v>
          </cell>
          <cell r="C224">
            <v>2.7272727272727271</v>
          </cell>
          <cell r="D224">
            <v>2.806451612903226</v>
          </cell>
          <cell r="E224">
            <v>2.6315789473684212</v>
          </cell>
        </row>
        <row r="225">
          <cell r="A225" t="str">
            <v>I.E MARCO FIDEL SUAREZ</v>
          </cell>
          <cell r="B225">
            <v>2.5277777777777777</v>
          </cell>
          <cell r="C225">
            <v>2.5</v>
          </cell>
          <cell r="D225">
            <v>2.5161290322580645</v>
          </cell>
          <cell r="E225">
            <v>2.3684210526315788</v>
          </cell>
        </row>
        <row r="245">
          <cell r="B245" t="str">
            <v>GESTIÓN DIRECTIVA</v>
          </cell>
          <cell r="C245" t="str">
            <v>GESTIÓN ACADÉMICA</v>
          </cell>
          <cell r="D245" t="str">
            <v>GESTIÓN ADMINISTRATIVA</v>
          </cell>
          <cell r="E245" t="str">
            <v>GESTIÓN COMUNITARIA</v>
          </cell>
        </row>
        <row r="246">
          <cell r="A246" t="str">
            <v>COYAIMA</v>
          </cell>
          <cell r="B246">
            <v>2.209090909090909</v>
          </cell>
          <cell r="C246">
            <v>2.1739669421487604</v>
          </cell>
          <cell r="D246">
            <v>2.1402026126366303</v>
          </cell>
          <cell r="E246">
            <v>2.1775119617224878</v>
          </cell>
        </row>
        <row r="247">
          <cell r="A247" t="str">
            <v>I.E TECNICA AGROINDUSTRIAL JUAN XXIII</v>
          </cell>
          <cell r="B247">
            <v>3.1111111111111112</v>
          </cell>
          <cell r="C247">
            <v>3.1818181818181817</v>
          </cell>
          <cell r="D247">
            <v>3.161290322580645</v>
          </cell>
          <cell r="E247">
            <v>3</v>
          </cell>
        </row>
        <row r="248">
          <cell r="A248" t="str">
            <v>I.E COYARCÓ</v>
          </cell>
          <cell r="B248">
            <v>2.4166666666666665</v>
          </cell>
          <cell r="C248">
            <v>2.3636363636363638</v>
          </cell>
          <cell r="D248">
            <v>2.4838709677419355</v>
          </cell>
          <cell r="E248">
            <v>2.5789473684210527</v>
          </cell>
        </row>
        <row r="249">
          <cell r="A249" t="str">
            <v>I.E SANTA MARTA</v>
          </cell>
          <cell r="B249">
            <v>3.3277777777777775</v>
          </cell>
          <cell r="C249">
            <v>3.0045454545454544</v>
          </cell>
          <cell r="D249">
            <v>3.1258064516129029</v>
          </cell>
          <cell r="E249">
            <v>3.3736842105263154</v>
          </cell>
        </row>
        <row r="250">
          <cell r="A250" t="str">
            <v>I.E NUESTRA SEÑORA DEL CARMEN</v>
          </cell>
          <cell r="B250">
            <v>2.75</v>
          </cell>
          <cell r="C250">
            <v>3</v>
          </cell>
          <cell r="D250">
            <v>2.5483870967741935</v>
          </cell>
          <cell r="E250">
            <v>2.8421052631578947</v>
          </cell>
        </row>
        <row r="251">
          <cell r="A251" t="str">
            <v>I.E EL PALMAR</v>
          </cell>
          <cell r="B251">
            <v>0</v>
          </cell>
          <cell r="C251">
            <v>0</v>
          </cell>
          <cell r="D251">
            <v>0</v>
          </cell>
          <cell r="E251">
            <v>0</v>
          </cell>
        </row>
        <row r="252">
          <cell r="A252" t="str">
            <v>I.E TOTARCO DINDE</v>
          </cell>
          <cell r="B252">
            <v>2.9444444444444446</v>
          </cell>
          <cell r="C252">
            <v>3.2727272727272729</v>
          </cell>
          <cell r="D252">
            <v>3.064516129032258</v>
          </cell>
          <cell r="E252">
            <v>2.9473684210526314</v>
          </cell>
        </row>
        <row r="253">
          <cell r="A253" t="str">
            <v>I.E GUILLERMO ANGULO GOMEZ</v>
          </cell>
          <cell r="B253">
            <v>2.6388888888888888</v>
          </cell>
          <cell r="C253">
            <v>2.0909090909090908</v>
          </cell>
          <cell r="D253">
            <v>2.3225806451612905</v>
          </cell>
          <cell r="E253">
            <v>2.0526315789473686</v>
          </cell>
        </row>
        <row r="254">
          <cell r="A254" t="str">
            <v>I.E ZARAGOZA TAMARINDO</v>
          </cell>
          <cell r="B254">
            <v>0</v>
          </cell>
          <cell r="C254">
            <v>0</v>
          </cell>
          <cell r="D254">
            <v>0</v>
          </cell>
          <cell r="E254">
            <v>0</v>
          </cell>
        </row>
        <row r="255">
          <cell r="A255" t="str">
            <v>I.E JUAN LOZANO SANCHEZ</v>
          </cell>
          <cell r="B255">
            <v>3.8055555555555554</v>
          </cell>
          <cell r="C255">
            <v>3.5454545454545454</v>
          </cell>
          <cell r="D255">
            <v>3.5454545454545454</v>
          </cell>
          <cell r="E255">
            <v>3.736842105263158</v>
          </cell>
        </row>
        <row r="256">
          <cell r="A256" t="str">
            <v>I.E TECNICA SAN MIGUEL</v>
          </cell>
          <cell r="B256">
            <v>3.3055555555555554</v>
          </cell>
          <cell r="C256">
            <v>3.4545454545454546</v>
          </cell>
          <cell r="D256">
            <v>3.2903225806451615</v>
          </cell>
          <cell r="E256">
            <v>3.4210526315789473</v>
          </cell>
        </row>
        <row r="257">
          <cell r="A257" t="str">
            <v>I.E CHENCHE BALSILLAS</v>
          </cell>
          <cell r="B257">
            <v>0</v>
          </cell>
          <cell r="C257">
            <v>0</v>
          </cell>
          <cell r="D257">
            <v>0</v>
          </cell>
          <cell r="E257">
            <v>0</v>
          </cell>
        </row>
        <row r="279">
          <cell r="B279" t="str">
            <v>GESTIÓN DIRECTIVA</v>
          </cell>
          <cell r="C279" t="str">
            <v>GESTIÓN ACADÉMICA</v>
          </cell>
          <cell r="D279" t="str">
            <v>GESTIÓN ADMINISTRATIVA</v>
          </cell>
          <cell r="E279" t="str">
            <v>GESTIÓN COMUNITARIA</v>
          </cell>
        </row>
        <row r="280">
          <cell r="A280" t="str">
            <v>CUNDAY</v>
          </cell>
          <cell r="B280">
            <v>3.4513888888888888</v>
          </cell>
          <cell r="C280">
            <v>3.1011904761904763</v>
          </cell>
          <cell r="D280">
            <v>3.346774193548387</v>
          </cell>
          <cell r="E280">
            <v>2.9342105263157894</v>
          </cell>
        </row>
        <row r="281">
          <cell r="A281" t="str">
            <v>I.ESAN ANTONIO</v>
          </cell>
          <cell r="B281">
            <v>3.7777777777777777</v>
          </cell>
          <cell r="C281">
            <v>3.3636363636363638</v>
          </cell>
          <cell r="D281">
            <v>3.5161290322580645</v>
          </cell>
          <cell r="E281">
            <v>3.8421052631578947</v>
          </cell>
        </row>
        <row r="282">
          <cell r="A282" t="str">
            <v>I.E VARSOVIA LA FLORIDA</v>
          </cell>
          <cell r="B282">
            <v>3.7222222222222223</v>
          </cell>
          <cell r="C282">
            <v>3.9047619047619047</v>
          </cell>
          <cell r="D282">
            <v>3.7096774193548385</v>
          </cell>
          <cell r="E282">
            <v>2.8421052631578947</v>
          </cell>
        </row>
        <row r="283">
          <cell r="A283" t="str">
            <v>I.E SAN AGUSTIN</v>
          </cell>
          <cell r="B283">
            <v>3.5</v>
          </cell>
          <cell r="C283">
            <v>2.3636363636363638</v>
          </cell>
          <cell r="D283">
            <v>3.3870967741935485</v>
          </cell>
          <cell r="E283">
            <v>2.9473684210526314</v>
          </cell>
        </row>
        <row r="284">
          <cell r="A284" t="str">
            <v>I.E TECNICA LA AURORA</v>
          </cell>
          <cell r="B284">
            <v>2.8055555555555554</v>
          </cell>
          <cell r="C284">
            <v>2.7727272727272729</v>
          </cell>
          <cell r="D284">
            <v>2.774193548387097</v>
          </cell>
          <cell r="E284">
            <v>2.1052631578947367</v>
          </cell>
        </row>
        <row r="304">
          <cell r="B304" t="str">
            <v>GESTIÓN DIRECTIVA</v>
          </cell>
          <cell r="C304" t="str">
            <v>GESTIÓN ACADÉMICA</v>
          </cell>
          <cell r="D304" t="str">
            <v>GESTIÓN ADMINISTRATIVA</v>
          </cell>
          <cell r="E304" t="str">
            <v>GESTIÓN COMUNITARIA</v>
          </cell>
        </row>
        <row r="305">
          <cell r="A305" t="str">
            <v>DOLORES</v>
          </cell>
          <cell r="B305">
            <v>1.0949074074074074</v>
          </cell>
          <cell r="C305">
            <v>1.0568181818181819</v>
          </cell>
          <cell r="D305">
            <v>1.1693548387096775</v>
          </cell>
          <cell r="E305">
            <v>1</v>
          </cell>
        </row>
        <row r="306">
          <cell r="A306" t="str">
            <v>I.E ANTONIA SANTOS</v>
          </cell>
          <cell r="B306">
            <v>2.0833333333333335</v>
          </cell>
          <cell r="C306">
            <v>2.3181818181818183</v>
          </cell>
          <cell r="D306">
            <v>2.5161290322580645</v>
          </cell>
          <cell r="E306">
            <v>2.1578947368421053</v>
          </cell>
        </row>
        <row r="307">
          <cell r="A307" t="str">
            <v>I.E SAN ANDRES</v>
          </cell>
          <cell r="B307">
            <v>2.2962962962962958</v>
          </cell>
          <cell r="C307">
            <v>1.9090909090909092</v>
          </cell>
          <cell r="D307">
            <v>2.161290322580645</v>
          </cell>
          <cell r="E307">
            <v>1.8421052631578947</v>
          </cell>
        </row>
        <row r="308">
          <cell r="A308" t="str">
            <v>I.E TECNICA SAN JOSE</v>
          </cell>
          <cell r="B308">
            <v>0</v>
          </cell>
          <cell r="C308">
            <v>0</v>
          </cell>
          <cell r="D308">
            <v>0</v>
          </cell>
          <cell r="E308">
            <v>0</v>
          </cell>
        </row>
        <row r="309">
          <cell r="A309" t="str">
            <v>I.E SAN PEDRO</v>
          </cell>
          <cell r="B309">
            <v>0</v>
          </cell>
          <cell r="C309">
            <v>0</v>
          </cell>
          <cell r="D309">
            <v>0</v>
          </cell>
          <cell r="E309">
            <v>0</v>
          </cell>
        </row>
        <row r="330">
          <cell r="B330" t="str">
            <v>GESTIÓN DIRECTIVA</v>
          </cell>
          <cell r="C330" t="str">
            <v>GESTIÓN ACADÉMICA</v>
          </cell>
          <cell r="D330" t="str">
            <v>GESTIÓN ADMINISTRATIVA</v>
          </cell>
          <cell r="E330" t="str">
            <v>GESTIÓN COMUNITARIA</v>
          </cell>
        </row>
        <row r="331">
          <cell r="A331" t="str">
            <v>ESPINAL</v>
          </cell>
          <cell r="B331">
            <v>1.6040564373897706</v>
          </cell>
          <cell r="C331">
            <v>1.5909090909090908</v>
          </cell>
          <cell r="D331">
            <v>1.6236559139784945</v>
          </cell>
          <cell r="E331">
            <v>1.4912280701754388</v>
          </cell>
        </row>
        <row r="332">
          <cell r="A332" t="str">
            <v>I.E SAN ISIDORO</v>
          </cell>
          <cell r="B332">
            <v>3.4166666666666665</v>
          </cell>
          <cell r="C332">
            <v>3.0454545454545454</v>
          </cell>
          <cell r="D332">
            <v>3.161290322580645</v>
          </cell>
          <cell r="E332">
            <v>3.0526315789473686</v>
          </cell>
        </row>
        <row r="333">
          <cell r="A333" t="str">
            <v>I.E TECNICA FELIX TIBERIO GUZMAN</v>
          </cell>
          <cell r="B333">
            <v>2.9166666666666665</v>
          </cell>
          <cell r="C333">
            <v>3</v>
          </cell>
          <cell r="D333">
            <v>3.032258064516129</v>
          </cell>
          <cell r="E333">
            <v>2.736842105263158</v>
          </cell>
        </row>
        <row r="334">
          <cell r="A334" t="str">
            <v>I.E TECNICA NUESTRA SEÑORA DE FATIMA</v>
          </cell>
          <cell r="B334">
            <v>0</v>
          </cell>
          <cell r="C334">
            <v>0</v>
          </cell>
          <cell r="D334">
            <v>0</v>
          </cell>
          <cell r="E334">
            <v>0</v>
          </cell>
        </row>
        <row r="335">
          <cell r="A335" t="str">
            <v>I.E TECN MARIANO SANCHEZ ANDRADE</v>
          </cell>
          <cell r="B335">
            <v>0</v>
          </cell>
          <cell r="C335">
            <v>0</v>
          </cell>
          <cell r="D335">
            <v>0</v>
          </cell>
          <cell r="E335">
            <v>0</v>
          </cell>
        </row>
        <row r="336">
          <cell r="A336" t="str">
            <v>I.E RAFAEL URIBE URIBE</v>
          </cell>
          <cell r="B336">
            <v>0</v>
          </cell>
          <cell r="C336">
            <v>0</v>
          </cell>
          <cell r="D336">
            <v>0</v>
          </cell>
          <cell r="E336">
            <v>0</v>
          </cell>
        </row>
        <row r="337">
          <cell r="A337" t="str">
            <v>I.E PATIO BONITO</v>
          </cell>
          <cell r="B337">
            <v>2.9722222222222223</v>
          </cell>
          <cell r="C337">
            <v>3.1818181818181817</v>
          </cell>
          <cell r="D337">
            <v>3.225806451612903</v>
          </cell>
          <cell r="E337">
            <v>2.4736842105263159</v>
          </cell>
        </row>
        <row r="338">
          <cell r="A338" t="str">
            <v>I.E DINDALITO CENTRO</v>
          </cell>
          <cell r="B338">
            <v>2.7142857142857144</v>
          </cell>
          <cell r="C338">
            <v>2.5454545454545454</v>
          </cell>
          <cell r="D338">
            <v>2.7096774193548385</v>
          </cell>
          <cell r="E338">
            <v>2.5263157894736841</v>
          </cell>
        </row>
        <row r="339">
          <cell r="A339" t="str">
            <v>I.E TECNICA GUASIMAL</v>
          </cell>
          <cell r="B339">
            <v>2.4166666666666665</v>
          </cell>
          <cell r="C339">
            <v>2.5454545454545454</v>
          </cell>
          <cell r="D339">
            <v>2.4838709677419355</v>
          </cell>
          <cell r="E339">
            <v>2.6315789473684212</v>
          </cell>
        </row>
        <row r="340">
          <cell r="A340" t="str">
            <v>I.E TECNICA SAN LUIS GONZAGA</v>
          </cell>
          <cell r="B340">
            <v>0</v>
          </cell>
          <cell r="C340">
            <v>0</v>
          </cell>
          <cell r="D340">
            <v>0</v>
          </cell>
          <cell r="E340">
            <v>0</v>
          </cell>
        </row>
        <row r="363">
          <cell r="B363" t="str">
            <v>GESTIÓN DIRECTIVA</v>
          </cell>
          <cell r="C363" t="str">
            <v>GESTIÓN ACADÉMICA</v>
          </cell>
          <cell r="D363" t="str">
            <v>GESTIÓN ADMINISTRATIVA</v>
          </cell>
          <cell r="E363" t="str">
            <v>GESTIÓN COMUNITARIA</v>
          </cell>
        </row>
        <row r="364">
          <cell r="A364" t="str">
            <v xml:space="preserve">FALAN </v>
          </cell>
          <cell r="B364">
            <v>2.2407407407407405</v>
          </cell>
          <cell r="C364">
            <v>2.2727272727272729</v>
          </cell>
          <cell r="D364">
            <v>2.3010752688172045</v>
          </cell>
          <cell r="E364">
            <v>2.2105263157894739</v>
          </cell>
        </row>
        <row r="365">
          <cell r="A365" t="str">
            <v>I.E ALTO DEL ROMPE</v>
          </cell>
          <cell r="B365">
            <v>2.9166666666666665</v>
          </cell>
          <cell r="C365">
            <v>3.0909090909090908</v>
          </cell>
          <cell r="D365">
            <v>3.096774193548387</v>
          </cell>
          <cell r="E365">
            <v>2.9473684210526314</v>
          </cell>
        </row>
        <row r="366">
          <cell r="A366" t="str">
            <v>I.E NORMAL SUPERIOR FABIO LOZANO TORRIJOS</v>
          </cell>
          <cell r="B366">
            <v>3.8055555555555554</v>
          </cell>
          <cell r="C366">
            <v>3.7272727272727271</v>
          </cell>
          <cell r="D366">
            <v>3.806451612903226</v>
          </cell>
          <cell r="E366">
            <v>3.6842105263157894</v>
          </cell>
        </row>
        <row r="367">
          <cell r="A367" t="str">
            <v>I.E DIEGO FALLON</v>
          </cell>
          <cell r="B367">
            <v>0</v>
          </cell>
          <cell r="C367">
            <v>0</v>
          </cell>
          <cell r="D367">
            <v>0</v>
          </cell>
          <cell r="E367">
            <v>0</v>
          </cell>
        </row>
        <row r="390">
          <cell r="B390" t="str">
            <v>GESTIÓN DIRECTIVA</v>
          </cell>
          <cell r="C390" t="str">
            <v>GESTIÓN ACADÉMICA</v>
          </cell>
          <cell r="D390" t="str">
            <v>GESTIÓN ADMINISTRATIVA</v>
          </cell>
          <cell r="E390" t="str">
            <v>GESTIÓN COMUNITARIA</v>
          </cell>
        </row>
        <row r="391">
          <cell r="A391" t="str">
            <v>FLANDES</v>
          </cell>
          <cell r="B391">
            <v>1.6458333333333335</v>
          </cell>
          <cell r="C391">
            <v>1.6477272727272727</v>
          </cell>
          <cell r="D391">
            <v>1.6935483870967742</v>
          </cell>
          <cell r="E391">
            <v>1.6710526315789473</v>
          </cell>
        </row>
        <row r="392">
          <cell r="A392" t="str">
            <v>I.E EDUCATIVA LA PAZ NO 1</v>
          </cell>
          <cell r="B392">
            <v>0</v>
          </cell>
          <cell r="C392">
            <v>0</v>
          </cell>
          <cell r="D392">
            <v>0</v>
          </cell>
          <cell r="E392">
            <v>0</v>
          </cell>
        </row>
        <row r="393">
          <cell r="A393" t="str">
            <v>I.E MANUELA OMAÑA</v>
          </cell>
          <cell r="B393">
            <v>0</v>
          </cell>
          <cell r="C393">
            <v>0</v>
          </cell>
          <cell r="D393">
            <v>0</v>
          </cell>
          <cell r="E393">
            <v>0</v>
          </cell>
        </row>
        <row r="394">
          <cell r="A394" t="str">
            <v>I.E TECNICA JORGE ELIECER GAITAN</v>
          </cell>
          <cell r="B394">
            <v>3.1111111111111112</v>
          </cell>
          <cell r="C394">
            <v>3.4090909090909092</v>
          </cell>
          <cell r="D394">
            <v>3.4838709677419355</v>
          </cell>
          <cell r="E394">
            <v>3.0526315789473686</v>
          </cell>
        </row>
        <row r="395">
          <cell r="A395" t="str">
            <v>I.E MARIA INMACULADA</v>
          </cell>
          <cell r="B395">
            <v>3.4722222222222223</v>
          </cell>
          <cell r="C395">
            <v>3.1818181818181817</v>
          </cell>
          <cell r="D395">
            <v>3.2903225806451615</v>
          </cell>
          <cell r="E395">
            <v>3.6315789473684212</v>
          </cell>
        </row>
        <row r="420">
          <cell r="B420" t="str">
            <v>GESTIÓN DIRECTIVA</v>
          </cell>
          <cell r="C420" t="str">
            <v>GESTIÓN ACADÉMICA</v>
          </cell>
          <cell r="D420" t="str">
            <v>GESTIÓN ADMINISTRATIVA</v>
          </cell>
          <cell r="E420" t="str">
            <v>GESTIÓN COMUNITARIA</v>
          </cell>
        </row>
        <row r="421">
          <cell r="A421" t="str">
            <v>FRESNO</v>
          </cell>
          <cell r="B421">
            <v>2.1342592592592591</v>
          </cell>
          <cell r="C421">
            <v>1.9488636363636365</v>
          </cell>
          <cell r="D421">
            <v>2.0766129032258065</v>
          </cell>
          <cell r="E421">
            <v>1.7236842105263157</v>
          </cell>
        </row>
        <row r="422">
          <cell r="A422" t="str">
            <v>I.E TECNICA MARIA AUXILIADORA</v>
          </cell>
          <cell r="B422">
            <v>3.5462962962962958</v>
          </cell>
          <cell r="C422">
            <v>3.3636363636363638</v>
          </cell>
          <cell r="D422">
            <v>3.4516129032258065</v>
          </cell>
          <cell r="E422">
            <v>3.5789473684210527</v>
          </cell>
        </row>
        <row r="423">
          <cell r="A423" t="str">
            <v>I.E TECNICA NIÑA MARIA</v>
          </cell>
          <cell r="B423">
            <v>0</v>
          </cell>
          <cell r="C423">
            <v>0</v>
          </cell>
          <cell r="D423">
            <v>0</v>
          </cell>
          <cell r="E423">
            <v>0</v>
          </cell>
        </row>
        <row r="424">
          <cell r="A424" t="str">
            <v>I.E TECNICA SAN JOSE</v>
          </cell>
          <cell r="B424">
            <v>0</v>
          </cell>
          <cell r="C424">
            <v>0</v>
          </cell>
          <cell r="D424">
            <v>0</v>
          </cell>
          <cell r="E424">
            <v>0</v>
          </cell>
        </row>
        <row r="425">
          <cell r="A425" t="str">
            <v>I.E FERNANDO GONZALES MESA</v>
          </cell>
          <cell r="B425">
            <v>0</v>
          </cell>
          <cell r="C425">
            <v>0</v>
          </cell>
          <cell r="D425">
            <v>0</v>
          </cell>
          <cell r="E425">
            <v>0</v>
          </cell>
        </row>
        <row r="426">
          <cell r="A426" t="str">
            <v>I.E LA AGUADITA</v>
          </cell>
          <cell r="B426">
            <v>3.5</v>
          </cell>
          <cell r="C426">
            <v>2.5909090909090908</v>
          </cell>
          <cell r="D426">
            <v>2.7419354838709675</v>
          </cell>
          <cell r="E426">
            <v>0</v>
          </cell>
        </row>
        <row r="427">
          <cell r="A427" t="str">
            <v>I.E TECNICA AGROPECUARIA EL GUAYABO</v>
          </cell>
          <cell r="B427">
            <v>2.7222222222222223</v>
          </cell>
          <cell r="C427">
            <v>2.9090909090909092</v>
          </cell>
          <cell r="D427">
            <v>3.193548387096774</v>
          </cell>
          <cell r="E427">
            <v>3.1578947368421053</v>
          </cell>
        </row>
        <row r="428">
          <cell r="A428" t="str">
            <v>I.E REAL CAMPESTRE LA SAGRADA FAMILIA</v>
          </cell>
          <cell r="B428">
            <v>3.6666666666666665</v>
          </cell>
          <cell r="C428">
            <v>3.4545454545454546</v>
          </cell>
          <cell r="D428">
            <v>3.838709677419355</v>
          </cell>
          <cell r="E428">
            <v>3.7894736842105261</v>
          </cell>
        </row>
        <row r="429">
          <cell r="A429" t="str">
            <v>I.E TECN AGROP NUESTRA SEÑORA DE LA ASUNCION</v>
          </cell>
          <cell r="B429">
            <v>3.6388888888888888</v>
          </cell>
          <cell r="C429">
            <v>3.2727272727272729</v>
          </cell>
          <cell r="D429">
            <v>3.3870967741935485</v>
          </cell>
          <cell r="E429">
            <v>3.263157894736842</v>
          </cell>
        </row>
        <row r="453">
          <cell r="B453" t="str">
            <v>GESTIÓN DIRECTIVA</v>
          </cell>
          <cell r="C453" t="str">
            <v>GESTIÓN ACADÉMICA</v>
          </cell>
          <cell r="D453" t="str">
            <v>GESTIÓN ADMINISTRATIVA</v>
          </cell>
          <cell r="E453" t="str">
            <v>GESTIÓN COMUNITARIA</v>
          </cell>
        </row>
        <row r="454">
          <cell r="A454" t="str">
            <v>GUAMO</v>
          </cell>
          <cell r="B454">
            <v>2.3015873015873014</v>
          </cell>
          <cell r="C454">
            <v>2.0714285714285716</v>
          </cell>
          <cell r="D454">
            <v>2.1566820276497696</v>
          </cell>
          <cell r="E454">
            <v>2.0827067669172932</v>
          </cell>
        </row>
        <row r="455">
          <cell r="A455" t="str">
            <v>I.E TECNICA COMERCIAL CALDAS</v>
          </cell>
          <cell r="B455">
            <v>3.7777777777777777</v>
          </cell>
          <cell r="C455">
            <v>3.5</v>
          </cell>
          <cell r="D455">
            <v>3.4193548387096775</v>
          </cell>
          <cell r="E455">
            <v>2.9473684210526314</v>
          </cell>
        </row>
        <row r="456">
          <cell r="A456" t="str">
            <v>I.E SOR JOSEFA DEL CASTILLO</v>
          </cell>
          <cell r="B456">
            <v>3.5833333333333335</v>
          </cell>
          <cell r="C456">
            <v>2.5909090909090908</v>
          </cell>
          <cell r="D456">
            <v>2.806451612903226</v>
          </cell>
          <cell r="E456">
            <v>3</v>
          </cell>
        </row>
        <row r="457">
          <cell r="A457" t="str">
            <v>I.E TECNICA INDUSTRIAL SIMON BOLIVAR</v>
          </cell>
          <cell r="B457">
            <v>0</v>
          </cell>
          <cell r="C457">
            <v>0</v>
          </cell>
          <cell r="D457">
            <v>0</v>
          </cell>
          <cell r="E457">
            <v>0</v>
          </cell>
        </row>
        <row r="458">
          <cell r="A458" t="str">
            <v>I.E LAS MERCEDES CAPILLA</v>
          </cell>
          <cell r="B458">
            <v>3.4444444444444446</v>
          </cell>
          <cell r="C458">
            <v>3.3636363636363638</v>
          </cell>
          <cell r="D458">
            <v>3.4193548387096775</v>
          </cell>
          <cell r="E458">
            <v>3.4210526315789473</v>
          </cell>
        </row>
        <row r="459">
          <cell r="A459" t="str">
            <v>I.E TECNICA ALBERTO CASTILLA</v>
          </cell>
          <cell r="B459">
            <v>2.9166666666666665</v>
          </cell>
          <cell r="C459">
            <v>2.9545454545454546</v>
          </cell>
          <cell r="D459">
            <v>3.225806451612903</v>
          </cell>
          <cell r="E459">
            <v>3.263157894736842</v>
          </cell>
        </row>
        <row r="460">
          <cell r="A460" t="str">
            <v>I.E TECNICA LA CHAMBA</v>
          </cell>
          <cell r="B460">
            <v>0</v>
          </cell>
          <cell r="C460">
            <v>0</v>
          </cell>
          <cell r="D460">
            <v>0</v>
          </cell>
          <cell r="E460">
            <v>0</v>
          </cell>
        </row>
        <row r="461">
          <cell r="A461" t="str">
            <v>I.E TECNICA CAÑADA RODEO</v>
          </cell>
          <cell r="B461">
            <v>2.3888888888888888</v>
          </cell>
          <cell r="C461">
            <v>2.0909090909090908</v>
          </cell>
          <cell r="D461">
            <v>2.225806451612903</v>
          </cell>
          <cell r="E461">
            <v>1.9473684210526316</v>
          </cell>
        </row>
        <row r="485">
          <cell r="B485" t="str">
            <v>GESTIÓN DIRECTIVA</v>
          </cell>
          <cell r="C485" t="str">
            <v>GESTIÓN ACADÉMICA</v>
          </cell>
          <cell r="D485" t="str">
            <v>GESTIÓN ADMINISTRATIVA</v>
          </cell>
          <cell r="E485" t="str">
            <v>GESTIÓN COMUNITARIA</v>
          </cell>
        </row>
        <row r="486">
          <cell r="A486" t="str">
            <v>HERVEO</v>
          </cell>
          <cell r="B486">
            <v>3.4166666666666665</v>
          </cell>
          <cell r="C486">
            <v>3.3650793650793651</v>
          </cell>
          <cell r="D486">
            <v>3.3870967741935485</v>
          </cell>
          <cell r="E486">
            <v>3.3333333333333335</v>
          </cell>
        </row>
        <row r="487">
          <cell r="A487" t="str">
            <v>I.E TECNICA MARCO FIDEL SUAREZ</v>
          </cell>
          <cell r="B487">
            <v>3</v>
          </cell>
          <cell r="C487">
            <v>3.0952380952380953</v>
          </cell>
          <cell r="D487">
            <v>2.838709677419355</v>
          </cell>
          <cell r="E487">
            <v>2.736842105263158</v>
          </cell>
        </row>
        <row r="488">
          <cell r="A488" t="str">
            <v>I.E ALFONSO DAZA AGUIRRE</v>
          </cell>
          <cell r="B488">
            <v>3.6666666666666665</v>
          </cell>
          <cell r="C488">
            <v>3.7272727272727271</v>
          </cell>
          <cell r="D488">
            <v>3.838709677419355</v>
          </cell>
          <cell r="E488">
            <v>3.6315789473684212</v>
          </cell>
        </row>
        <row r="489">
          <cell r="A489" t="str">
            <v>I.E JUAN XXIII</v>
          </cell>
          <cell r="B489">
            <v>3.5833333333333335</v>
          </cell>
          <cell r="C489">
            <v>3.2727272727272729</v>
          </cell>
          <cell r="D489">
            <v>3.4838709677419355</v>
          </cell>
          <cell r="E489">
            <v>3.6315789473684212</v>
          </cell>
        </row>
        <row r="513">
          <cell r="B513" t="str">
            <v>GESTIÓN DIRECTIVA</v>
          </cell>
          <cell r="C513" t="str">
            <v>GESTIÓN ACADÉMICA</v>
          </cell>
          <cell r="D513" t="str">
            <v>GESTIÓN ADMINISTRATIVA</v>
          </cell>
          <cell r="E513" t="str">
            <v>GESTIÓN COMUNITARIA</v>
          </cell>
        </row>
        <row r="514">
          <cell r="A514" t="str">
            <v>HONDA</v>
          </cell>
          <cell r="B514">
            <v>1.7880355846042122</v>
          </cell>
          <cell r="C514">
            <v>1.7242424242424239</v>
          </cell>
          <cell r="D514">
            <v>1.7559139784946236</v>
          </cell>
          <cell r="E514">
            <v>1.7192982456140351</v>
          </cell>
        </row>
        <row r="515">
          <cell r="A515" t="str">
            <v>I.E TECNICA ALFONSO PALACIO RUDAS</v>
          </cell>
          <cell r="B515">
            <v>0</v>
          </cell>
          <cell r="C515">
            <v>0</v>
          </cell>
          <cell r="D515">
            <v>0</v>
          </cell>
          <cell r="E515">
            <v>0</v>
          </cell>
        </row>
        <row r="516">
          <cell r="A516" t="str">
            <v>I.E  ALFONSO LOPEZ PUMAREJO</v>
          </cell>
          <cell r="B516">
            <v>0</v>
          </cell>
          <cell r="C516">
            <v>0</v>
          </cell>
          <cell r="D516">
            <v>0</v>
          </cell>
          <cell r="E516">
            <v>0</v>
          </cell>
        </row>
        <row r="517">
          <cell r="A517" t="str">
            <v>I.E TECNICA GENERAL SANTANDER</v>
          </cell>
          <cell r="B517">
            <v>0</v>
          </cell>
          <cell r="C517">
            <v>0</v>
          </cell>
          <cell r="D517">
            <v>0</v>
          </cell>
          <cell r="E517">
            <v>0</v>
          </cell>
        </row>
        <row r="518">
          <cell r="A518" t="str">
            <v>I.E TECNICA JUAN MANUEL RUDAS</v>
          </cell>
          <cell r="B518">
            <v>3.4411764705882355</v>
          </cell>
          <cell r="C518">
            <v>3.5727272727272723</v>
          </cell>
          <cell r="D518">
            <v>3.6322580645161286</v>
          </cell>
          <cell r="E518">
            <v>3.4210526315789473</v>
          </cell>
        </row>
        <row r="519">
          <cell r="A519" t="str">
            <v>I.E ANTONIO HERRAN ZALDUA</v>
          </cell>
          <cell r="B519">
            <v>3.8888888888888888</v>
          </cell>
          <cell r="C519">
            <v>3.6818181818181817</v>
          </cell>
          <cell r="D519">
            <v>3.7096774193548385</v>
          </cell>
          <cell r="E519">
            <v>3.5789473684210527</v>
          </cell>
        </row>
        <row r="520">
          <cell r="A520" t="str">
            <v>I.E LUIS CARLOS GALAN SARMIENTO</v>
          </cell>
          <cell r="B520">
            <v>3.3981481481481484</v>
          </cell>
          <cell r="C520">
            <v>3.0909090909090908</v>
          </cell>
          <cell r="D520">
            <v>3.193548387096774</v>
          </cell>
          <cell r="E520">
            <v>3.3157894736842106</v>
          </cell>
        </row>
        <row r="543">
          <cell r="B543" t="str">
            <v>GESTIÓN DIRECTIVA</v>
          </cell>
          <cell r="C543" t="str">
            <v>GESTIÓN ACADÉMICA</v>
          </cell>
          <cell r="D543" t="str">
            <v>GESTIÓN ADMINISTRATIVA</v>
          </cell>
          <cell r="E543" t="str">
            <v>GESTIÓN COMUNITARIA</v>
          </cell>
        </row>
        <row r="544">
          <cell r="A544" t="str">
            <v>ICONONZO</v>
          </cell>
          <cell r="B544">
            <v>0.94444444444444431</v>
          </cell>
          <cell r="C544">
            <v>0.98484848484848486</v>
          </cell>
          <cell r="D544">
            <v>1.010752688172043</v>
          </cell>
          <cell r="E544">
            <v>1.0263157894736841</v>
          </cell>
        </row>
        <row r="545">
          <cell r="A545" t="str">
            <v>I.E NORMAL SUPERIOR</v>
          </cell>
          <cell r="B545">
            <v>0</v>
          </cell>
          <cell r="C545">
            <v>0</v>
          </cell>
          <cell r="D545">
            <v>0</v>
          </cell>
          <cell r="E545">
            <v>0</v>
          </cell>
        </row>
        <row r="546">
          <cell r="A546" t="str">
            <v>I.E TECN NUESTRA SEÑORA DE LAS MERCEDES</v>
          </cell>
          <cell r="B546">
            <v>0</v>
          </cell>
          <cell r="C546">
            <v>0</v>
          </cell>
          <cell r="D546">
            <v>0</v>
          </cell>
          <cell r="E546">
            <v>0</v>
          </cell>
        </row>
        <row r="547">
          <cell r="A547" t="str">
            <v>I.E FRANCISCO SAENZ</v>
          </cell>
          <cell r="B547">
            <v>0</v>
          </cell>
          <cell r="C547">
            <v>0</v>
          </cell>
          <cell r="D547">
            <v>0</v>
          </cell>
          <cell r="E547">
            <v>0</v>
          </cell>
        </row>
        <row r="548">
          <cell r="A548" t="str">
            <v>I.E LA FILA</v>
          </cell>
          <cell r="B548">
            <v>2.8055555555555554</v>
          </cell>
          <cell r="C548">
            <v>3.3181818181818183</v>
          </cell>
          <cell r="D548">
            <v>3.3225806451612905</v>
          </cell>
          <cell r="E548">
            <v>3.3684210526315788</v>
          </cell>
        </row>
        <row r="549">
          <cell r="A549" t="str">
            <v>I.E PANAMERICANA</v>
          </cell>
          <cell r="B549">
            <v>2.8611111111111112</v>
          </cell>
          <cell r="C549">
            <v>2.5909090909090908</v>
          </cell>
          <cell r="D549">
            <v>2.7419354838709675</v>
          </cell>
          <cell r="E549">
            <v>2.7894736842105261</v>
          </cell>
        </row>
        <row r="550">
          <cell r="A550" t="str">
            <v>I.E EL TRIUNFO</v>
          </cell>
          <cell r="B550">
            <v>0</v>
          </cell>
          <cell r="C550">
            <v>0</v>
          </cell>
          <cell r="D550">
            <v>0</v>
          </cell>
          <cell r="E550">
            <v>0</v>
          </cell>
        </row>
        <row r="573">
          <cell r="B573" t="str">
            <v>GESTIÓN DIRECTIVA</v>
          </cell>
          <cell r="C573" t="str">
            <v>GESTIÓN ACADÉMICA</v>
          </cell>
          <cell r="D573" t="str">
            <v>GESTIÓN ADMINISTRATIVA</v>
          </cell>
          <cell r="E573" t="str">
            <v>GESTIÓN COMUNITARIA</v>
          </cell>
        </row>
        <row r="574">
          <cell r="A574" t="str">
            <v>LERIDA</v>
          </cell>
          <cell r="B574">
            <v>1.6944444444444446</v>
          </cell>
          <cell r="C574">
            <v>1.6704545454545454</v>
          </cell>
          <cell r="D574">
            <v>1.661290322580645</v>
          </cell>
          <cell r="E574">
            <v>1.4342105263157894</v>
          </cell>
        </row>
        <row r="575">
          <cell r="A575" t="str">
            <v>I.E ARTURO MEJIA JARAMILLO</v>
          </cell>
          <cell r="B575">
            <v>0</v>
          </cell>
          <cell r="C575">
            <v>0</v>
          </cell>
          <cell r="D575">
            <v>0</v>
          </cell>
          <cell r="E575">
            <v>0</v>
          </cell>
        </row>
        <row r="576">
          <cell r="A576" t="str">
            <v>I.E TECN MINUTO DE DIOS FE Y ALEGRIA</v>
          </cell>
          <cell r="B576">
            <v>0</v>
          </cell>
          <cell r="C576">
            <v>0</v>
          </cell>
          <cell r="D576">
            <v>0</v>
          </cell>
          <cell r="E576">
            <v>0</v>
          </cell>
        </row>
        <row r="577">
          <cell r="A577" t="str">
            <v>I.E TECN COLOMBO ALEMAN SCALAS</v>
          </cell>
          <cell r="B577">
            <v>3.5833333333333335</v>
          </cell>
          <cell r="C577">
            <v>3.6363636363636362</v>
          </cell>
          <cell r="D577">
            <v>3.5483870967741935</v>
          </cell>
          <cell r="E577">
            <v>2.9473684210526314</v>
          </cell>
        </row>
        <row r="578">
          <cell r="A578" t="str">
            <v>I.E SAN FRANCISCO DE LA SIERRA</v>
          </cell>
          <cell r="B578">
            <v>3.1944444444444446</v>
          </cell>
          <cell r="C578">
            <v>3.0454545454545454</v>
          </cell>
          <cell r="D578">
            <v>3.096774193548387</v>
          </cell>
          <cell r="E578">
            <v>2.7894736842105261</v>
          </cell>
        </row>
        <row r="602">
          <cell r="B602" t="str">
            <v>GESTIÓN DIRECTIVA</v>
          </cell>
          <cell r="C602" t="str">
            <v>GESTIÓN ACADÉMICA</v>
          </cell>
          <cell r="D602" t="str">
            <v>GESTIÓN ADMINISTRATIVA</v>
          </cell>
          <cell r="E602" t="str">
            <v>GESTIÓN COMUNITARIA</v>
          </cell>
        </row>
        <row r="603">
          <cell r="A603" t="str">
            <v>LIBANO</v>
          </cell>
          <cell r="B603">
            <v>2.0270061728395059</v>
          </cell>
          <cell r="C603">
            <v>1.951479076479077</v>
          </cell>
          <cell r="D603">
            <v>2.0725806451612905</v>
          </cell>
          <cell r="E603">
            <v>1.951754385964912</v>
          </cell>
        </row>
        <row r="604">
          <cell r="A604" t="str">
            <v>I.E TECN NUESTRA SEÑORA DEL CARMEN</v>
          </cell>
          <cell r="B604">
            <v>2.9166666666666665</v>
          </cell>
          <cell r="C604">
            <v>2.7272727272727271</v>
          </cell>
          <cell r="D604">
            <v>3</v>
          </cell>
          <cell r="E604">
            <v>2.4736842105263159</v>
          </cell>
        </row>
        <row r="605">
          <cell r="A605" t="str">
            <v>I.E TECN ALFONSO ARANGO TORO</v>
          </cell>
          <cell r="B605">
            <v>3.3333333333333335</v>
          </cell>
          <cell r="C605">
            <v>2.8636363636363638</v>
          </cell>
          <cell r="D605">
            <v>3.4516129032258065</v>
          </cell>
          <cell r="E605">
            <v>3.6315789473684212</v>
          </cell>
        </row>
        <row r="606">
          <cell r="A606" t="str">
            <v>I.E TECNICA ISIDRO PARRA</v>
          </cell>
          <cell r="B606">
            <v>3.407407407407407</v>
          </cell>
          <cell r="C606">
            <v>2.9545454545454546</v>
          </cell>
          <cell r="D606">
            <v>3.064516129032258</v>
          </cell>
          <cell r="E606">
            <v>3.4210526315789473</v>
          </cell>
        </row>
        <row r="607">
          <cell r="A607" t="str">
            <v>I.E TECN NUESTRA SEÑORA DE LOURDES</v>
          </cell>
          <cell r="B607">
            <v>0</v>
          </cell>
          <cell r="C607">
            <v>0</v>
          </cell>
          <cell r="D607">
            <v>0</v>
          </cell>
          <cell r="E607">
            <v>0</v>
          </cell>
        </row>
        <row r="608">
          <cell r="A608" t="str">
            <v>I.E TECN JORGE ELIECER GAITAN AYALA</v>
          </cell>
          <cell r="B608">
            <v>3.0277777777777777</v>
          </cell>
          <cell r="C608">
            <v>3.2727272727272729</v>
          </cell>
          <cell r="D608">
            <v>3.3870967741935485</v>
          </cell>
          <cell r="E608">
            <v>3.3684210526315788</v>
          </cell>
        </row>
        <row r="609">
          <cell r="A609" t="str">
            <v>I.E  EL TESORO</v>
          </cell>
          <cell r="B609">
            <v>0</v>
          </cell>
          <cell r="C609">
            <v>0</v>
          </cell>
          <cell r="D609">
            <v>0</v>
          </cell>
          <cell r="E609">
            <v>0</v>
          </cell>
        </row>
        <row r="610">
          <cell r="A610" t="str">
            <v>I.E PATIOBONITO</v>
          </cell>
          <cell r="B610">
            <v>2.9722222222222223</v>
          </cell>
          <cell r="C610">
            <v>3.1904761904761907</v>
          </cell>
          <cell r="D610">
            <v>3.129032258064516</v>
          </cell>
          <cell r="E610">
            <v>2.4736842105263159</v>
          </cell>
        </row>
        <row r="611">
          <cell r="A611" t="str">
            <v>I.E SAN FERNANDO</v>
          </cell>
          <cell r="B611">
            <v>0</v>
          </cell>
          <cell r="C611">
            <v>0</v>
          </cell>
          <cell r="D611">
            <v>0</v>
          </cell>
          <cell r="E611">
            <v>0</v>
          </cell>
        </row>
        <row r="612">
          <cell r="A612" t="str">
            <v>I.E LUIS FLOREZ</v>
          </cell>
          <cell r="B612">
            <v>3.3333333333333335</v>
          </cell>
          <cell r="C612">
            <v>3.3181818181818183</v>
          </cell>
          <cell r="D612">
            <v>3.4516129032258065</v>
          </cell>
          <cell r="E612">
            <v>3.3157894736842106</v>
          </cell>
        </row>
        <row r="613">
          <cell r="A613" t="str">
            <v>I.E CAMPOALEGRE  EUCLIDES BARRAGAN MENDEZ</v>
          </cell>
          <cell r="B613">
            <v>2.4722222222222223</v>
          </cell>
          <cell r="C613">
            <v>2.2727272727272729</v>
          </cell>
          <cell r="D613">
            <v>2.5161290322580645</v>
          </cell>
          <cell r="E613">
            <v>2.1052631578947367</v>
          </cell>
        </row>
        <row r="614">
          <cell r="A614" t="str">
            <v>I.E SANTA TERESA</v>
          </cell>
          <cell r="B614">
            <v>2.8611111111111112</v>
          </cell>
          <cell r="C614">
            <v>2.8181818181818183</v>
          </cell>
          <cell r="D614">
            <v>2.870967741935484</v>
          </cell>
          <cell r="E614">
            <v>2.6315789473684212</v>
          </cell>
        </row>
        <row r="615">
          <cell r="A615" t="str">
            <v>I.E INMACULADA CONCEPCION</v>
          </cell>
          <cell r="B615">
            <v>0</v>
          </cell>
          <cell r="C615">
            <v>0</v>
          </cell>
          <cell r="D615">
            <v>0</v>
          </cell>
          <cell r="E615">
            <v>0</v>
          </cell>
        </row>
        <row r="636">
          <cell r="B636" t="str">
            <v>GESTIÓN DIRECTIVA</v>
          </cell>
          <cell r="C636" t="str">
            <v>GESTIÓN ACADÉMICA</v>
          </cell>
          <cell r="D636" t="str">
            <v>GESTIÓN ADMINISTRATIVA</v>
          </cell>
          <cell r="E636" t="str">
            <v>GESTIÓN COMUNITARIA</v>
          </cell>
        </row>
        <row r="637">
          <cell r="A637" t="str">
            <v>MARIQUITA</v>
          </cell>
          <cell r="B637">
            <v>2.9666666666666668</v>
          </cell>
          <cell r="C637">
            <v>2.7527272727272729</v>
          </cell>
          <cell r="D637">
            <v>2.830967741935484</v>
          </cell>
          <cell r="E637">
            <v>2.757894736842105</v>
          </cell>
        </row>
        <row r="638">
          <cell r="A638" t="str">
            <v>I.E SANTA ANA</v>
          </cell>
          <cell r="B638">
            <v>0</v>
          </cell>
          <cell r="C638">
            <v>0</v>
          </cell>
          <cell r="D638">
            <v>0</v>
          </cell>
          <cell r="E638">
            <v>0</v>
          </cell>
        </row>
        <row r="639">
          <cell r="A639" t="str">
            <v>I.E TECN FRANCISCO NUÑEZ PEDROZO</v>
          </cell>
          <cell r="B639">
            <v>3.5</v>
          </cell>
          <cell r="C639">
            <v>3.4909090909090907</v>
          </cell>
          <cell r="D639">
            <v>3.5741935483870968</v>
          </cell>
          <cell r="E639">
            <v>3.263157894736842</v>
          </cell>
        </row>
        <row r="640">
          <cell r="A640" t="str">
            <v>I.E TECN MORENO Y ESCANDON</v>
          </cell>
          <cell r="B640">
            <v>3.6388888888888888</v>
          </cell>
          <cell r="C640">
            <v>2.7727272727272729</v>
          </cell>
          <cell r="D640">
            <v>2.935483870967742</v>
          </cell>
          <cell r="E640">
            <v>2.8421052631578947</v>
          </cell>
        </row>
        <row r="641">
          <cell r="A641" t="str">
            <v>I.E GONZALO JIMENEZ DE QUESADA</v>
          </cell>
          <cell r="B641">
            <v>3.8888888888888888</v>
          </cell>
          <cell r="C641">
            <v>3.8636363636363638</v>
          </cell>
          <cell r="D641">
            <v>3.903225806451613</v>
          </cell>
          <cell r="E641">
            <v>3.8947368421052633</v>
          </cell>
        </row>
        <row r="642">
          <cell r="A642" t="str">
            <v>I.E LAS CAMELIAS</v>
          </cell>
          <cell r="B642">
            <v>3.8055555555555554</v>
          </cell>
          <cell r="C642">
            <v>3.6363636363636362</v>
          </cell>
          <cell r="D642">
            <v>3.7419354838709675</v>
          </cell>
          <cell r="E642">
            <v>3.7894736842105261</v>
          </cell>
        </row>
        <row r="664">
          <cell r="B664" t="str">
            <v>GESTIÓN DIRECTIVA</v>
          </cell>
          <cell r="C664" t="str">
            <v>GESTIÓN ACADÉMICA</v>
          </cell>
          <cell r="D664" t="str">
            <v>GESTIÓN ADMINISTRATIVA</v>
          </cell>
          <cell r="E664" t="str">
            <v>GESTIÓN COMUNITARIA</v>
          </cell>
        </row>
        <row r="665">
          <cell r="A665" t="str">
            <v>MELGAR</v>
          </cell>
          <cell r="B665">
            <v>2.708333333333333</v>
          </cell>
          <cell r="C665">
            <v>2.6204545454545456</v>
          </cell>
          <cell r="D665">
            <v>2.6064516129032258</v>
          </cell>
          <cell r="E665">
            <v>2.5499999999999998</v>
          </cell>
        </row>
        <row r="666">
          <cell r="A666" t="str">
            <v>I.E TECNICA SUMAPAZ</v>
          </cell>
          <cell r="B666">
            <v>3</v>
          </cell>
          <cell r="C666">
            <v>3.2545454545454549</v>
          </cell>
          <cell r="D666">
            <v>3.4580645161290322</v>
          </cell>
          <cell r="E666">
            <v>2.9894736842105258</v>
          </cell>
        </row>
        <row r="667">
          <cell r="A667" t="str">
            <v>I.E TECNICA GABRIELA MISTRAL</v>
          </cell>
          <cell r="B667">
            <v>0</v>
          </cell>
          <cell r="C667">
            <v>0</v>
          </cell>
          <cell r="D667">
            <v>0</v>
          </cell>
          <cell r="E667">
            <v>0</v>
          </cell>
        </row>
        <row r="668">
          <cell r="A668" t="str">
            <v>I.E TECNICA CUALAMANA</v>
          </cell>
          <cell r="B668">
            <v>3.8611111111111112</v>
          </cell>
          <cell r="C668">
            <v>3.4090909090909092</v>
          </cell>
          <cell r="D668">
            <v>3.193548387096774</v>
          </cell>
          <cell r="E668">
            <v>3.2105263157894739</v>
          </cell>
        </row>
        <row r="669">
          <cell r="A669" t="str">
            <v>"GIMNASIO MILITAR FUERZA AEREA COLOMBIANA ""TC. LUIS F. PINTO"""</v>
          </cell>
          <cell r="B669">
            <v>3.9722222222222223</v>
          </cell>
          <cell r="C669">
            <v>3.8181818181818183</v>
          </cell>
          <cell r="D669">
            <v>3.774193548387097</v>
          </cell>
          <cell r="E669">
            <v>4</v>
          </cell>
        </row>
        <row r="693">
          <cell r="B693" t="str">
            <v>GESTIÓN DIRECTIVA</v>
          </cell>
          <cell r="C693" t="str">
            <v>GESTIÓN ACADÉMICA</v>
          </cell>
          <cell r="D693" t="str">
            <v>GESTIÓN ADMINISTRATIVA</v>
          </cell>
          <cell r="E693" t="str">
            <v>GESTIÓN COMUNITARIA</v>
          </cell>
        </row>
        <row r="694">
          <cell r="A694" t="str">
            <v>MURILLO</v>
          </cell>
          <cell r="B694">
            <v>2.8333333333333335</v>
          </cell>
          <cell r="C694">
            <v>2.7272727272727271</v>
          </cell>
          <cell r="D694">
            <v>2.838709677419355</v>
          </cell>
          <cell r="E694">
            <v>2.7894736842105265</v>
          </cell>
        </row>
        <row r="695">
          <cell r="A695" t="str">
            <v>I.E EL BOSQUE</v>
          </cell>
          <cell r="B695">
            <v>3.4444444444444446</v>
          </cell>
          <cell r="C695">
            <v>3.2272727272727271</v>
          </cell>
          <cell r="D695">
            <v>3.4193548387096775</v>
          </cell>
          <cell r="E695">
            <v>3.1578947368421053</v>
          </cell>
        </row>
        <row r="696">
          <cell r="A696" t="str">
            <v>I.E TECNICA LEPANTO</v>
          </cell>
          <cell r="B696">
            <v>2.2222222222222223</v>
          </cell>
          <cell r="C696">
            <v>2.2272727272727271</v>
          </cell>
          <cell r="D696">
            <v>2.2580645161290325</v>
          </cell>
          <cell r="E696">
            <v>2.4210526315789473</v>
          </cell>
        </row>
        <row r="721">
          <cell r="B721" t="str">
            <v>GESTIÓN DIRECTIVA</v>
          </cell>
          <cell r="C721" t="str">
            <v>GESTIÓN ACADÉMICA</v>
          </cell>
          <cell r="D721" t="str">
            <v>GESTIÓN ADMINISTRATIVA</v>
          </cell>
          <cell r="E721" t="str">
            <v>GESTIÓN COMUNITARIA</v>
          </cell>
        </row>
        <row r="722">
          <cell r="A722" t="str">
            <v>NATAGAIMA</v>
          </cell>
          <cell r="B722">
            <v>1.9666666666666663</v>
          </cell>
          <cell r="C722">
            <v>1.8350649350649348</v>
          </cell>
          <cell r="D722">
            <v>1.8774193548387097</v>
          </cell>
          <cell r="E722">
            <v>1.7894736842105263</v>
          </cell>
        </row>
        <row r="723">
          <cell r="A723" t="str">
            <v>I.E TECNICA FRANCISCO JOSE DE CALDAS</v>
          </cell>
          <cell r="B723">
            <v>3.2777777777777777</v>
          </cell>
          <cell r="C723">
            <v>3.0909090909090908</v>
          </cell>
          <cell r="D723">
            <v>3.129032258064516</v>
          </cell>
          <cell r="E723">
            <v>3.0526315789473686</v>
          </cell>
        </row>
        <row r="724">
          <cell r="A724" t="str">
            <v>I.E GUSTAVO PERDOMO AVILA</v>
          </cell>
          <cell r="B724">
            <v>0</v>
          </cell>
          <cell r="C724">
            <v>0</v>
          </cell>
          <cell r="D724">
            <v>0</v>
          </cell>
          <cell r="E724">
            <v>0</v>
          </cell>
        </row>
        <row r="725">
          <cell r="A725" t="str">
            <v>I.E POLICARPA SALAVARRIETA</v>
          </cell>
          <cell r="B725">
            <v>3.0277777777777777</v>
          </cell>
          <cell r="C725">
            <v>2.8571428571428572</v>
          </cell>
          <cell r="D725">
            <v>2.967741935483871</v>
          </cell>
          <cell r="E725">
            <v>2.6842105263157894</v>
          </cell>
        </row>
        <row r="726">
          <cell r="A726" t="str">
            <v>I.E MARIANO OSPINA PEREZ</v>
          </cell>
          <cell r="B726">
            <v>0</v>
          </cell>
          <cell r="C726">
            <v>0</v>
          </cell>
          <cell r="D726">
            <v>0</v>
          </cell>
          <cell r="E726">
            <v>0</v>
          </cell>
        </row>
        <row r="727">
          <cell r="A727" t="str">
            <v>I.E ANCHIQUE</v>
          </cell>
          <cell r="B727">
            <v>3.5277777777777777</v>
          </cell>
          <cell r="C727">
            <v>3.2272727272727271</v>
          </cell>
          <cell r="D727">
            <v>3.2903225806451615</v>
          </cell>
          <cell r="E727">
            <v>3.2105263157894739</v>
          </cell>
        </row>
        <row r="749">
          <cell r="B749" t="str">
            <v>GESTIÓN DIRECTIVA</v>
          </cell>
          <cell r="C749" t="str">
            <v>GESTIÓN ACADÉMICA</v>
          </cell>
          <cell r="D749" t="str">
            <v>GESTIÓN ADMINISTRATIVA</v>
          </cell>
          <cell r="E749" t="str">
            <v>GESTIÓN COMUNITARIA</v>
          </cell>
        </row>
        <row r="750">
          <cell r="A750" t="str">
            <v>ORTEGA</v>
          </cell>
          <cell r="B750">
            <v>2.2199074074074074</v>
          </cell>
          <cell r="C750">
            <v>2.4090909090909092</v>
          </cell>
          <cell r="D750">
            <v>2.387096774193548</v>
          </cell>
          <cell r="E750">
            <v>2.3815789473684212</v>
          </cell>
        </row>
        <row r="751">
          <cell r="A751" t="str">
            <v>I.E TECNICA NICOLAS RAMIREZ</v>
          </cell>
          <cell r="B751">
            <v>3.0833333333333335</v>
          </cell>
          <cell r="C751">
            <v>3.6818181818181817</v>
          </cell>
          <cell r="D751">
            <v>3.6774193548387095</v>
          </cell>
          <cell r="E751">
            <v>3.3684210526315788</v>
          </cell>
        </row>
        <row r="752">
          <cell r="A752" t="str">
            <v>I.E JHON F KENNEDY</v>
          </cell>
          <cell r="B752">
            <v>0</v>
          </cell>
          <cell r="C752">
            <v>0</v>
          </cell>
          <cell r="D752">
            <v>0</v>
          </cell>
          <cell r="E752">
            <v>0</v>
          </cell>
        </row>
        <row r="753">
          <cell r="A753" t="str">
            <v>I.E TECNICA OLAYA HERRERA</v>
          </cell>
          <cell r="B753">
            <v>1.8518518518518521</v>
          </cell>
          <cell r="C753">
            <v>3.0454545454545454</v>
          </cell>
          <cell r="D753">
            <v>3.032258064516129</v>
          </cell>
          <cell r="E753">
            <v>2.2105263157894739</v>
          </cell>
        </row>
        <row r="754">
          <cell r="A754" t="str">
            <v>I.E PUENTE CUCUANA</v>
          </cell>
          <cell r="B754">
            <v>3.7222222222222223</v>
          </cell>
          <cell r="C754">
            <v>3.5454545454545454</v>
          </cell>
          <cell r="D754">
            <v>3.7096774193548385</v>
          </cell>
          <cell r="E754">
            <v>3.6842105263157894</v>
          </cell>
        </row>
        <row r="755">
          <cell r="A755" t="str">
            <v>I.E GUATAVITA TUA</v>
          </cell>
          <cell r="B755">
            <v>3.2962962962962958</v>
          </cell>
          <cell r="C755">
            <v>3</v>
          </cell>
          <cell r="D755">
            <v>3.129032258064516</v>
          </cell>
          <cell r="E755">
            <v>3.263157894736842</v>
          </cell>
        </row>
        <row r="756">
          <cell r="A756" t="str">
            <v>I.E ALTOZANO</v>
          </cell>
          <cell r="B756">
            <v>0</v>
          </cell>
          <cell r="C756">
            <v>0</v>
          </cell>
          <cell r="D756">
            <v>0</v>
          </cell>
          <cell r="E756">
            <v>0</v>
          </cell>
        </row>
        <row r="757">
          <cell r="A757" t="str">
            <v>I.E SAMARIA</v>
          </cell>
          <cell r="B757">
            <v>3.2777777777777777</v>
          </cell>
          <cell r="C757">
            <v>2.9545454545454546</v>
          </cell>
          <cell r="D757">
            <v>2.3870967741935485</v>
          </cell>
          <cell r="E757">
            <v>3.1578947368421053</v>
          </cell>
        </row>
        <row r="758">
          <cell r="A758" t="str">
            <v>I.E EL VERGEL</v>
          </cell>
          <cell r="B758">
            <v>2.5277777777777777</v>
          </cell>
          <cell r="C758">
            <v>3.0454545454545454</v>
          </cell>
          <cell r="D758">
            <v>3.161290322580645</v>
          </cell>
          <cell r="E758">
            <v>3.3684210526315788</v>
          </cell>
        </row>
        <row r="779">
          <cell r="B779" t="str">
            <v>GESTIÓN DIRECTIVA</v>
          </cell>
          <cell r="C779" t="str">
            <v>GESTIÓN ACADÉMICA</v>
          </cell>
          <cell r="D779" t="str">
            <v>GESTIÓN ADMINISTRATIVA</v>
          </cell>
          <cell r="E779" t="str">
            <v>GESTIÓN COMUNITARIA</v>
          </cell>
        </row>
        <row r="780">
          <cell r="A780" t="str">
            <v>PALOCABILDO</v>
          </cell>
          <cell r="B780">
            <v>3.4722222222222223</v>
          </cell>
          <cell r="C780">
            <v>3.3409090909090908</v>
          </cell>
          <cell r="D780">
            <v>3.4516129032258065</v>
          </cell>
          <cell r="E780">
            <v>3.3157894736842106</v>
          </cell>
        </row>
        <row r="781">
          <cell r="A781" t="str">
            <v>I.E PLAYA RICA</v>
          </cell>
          <cell r="B781">
            <v>3.0833333333333335</v>
          </cell>
          <cell r="C781">
            <v>2.8181818181818183</v>
          </cell>
          <cell r="D781">
            <v>3</v>
          </cell>
          <cell r="E781">
            <v>2.8947368421052633</v>
          </cell>
        </row>
        <row r="782">
          <cell r="A782" t="str">
            <v>I.E TECNICA AGROINDUSTRIAL LEOPOLDO GARCIA</v>
          </cell>
          <cell r="B782">
            <v>3.8611111111111112</v>
          </cell>
          <cell r="C782">
            <v>3.8636363636363638</v>
          </cell>
          <cell r="D782">
            <v>3.903225806451613</v>
          </cell>
          <cell r="E782">
            <v>3.736842105263158</v>
          </cell>
        </row>
        <row r="805">
          <cell r="B805" t="str">
            <v>GESTIÓN DIRECTIVA</v>
          </cell>
          <cell r="C805" t="str">
            <v>GESTIÓN ACADÉMICA</v>
          </cell>
          <cell r="D805" t="str">
            <v>GESTIÓN ADMINISTRATIVA</v>
          </cell>
          <cell r="E805" t="str">
            <v>GESTIÓN COMUNITARIA</v>
          </cell>
        </row>
        <row r="806">
          <cell r="A806" t="str">
            <v>PIEDRAS</v>
          </cell>
          <cell r="B806">
            <v>1.4722222222222223</v>
          </cell>
          <cell r="C806">
            <v>1.4318181818181819</v>
          </cell>
          <cell r="D806">
            <v>1.3225806451612903</v>
          </cell>
          <cell r="E806">
            <v>1.5263157894736843</v>
          </cell>
        </row>
        <row r="807">
          <cell r="A807" t="str">
            <v>I.E TECNICA FABIO LOZANO Y LOZANO</v>
          </cell>
          <cell r="B807">
            <v>0</v>
          </cell>
          <cell r="C807">
            <v>0</v>
          </cell>
          <cell r="D807">
            <v>0</v>
          </cell>
          <cell r="E807">
            <v>0</v>
          </cell>
        </row>
        <row r="808">
          <cell r="A808" t="str">
            <v>I.E DOIMA</v>
          </cell>
          <cell r="B808">
            <v>2.9444444444444446</v>
          </cell>
          <cell r="C808">
            <v>2.8636363636363638</v>
          </cell>
          <cell r="E808">
            <v>3.0526315789473686</v>
          </cell>
        </row>
        <row r="829">
          <cell r="B829" t="str">
            <v>GESTIÓN DIRECTIVA</v>
          </cell>
          <cell r="C829" t="str">
            <v>GESTIÓN ACADÉMICA</v>
          </cell>
          <cell r="D829" t="str">
            <v>GESTIÓN ADMINISTRATIVA</v>
          </cell>
          <cell r="E829" t="str">
            <v>GESTIÓN COMUNITARIA</v>
          </cell>
        </row>
        <row r="830">
          <cell r="A830" t="str">
            <v>PLANADAS</v>
          </cell>
          <cell r="B830">
            <v>2.2824074074074074</v>
          </cell>
          <cell r="C830">
            <v>2.34375</v>
          </cell>
          <cell r="D830">
            <v>2.2600806451612905</v>
          </cell>
          <cell r="E830">
            <v>2.0559210526315788</v>
          </cell>
        </row>
        <row r="831">
          <cell r="A831" t="str">
            <v>I.E TECNICA PABLO SEXTO</v>
          </cell>
          <cell r="B831">
            <v>2.7962962962962958</v>
          </cell>
          <cell r="C831">
            <v>2.9545454545454546</v>
          </cell>
          <cell r="D831">
            <v>2.870967741935484</v>
          </cell>
          <cell r="E831">
            <v>2.4736842105263159</v>
          </cell>
        </row>
        <row r="832">
          <cell r="A832" t="str">
            <v>I.E SANTO DOMINGO SAVIO</v>
          </cell>
          <cell r="B832">
            <v>3.0555555555555554</v>
          </cell>
          <cell r="C832">
            <v>2.9545454545454546</v>
          </cell>
          <cell r="D832">
            <v>2.4838709677419355</v>
          </cell>
          <cell r="E832">
            <v>3.0526315789473686</v>
          </cell>
        </row>
        <row r="833">
          <cell r="A833" t="str">
            <v>I.E TECNICA LOS ANDES</v>
          </cell>
          <cell r="B833">
            <v>0</v>
          </cell>
          <cell r="C833">
            <v>0</v>
          </cell>
          <cell r="D833">
            <v>0</v>
          </cell>
          <cell r="E833">
            <v>0</v>
          </cell>
        </row>
        <row r="834">
          <cell r="A834" t="str">
            <v>I.E LA PRIMAVERA</v>
          </cell>
          <cell r="B834">
            <v>2.6944444444444446</v>
          </cell>
          <cell r="C834">
            <v>3.3863636363636362</v>
          </cell>
          <cell r="D834">
            <v>3.0806451612903225</v>
          </cell>
          <cell r="E834">
            <v>2.4736842105263159</v>
          </cell>
        </row>
        <row r="835">
          <cell r="A835" t="str">
            <v>I.E EL RUBI</v>
          </cell>
          <cell r="B835">
            <v>3.1944444444444446</v>
          </cell>
          <cell r="C835">
            <v>3</v>
          </cell>
          <cell r="D835">
            <v>2.967741935483871</v>
          </cell>
          <cell r="E835">
            <v>2.7894736842105261</v>
          </cell>
        </row>
        <row r="836">
          <cell r="A836" t="str">
            <v>I.E NASAWE´SX FI´ZÑI</v>
          </cell>
          <cell r="B836">
            <v>3.0833333333333335</v>
          </cell>
          <cell r="C836">
            <v>3.3181818181818183</v>
          </cell>
          <cell r="D836">
            <v>3.3548387096774195</v>
          </cell>
          <cell r="E836">
            <v>3.0263157894736841</v>
          </cell>
        </row>
        <row r="837">
          <cell r="A837" t="str">
            <v>I.E ANTONIO NARIÑO</v>
          </cell>
          <cell r="B837">
            <v>3.4351851851851851</v>
          </cell>
          <cell r="C837">
            <v>3.1363636363636362</v>
          </cell>
          <cell r="D837">
            <v>3.3225806451612905</v>
          </cell>
          <cell r="E837">
            <v>2.6315789473684212</v>
          </cell>
        </row>
        <row r="838">
          <cell r="A838" t="str">
            <v>I.E BILBAO</v>
          </cell>
          <cell r="B838">
            <v>0</v>
          </cell>
          <cell r="C838">
            <v>0</v>
          </cell>
          <cell r="D838">
            <v>0</v>
          </cell>
          <cell r="E838">
            <v>0</v>
          </cell>
        </row>
        <row r="858">
          <cell r="B858" t="str">
            <v>GESTIÓN DIRECTIVA</v>
          </cell>
          <cell r="C858" t="str">
            <v>GESTIÓN ACADÉMICA</v>
          </cell>
          <cell r="D858" t="str">
            <v>GESTIÓN ADMINISTRATIVA</v>
          </cell>
          <cell r="E858" t="str">
            <v>GESTIÓN COMUNITARIA</v>
          </cell>
        </row>
        <row r="859">
          <cell r="A859" t="str">
            <v>PRADO</v>
          </cell>
          <cell r="B859">
            <v>1.037037037037037</v>
          </cell>
          <cell r="C859">
            <v>1.2272727272727273</v>
          </cell>
          <cell r="D859">
            <v>1.075268817204301</v>
          </cell>
          <cell r="E859">
            <v>0.73684210526315796</v>
          </cell>
        </row>
        <row r="860">
          <cell r="A860" t="str">
            <v>I.E LUIS FELIPE PINTO</v>
          </cell>
          <cell r="B860">
            <v>3.1111111111111112</v>
          </cell>
          <cell r="C860">
            <v>3.6818181818181817</v>
          </cell>
          <cell r="D860">
            <v>3.225806451612903</v>
          </cell>
          <cell r="E860">
            <v>2.2105263157894739</v>
          </cell>
        </row>
        <row r="861">
          <cell r="A861" t="str">
            <v>I.E JOSE CELESTINO MUTIS</v>
          </cell>
          <cell r="B861">
            <v>0</v>
          </cell>
          <cell r="C861">
            <v>0</v>
          </cell>
          <cell r="D861">
            <v>0</v>
          </cell>
          <cell r="E861">
            <v>0</v>
          </cell>
        </row>
        <row r="862">
          <cell r="A862" t="str">
            <v>I.E ISLA DEL SOL</v>
          </cell>
          <cell r="B862">
            <v>0</v>
          </cell>
          <cell r="C862">
            <v>0</v>
          </cell>
          <cell r="D862">
            <v>0</v>
          </cell>
          <cell r="E862">
            <v>0</v>
          </cell>
        </row>
        <row r="886">
          <cell r="B886" t="str">
            <v>GESTIÓN DIRECTIVA</v>
          </cell>
          <cell r="C886" t="str">
            <v>GESTIÓN ACADÉMICA</v>
          </cell>
          <cell r="D886" t="str">
            <v>GESTIÓN ADMINISTRATIVA</v>
          </cell>
          <cell r="E886" t="str">
            <v>GESTIÓN COMUNITARIA</v>
          </cell>
        </row>
        <row r="887">
          <cell r="A887" t="str">
            <v xml:space="preserve">PURIFICACION </v>
          </cell>
          <cell r="B887">
            <v>0.9</v>
          </cell>
          <cell r="C887">
            <v>1.009090909090909</v>
          </cell>
          <cell r="D887">
            <v>1.0903225806451613</v>
          </cell>
          <cell r="E887">
            <v>0.9263157894736842</v>
          </cell>
        </row>
        <row r="888">
          <cell r="A888" t="str">
            <v>I.E TECNICA PEREZ Y ALDANA</v>
          </cell>
          <cell r="B888">
            <v>0</v>
          </cell>
          <cell r="C888">
            <v>0</v>
          </cell>
          <cell r="D888">
            <v>0</v>
          </cell>
          <cell r="E888">
            <v>0</v>
          </cell>
        </row>
        <row r="889">
          <cell r="A889" t="str">
            <v>I.E TECNICA SANTA LUCIA</v>
          </cell>
          <cell r="B889">
            <v>0</v>
          </cell>
          <cell r="C889">
            <v>0</v>
          </cell>
          <cell r="D889">
            <v>0</v>
          </cell>
          <cell r="E889">
            <v>0</v>
          </cell>
        </row>
        <row r="890">
          <cell r="A890" t="str">
            <v>I.E SAN JORGE</v>
          </cell>
          <cell r="B890">
            <v>0</v>
          </cell>
          <cell r="C890">
            <v>0</v>
          </cell>
          <cell r="D890">
            <v>0</v>
          </cell>
          <cell r="E890">
            <v>0</v>
          </cell>
        </row>
        <row r="891">
          <cell r="A891" t="str">
            <v>I.E CAIRO SOCORRO</v>
          </cell>
          <cell r="B891">
            <v>1.8055555555555556</v>
          </cell>
          <cell r="C891">
            <v>2.4545454545454546</v>
          </cell>
          <cell r="D891">
            <v>2.4193548387096775</v>
          </cell>
          <cell r="E891">
            <v>1.5789473684210527</v>
          </cell>
        </row>
        <row r="892">
          <cell r="A892" t="str">
            <v>I.E TECNICA TULIO VARON</v>
          </cell>
          <cell r="B892">
            <v>2.6944444444444446</v>
          </cell>
          <cell r="C892">
            <v>2.5909090909090908</v>
          </cell>
          <cell r="D892">
            <v>3.032258064516129</v>
          </cell>
          <cell r="E892">
            <v>3.0526315789473686</v>
          </cell>
        </row>
        <row r="915">
          <cell r="B915" t="str">
            <v>GESTIÓN DIRECTIVA</v>
          </cell>
          <cell r="C915" t="str">
            <v>GESTIÓN ACADÉMICA</v>
          </cell>
          <cell r="D915" t="str">
            <v>GESTIÓN ADMINISTRATIVA</v>
          </cell>
          <cell r="E915" t="str">
            <v>GESTIÓN COMUNITARIA</v>
          </cell>
        </row>
        <row r="916">
          <cell r="A916" t="str">
            <v>RIOBLANCO</v>
          </cell>
          <cell r="B916">
            <v>2.2764550264550265</v>
          </cell>
          <cell r="C916">
            <v>2.2102659245516389</v>
          </cell>
          <cell r="D916">
            <v>2.1981566820276499</v>
          </cell>
          <cell r="E916">
            <v>2.1879699248120299</v>
          </cell>
        </row>
        <row r="917">
          <cell r="A917" t="str">
            <v>I.E TECNICA FRANCISCO JULIAN OLAYA</v>
          </cell>
          <cell r="B917">
            <v>3.0833333333333335</v>
          </cell>
          <cell r="C917">
            <v>3.3809523809523809</v>
          </cell>
          <cell r="D917">
            <v>3.193548387096774</v>
          </cell>
          <cell r="E917">
            <v>3.3684210526315788</v>
          </cell>
        </row>
        <row r="918">
          <cell r="A918" t="str">
            <v>I.E TECNICA GENERAL SANTANDER</v>
          </cell>
          <cell r="B918">
            <v>3.8888888888888888</v>
          </cell>
          <cell r="C918">
            <v>3.5454545454545454</v>
          </cell>
          <cell r="D918">
            <v>3.6451612903225805</v>
          </cell>
          <cell r="E918">
            <v>3.6315789473684212</v>
          </cell>
        </row>
        <row r="919">
          <cell r="A919" t="str">
            <v>I.E JOSÉ MARÍA CÓRDOBA</v>
          </cell>
          <cell r="B919">
            <v>0</v>
          </cell>
          <cell r="C919">
            <v>0</v>
          </cell>
          <cell r="D919">
            <v>0</v>
          </cell>
          <cell r="E919">
            <v>0</v>
          </cell>
        </row>
        <row r="920">
          <cell r="A920" t="str">
            <v>I.E TECNICA AGROPECUARIA SAN RAFAEL</v>
          </cell>
          <cell r="B920">
            <v>2.3055555555555554</v>
          </cell>
          <cell r="C920">
            <v>2.3636363636363638</v>
          </cell>
          <cell r="D920">
            <v>2.5161290322580645</v>
          </cell>
          <cell r="E920">
            <v>2.263157894736842</v>
          </cell>
        </row>
        <row r="921">
          <cell r="A921" t="str">
            <v>I.E EL QUEBRADON</v>
          </cell>
          <cell r="B921">
            <v>0</v>
          </cell>
          <cell r="C921">
            <v>0</v>
          </cell>
          <cell r="D921">
            <v>0</v>
          </cell>
          <cell r="E921">
            <v>0</v>
          </cell>
        </row>
        <row r="922">
          <cell r="A922" t="str">
            <v>I.E JESUS ANTONIO AMEZQUITA</v>
          </cell>
          <cell r="B922">
            <v>3.0462962962962958</v>
          </cell>
          <cell r="C922">
            <v>2.9545454545454546</v>
          </cell>
          <cell r="D922">
            <v>3.064516129032258</v>
          </cell>
          <cell r="E922">
            <v>3.1052631578947367</v>
          </cell>
        </row>
        <row r="923">
          <cell r="A923" t="str">
            <v>I.E LUIS ERNESTO VANEGAS NEIRA</v>
          </cell>
          <cell r="B923">
            <v>3.6111111111111112</v>
          </cell>
          <cell r="C923">
            <v>3.2272727272727271</v>
          </cell>
          <cell r="D923">
            <v>2.967741935483871</v>
          </cell>
          <cell r="E923">
            <v>2.9473684210526314</v>
          </cell>
        </row>
        <row r="943">
          <cell r="B943" t="str">
            <v>GESTIÓN DIRECTIVA</v>
          </cell>
          <cell r="C943" t="str">
            <v>GESTIÓN ACADÉMICA</v>
          </cell>
          <cell r="D943" t="str">
            <v>GESTIÓN ADMINISTRATIVA</v>
          </cell>
          <cell r="E943" t="str">
            <v>GESTIÓN COMUNITARIA</v>
          </cell>
        </row>
        <row r="944">
          <cell r="A944" t="str">
            <v>RONCESVALLES</v>
          </cell>
          <cell r="B944">
            <v>0</v>
          </cell>
          <cell r="C944">
            <v>0</v>
          </cell>
          <cell r="D944">
            <v>0</v>
          </cell>
          <cell r="E944">
            <v>0</v>
          </cell>
        </row>
        <row r="945">
          <cell r="A945" t="str">
            <v>I.E MANUEL ELKIN PATARROYO</v>
          </cell>
          <cell r="B945">
            <v>0</v>
          </cell>
          <cell r="C945">
            <v>0</v>
          </cell>
          <cell r="D945">
            <v>0</v>
          </cell>
          <cell r="E945">
            <v>0</v>
          </cell>
        </row>
        <row r="946">
          <cell r="A946" t="str">
            <v>I.E TECNICA LA VOZ DE LA TIERRA</v>
          </cell>
          <cell r="B946">
            <v>0</v>
          </cell>
          <cell r="C946">
            <v>0</v>
          </cell>
          <cell r="D946">
            <v>0</v>
          </cell>
          <cell r="E946">
            <v>0</v>
          </cell>
        </row>
        <row r="968">
          <cell r="B968" t="str">
            <v>GESTIÓN DIRECTIVA</v>
          </cell>
          <cell r="C968" t="str">
            <v>GESTIÓN ACADÉMICA</v>
          </cell>
          <cell r="D968" t="str">
            <v>GESTIÓN ADMINISTRATIVA</v>
          </cell>
          <cell r="E968" t="str">
            <v>GESTIÓN COMUNITARIA</v>
          </cell>
        </row>
        <row r="969">
          <cell r="A969" t="str">
            <v>ROVIRA</v>
          </cell>
          <cell r="B969">
            <v>2.5113168724279835</v>
          </cell>
          <cell r="C969">
            <v>2.393939393939394</v>
          </cell>
          <cell r="D969">
            <v>2.3978494623655915</v>
          </cell>
          <cell r="E969">
            <v>2.3216374269005851</v>
          </cell>
        </row>
        <row r="970">
          <cell r="A970" t="str">
            <v>I.E FRANCISCO DE MIRANDA</v>
          </cell>
          <cell r="B970">
            <v>3.6944444444444446</v>
          </cell>
          <cell r="C970">
            <v>3.6136363636363638</v>
          </cell>
          <cell r="D970">
            <v>3.5806451612903225</v>
          </cell>
          <cell r="E970">
            <v>3.2105263157894739</v>
          </cell>
        </row>
        <row r="971">
          <cell r="A971" t="str">
            <v>I.E TECNICA LA CEIBA</v>
          </cell>
          <cell r="B971">
            <v>3</v>
          </cell>
          <cell r="C971">
            <v>2.9545454545454546</v>
          </cell>
          <cell r="D971">
            <v>2.838709677419355</v>
          </cell>
          <cell r="E971">
            <v>3.0526315789473686</v>
          </cell>
        </row>
        <row r="972">
          <cell r="A972" t="str">
            <v>I.E LA LUISA</v>
          </cell>
          <cell r="B972">
            <v>0</v>
          </cell>
          <cell r="C972">
            <v>0</v>
          </cell>
          <cell r="D972">
            <v>0</v>
          </cell>
          <cell r="E972">
            <v>0</v>
          </cell>
        </row>
        <row r="973">
          <cell r="A973" t="str">
            <v>I.E LA REFORMA</v>
          </cell>
          <cell r="B973">
            <v>3.5185185185185182</v>
          </cell>
          <cell r="C973">
            <v>3.0454545454545454</v>
          </cell>
          <cell r="D973">
            <v>3.064516129032258</v>
          </cell>
          <cell r="E973">
            <v>2.9473684210526314</v>
          </cell>
        </row>
        <row r="974">
          <cell r="A974" t="str">
            <v>I.E RIOMANSO</v>
          </cell>
          <cell r="B974">
            <v>3.0092592592592595</v>
          </cell>
          <cell r="C974">
            <v>2.7727272727272729</v>
          </cell>
          <cell r="D974">
            <v>2.935483870967742</v>
          </cell>
          <cell r="E974">
            <v>2.6842105263157894</v>
          </cell>
        </row>
        <row r="975">
          <cell r="A975" t="str">
            <v>I.E JULIO ERNESTO ANDRADE</v>
          </cell>
          <cell r="B975">
            <v>2.8611111111111112</v>
          </cell>
          <cell r="C975">
            <v>2.9545454545454546</v>
          </cell>
          <cell r="D975">
            <v>3.032258064516129</v>
          </cell>
          <cell r="E975">
            <v>2.9473684210526314</v>
          </cell>
        </row>
        <row r="976">
          <cell r="A976" t="str">
            <v>I.E LA LIBERTAD</v>
          </cell>
          <cell r="B976">
            <v>3.657407407407407</v>
          </cell>
          <cell r="C976">
            <v>3.3181818181818183</v>
          </cell>
          <cell r="D976">
            <v>3.2580645161290325</v>
          </cell>
          <cell r="E976">
            <v>3.2105263157894739</v>
          </cell>
        </row>
        <row r="977">
          <cell r="A977" t="str">
            <v>I.E LA FLORIDA</v>
          </cell>
          <cell r="B977">
            <v>0</v>
          </cell>
          <cell r="C977">
            <v>0</v>
          </cell>
          <cell r="D977">
            <v>0</v>
          </cell>
          <cell r="E977">
            <v>0</v>
          </cell>
        </row>
        <row r="978">
          <cell r="A978" t="str">
            <v>I.E TECNICA FELIPE SALAME</v>
          </cell>
          <cell r="B978">
            <v>2.8611111111111112</v>
          </cell>
          <cell r="C978">
            <v>2.8863636363636362</v>
          </cell>
          <cell r="D978">
            <v>2.870967741935484</v>
          </cell>
          <cell r="E978">
            <v>2.8421052631578947</v>
          </cell>
        </row>
        <row r="1002">
          <cell r="B1002" t="str">
            <v>GESTIÓN DIRECTIVA</v>
          </cell>
          <cell r="C1002" t="str">
            <v>GESTIÓN ACADÉMICA</v>
          </cell>
          <cell r="D1002" t="str">
            <v>GESTIÓN ADMINISTRATIVA</v>
          </cell>
          <cell r="E1002" t="str">
            <v>GESTIÓN COMUNITARIA</v>
          </cell>
        </row>
        <row r="1003">
          <cell r="A1003" t="str">
            <v>SALDAÑA</v>
          </cell>
          <cell r="B1003">
            <v>0</v>
          </cell>
          <cell r="C1003">
            <v>0</v>
          </cell>
          <cell r="D1003">
            <v>0</v>
          </cell>
          <cell r="E1003">
            <v>0</v>
          </cell>
        </row>
        <row r="1004">
          <cell r="A1004" t="str">
            <v>I.E CENTRAL</v>
          </cell>
          <cell r="B1004">
            <v>0</v>
          </cell>
          <cell r="C1004">
            <v>0</v>
          </cell>
          <cell r="D1004">
            <v>0</v>
          </cell>
          <cell r="E1004">
            <v>0</v>
          </cell>
        </row>
        <row r="1005">
          <cell r="A1005" t="str">
            <v>I.E TECNICA GENERAL ROBERTO LEYVA</v>
          </cell>
          <cell r="B1005">
            <v>0</v>
          </cell>
          <cell r="C1005">
            <v>0</v>
          </cell>
          <cell r="D1005">
            <v>0</v>
          </cell>
          <cell r="E1005">
            <v>0</v>
          </cell>
        </row>
        <row r="1006">
          <cell r="A1006" t="str">
            <v>I.E PAPAGALA</v>
          </cell>
          <cell r="B1006">
            <v>0</v>
          </cell>
          <cell r="C1006">
            <v>0</v>
          </cell>
          <cell r="D1006">
            <v>0</v>
          </cell>
          <cell r="E1006">
            <v>0</v>
          </cell>
        </row>
        <row r="1030">
          <cell r="B1030" t="str">
            <v>GESTIÓN DIRECTIVA</v>
          </cell>
          <cell r="C1030" t="str">
            <v>GESTIÓN ACADÉMICA</v>
          </cell>
          <cell r="D1030" t="str">
            <v>GESTIÓN ADMINISTRATIVA</v>
          </cell>
          <cell r="E1030" t="str">
            <v>GESTIÓN COMUNITARIA</v>
          </cell>
        </row>
        <row r="1031">
          <cell r="A1031" t="str">
            <v>SAN ANTONIO</v>
          </cell>
          <cell r="B1031">
            <v>1.7638888888888888</v>
          </cell>
          <cell r="C1031">
            <v>1.75</v>
          </cell>
          <cell r="D1031">
            <v>1.620967741935484</v>
          </cell>
          <cell r="E1031">
            <v>1.486842105263158</v>
          </cell>
        </row>
        <row r="1032">
          <cell r="A1032" t="str">
            <v>I.E JOSE MARIA CARBONELL</v>
          </cell>
          <cell r="B1032">
            <v>3.2222222222222223</v>
          </cell>
          <cell r="C1032">
            <v>3.1363636363636362</v>
          </cell>
          <cell r="D1032">
            <v>3.2903225806451615</v>
          </cell>
          <cell r="E1032">
            <v>2.9473684210526314</v>
          </cell>
        </row>
        <row r="1033">
          <cell r="A1033" t="str">
            <v>I.E PABLO VI</v>
          </cell>
          <cell r="B1033">
            <v>0</v>
          </cell>
          <cell r="C1033">
            <v>0</v>
          </cell>
          <cell r="D1033">
            <v>0</v>
          </cell>
          <cell r="E1033">
            <v>0</v>
          </cell>
        </row>
        <row r="1034">
          <cell r="A1034" t="str">
            <v>I.E SAN JOSE DE TETUAN</v>
          </cell>
          <cell r="B1034">
            <v>0</v>
          </cell>
          <cell r="C1034">
            <v>0</v>
          </cell>
          <cell r="D1034">
            <v>0</v>
          </cell>
          <cell r="E1034">
            <v>0</v>
          </cell>
        </row>
        <row r="1035">
          <cell r="A1035" t="str">
            <v>I.E DOMINGO SAVIO</v>
          </cell>
          <cell r="B1035">
            <v>3.8333333333333335</v>
          </cell>
          <cell r="C1035">
            <v>3.8636363636363638</v>
          </cell>
          <cell r="D1035">
            <v>3.193548387096774</v>
          </cell>
          <cell r="E1035">
            <v>3</v>
          </cell>
        </row>
        <row r="1058">
          <cell r="B1058" t="str">
            <v>GESTIÓN DIRECTIVA</v>
          </cell>
          <cell r="C1058" t="str">
            <v>GESTIÓN ACADÉMICA</v>
          </cell>
          <cell r="D1058" t="str">
            <v>GESTIÓN ADMINISTRATIVA</v>
          </cell>
          <cell r="E1058" t="str">
            <v>GESTIÓN COMUNITARIA</v>
          </cell>
        </row>
        <row r="1059">
          <cell r="A1059" t="str">
            <v xml:space="preserve">SAN LUIS </v>
          </cell>
          <cell r="B1059">
            <v>2.5763888888888888</v>
          </cell>
          <cell r="C1059">
            <v>2.25</v>
          </cell>
          <cell r="D1059">
            <v>2.379032258064516</v>
          </cell>
          <cell r="E1059">
            <v>2.4473684210526314</v>
          </cell>
        </row>
        <row r="1060">
          <cell r="A1060" t="str">
            <v>I.E SAN LUIS GONZAGA</v>
          </cell>
          <cell r="B1060">
            <v>3.6111111111111112</v>
          </cell>
          <cell r="C1060">
            <v>3</v>
          </cell>
          <cell r="D1060">
            <v>3.225806451612903</v>
          </cell>
          <cell r="E1060">
            <v>3.6842105263157894</v>
          </cell>
        </row>
        <row r="1061">
          <cell r="A1061" t="str">
            <v>I.E SAN MIGUEL</v>
          </cell>
          <cell r="B1061">
            <v>3.75</v>
          </cell>
          <cell r="C1061">
            <v>2.9545454545454546</v>
          </cell>
          <cell r="D1061">
            <v>3.096774193548387</v>
          </cell>
          <cell r="E1061">
            <v>3.1578947368421053</v>
          </cell>
        </row>
        <row r="1062">
          <cell r="A1062" t="str">
            <v>I.E CARACOLI</v>
          </cell>
          <cell r="B1062">
            <v>2.9444444444444446</v>
          </cell>
          <cell r="C1062">
            <v>3.0454545454545454</v>
          </cell>
          <cell r="D1062">
            <v>3.193548387096774</v>
          </cell>
          <cell r="E1062">
            <v>2.9473684210526314</v>
          </cell>
        </row>
        <row r="1063">
          <cell r="A1063" t="str">
            <v>I.E TECNICA COMERCIAL SAN JUAN BOSCO</v>
          </cell>
          <cell r="B1063">
            <v>0</v>
          </cell>
          <cell r="C1063">
            <v>0</v>
          </cell>
          <cell r="D1063">
            <v>0</v>
          </cell>
          <cell r="E1063">
            <v>0</v>
          </cell>
        </row>
        <row r="1089">
          <cell r="B1089" t="str">
            <v>GESTIÓN DIRECTIVA</v>
          </cell>
          <cell r="C1089" t="str">
            <v>GESTIÓN ACADÉMICA</v>
          </cell>
          <cell r="D1089" t="str">
            <v>GESTIÓN ADMINISTRATIVA</v>
          </cell>
          <cell r="E1089" t="str">
            <v>GESTIÓN COMUNITARIA</v>
          </cell>
        </row>
        <row r="1090">
          <cell r="A1090" t="str">
            <v>SANTA ISABEL</v>
          </cell>
          <cell r="B1090">
            <v>0.6913580246913581</v>
          </cell>
          <cell r="C1090">
            <v>0.84848484848484851</v>
          </cell>
          <cell r="D1090">
            <v>0.87096774193548387</v>
          </cell>
          <cell r="E1090">
            <v>0.84210526315789469</v>
          </cell>
        </row>
        <row r="1091">
          <cell r="A1091" t="str">
            <v>I.E TECNICA SANTA ISABEL</v>
          </cell>
          <cell r="B1091">
            <v>0</v>
          </cell>
          <cell r="C1091">
            <v>0</v>
          </cell>
          <cell r="D1091">
            <v>0</v>
          </cell>
          <cell r="E1091">
            <v>0</v>
          </cell>
        </row>
        <row r="1092">
          <cell r="A1092" t="str">
            <v>I.E SAN RAFAEL</v>
          </cell>
          <cell r="B1092">
            <v>0</v>
          </cell>
          <cell r="C1092">
            <v>0</v>
          </cell>
          <cell r="D1092">
            <v>0</v>
          </cell>
          <cell r="E1092">
            <v>0</v>
          </cell>
        </row>
        <row r="1093">
          <cell r="A1093" t="str">
            <v>I.E BOLIVAR</v>
          </cell>
          <cell r="B1093">
            <v>2.0740740740740744</v>
          </cell>
          <cell r="C1093">
            <v>2.5454545454545454</v>
          </cell>
          <cell r="D1093">
            <v>2.6129032258064515</v>
          </cell>
          <cell r="E1093">
            <v>2.5263157894736841</v>
          </cell>
        </row>
        <row r="1119">
          <cell r="B1119" t="str">
            <v>GESTIÓN DIRECTIVA</v>
          </cell>
          <cell r="C1119" t="str">
            <v>GESTIÓN ACADÉMICA</v>
          </cell>
          <cell r="D1119" t="str">
            <v>GESTIÓN ADMINISTRATIVA</v>
          </cell>
          <cell r="E1119" t="str">
            <v>GESTIÓN COMUNITARIA</v>
          </cell>
        </row>
        <row r="1120">
          <cell r="A1120" t="str">
            <v>SUAREZ</v>
          </cell>
          <cell r="B1120">
            <v>3.2222222222222223</v>
          </cell>
          <cell r="C1120">
            <v>2.1818181818181817</v>
          </cell>
          <cell r="D1120">
            <v>2.225806451612903</v>
          </cell>
          <cell r="E1120">
            <v>2.8421052631578947</v>
          </cell>
        </row>
        <row r="1121">
          <cell r="A1121" t="str">
            <v>I.E SANTA ROSA DE LIMA</v>
          </cell>
          <cell r="B1121">
            <v>3.2222222222222223</v>
          </cell>
          <cell r="C1121">
            <v>2.1818181818181817</v>
          </cell>
          <cell r="D1121">
            <v>2.225806451612903</v>
          </cell>
          <cell r="E1121">
            <v>2.8421052631578947</v>
          </cell>
        </row>
        <row r="1142">
          <cell r="B1142" t="str">
            <v>GESTIÓN DIRECTIVA</v>
          </cell>
          <cell r="C1142" t="str">
            <v>GESTIÓN ACADÉMICA</v>
          </cell>
          <cell r="D1142" t="str">
            <v>GESTIÓN ADMINISTRATIVA</v>
          </cell>
          <cell r="E1142" t="str">
            <v>GESTIÓN COMUNITARIA</v>
          </cell>
        </row>
        <row r="1143">
          <cell r="A1143" t="str">
            <v xml:space="preserve">VALLE DE SAN JUAN </v>
          </cell>
          <cell r="B1143">
            <v>1.7083333333333333</v>
          </cell>
          <cell r="C1143">
            <v>1.7727272727272727</v>
          </cell>
          <cell r="D1143">
            <v>1.7741935483870968</v>
          </cell>
          <cell r="E1143">
            <v>1.6842105263157894</v>
          </cell>
        </row>
        <row r="1144">
          <cell r="A1144" t="str">
            <v>I.E JUAN LASSO DE LA VEGA</v>
          </cell>
          <cell r="B1144">
            <v>0</v>
          </cell>
          <cell r="C1144">
            <v>0</v>
          </cell>
          <cell r="D1144">
            <v>0</v>
          </cell>
          <cell r="E1144">
            <v>0</v>
          </cell>
        </row>
        <row r="1145">
          <cell r="A1145" t="str">
            <v>I.E VALLECITOS</v>
          </cell>
          <cell r="B1145">
            <v>3.4166666666666665</v>
          </cell>
          <cell r="C1145">
            <v>3.5454545454545454</v>
          </cell>
          <cell r="D1145">
            <v>3.5483870967741935</v>
          </cell>
          <cell r="E1145">
            <v>3.3684210526315788</v>
          </cell>
        </row>
        <row r="1167">
          <cell r="B1167" t="str">
            <v>GESTIÓN DIRECTIVA</v>
          </cell>
          <cell r="C1167" t="str">
            <v>GESTIÓN ACADÉMICA</v>
          </cell>
          <cell r="D1167" t="str">
            <v>GESTIÓN ADMINISTRATIVA</v>
          </cell>
          <cell r="E1167" t="str">
            <v>GESTIÓN COMUNITARIA</v>
          </cell>
        </row>
        <row r="1168">
          <cell r="A1168" t="str">
            <v xml:space="preserve">VENADILLO </v>
          </cell>
          <cell r="B1168">
            <v>1.4944444444444445</v>
          </cell>
          <cell r="C1168">
            <v>1.2818181818181817</v>
          </cell>
          <cell r="D1168">
            <v>1.3354838709677419</v>
          </cell>
          <cell r="E1168">
            <v>1.3789473684210527</v>
          </cell>
        </row>
        <row r="1169">
          <cell r="A1169" t="str">
            <v>I.E FRANCISCO HURTADO</v>
          </cell>
          <cell r="B1169">
            <v>3.8888888888888888</v>
          </cell>
          <cell r="C1169">
            <v>3.4545454545454546</v>
          </cell>
          <cell r="D1169">
            <v>3.4516129032258065</v>
          </cell>
          <cell r="E1169">
            <v>3.6842105263157894</v>
          </cell>
        </row>
        <row r="1170">
          <cell r="A1170" t="str">
            <v>I.E TECNICA COMERCIAL CAMILA MOLANO</v>
          </cell>
          <cell r="B1170">
            <v>0</v>
          </cell>
          <cell r="C1170">
            <v>0</v>
          </cell>
          <cell r="D1170">
            <v>0</v>
          </cell>
          <cell r="E1170">
            <v>0</v>
          </cell>
        </row>
        <row r="1171">
          <cell r="A1171" t="str">
            <v>I.E LUIS CARLOS GALAN SARMIENTO</v>
          </cell>
          <cell r="B1171">
            <v>0</v>
          </cell>
          <cell r="C1171">
            <v>0</v>
          </cell>
          <cell r="D1171">
            <v>0</v>
          </cell>
          <cell r="E1171">
            <v>0</v>
          </cell>
        </row>
        <row r="1172">
          <cell r="A1172" t="str">
            <v>I.E OTONIEL GUZMAN</v>
          </cell>
          <cell r="B1172">
            <v>3.5833333333333335</v>
          </cell>
          <cell r="C1172">
            <v>2.9545454545454546</v>
          </cell>
          <cell r="D1172">
            <v>3.225806451612903</v>
          </cell>
          <cell r="E1172">
            <v>3.2105263157894739</v>
          </cell>
        </row>
        <row r="1173">
          <cell r="A1173" t="str">
            <v>I.E TERESA CAMACHO DE SUAREZ</v>
          </cell>
          <cell r="B1173">
            <v>0</v>
          </cell>
          <cell r="C1173">
            <v>0</v>
          </cell>
          <cell r="D1173">
            <v>0</v>
          </cell>
          <cell r="E1173">
            <v>0</v>
          </cell>
        </row>
        <row r="1195">
          <cell r="B1195" t="str">
            <v>GESTIÓN DIRECTIVA</v>
          </cell>
          <cell r="C1195" t="str">
            <v>GESTIÓN ACADÉMICA</v>
          </cell>
          <cell r="D1195" t="str">
            <v>GESTIÓN ADMINISTRATIVA</v>
          </cell>
          <cell r="E1195" t="str">
            <v>GESTIÓN COMUNITARIA</v>
          </cell>
        </row>
        <row r="1196">
          <cell r="A1196" t="str">
            <v>VILLAHERMOSA</v>
          </cell>
          <cell r="B1196">
            <v>1.8333333333333335</v>
          </cell>
          <cell r="C1196">
            <v>1.7102272727272727</v>
          </cell>
          <cell r="D1196">
            <v>1.6451612903225805</v>
          </cell>
          <cell r="E1196">
            <v>1.7236842105263159</v>
          </cell>
        </row>
        <row r="1197">
          <cell r="A1197" t="str">
            <v>I.E ESCUELA NORMAL SUPERIOR DE VILLAHERMOSA</v>
          </cell>
          <cell r="B1197">
            <v>0</v>
          </cell>
          <cell r="C1197">
            <v>0</v>
          </cell>
          <cell r="D1197">
            <v>0</v>
          </cell>
          <cell r="E1197">
            <v>0</v>
          </cell>
        </row>
        <row r="1198">
          <cell r="A1198" t="str">
            <v>I.E TECNICA FRANCISCO JOSE DE CALDAS</v>
          </cell>
          <cell r="B1198">
            <v>3.7222222222222223</v>
          </cell>
          <cell r="C1198">
            <v>3.8863636363636362</v>
          </cell>
          <cell r="D1198">
            <v>3.4193548387096775</v>
          </cell>
          <cell r="E1198">
            <v>3.6315789473684212</v>
          </cell>
        </row>
        <row r="1199">
          <cell r="A1199" t="str">
            <v>I.E YARUMAL</v>
          </cell>
          <cell r="B1199">
            <v>0</v>
          </cell>
          <cell r="C1199">
            <v>0</v>
          </cell>
          <cell r="D1199">
            <v>0</v>
          </cell>
          <cell r="E1199">
            <v>0</v>
          </cell>
        </row>
        <row r="1200">
          <cell r="A1200" t="str">
            <v>I.E LAS PAVAS</v>
          </cell>
          <cell r="B1200">
            <v>3.6111111111111112</v>
          </cell>
          <cell r="C1200">
            <v>2.9545454545454546</v>
          </cell>
          <cell r="D1200">
            <v>3.161290322580645</v>
          </cell>
          <cell r="E1200">
            <v>3.263157894736842</v>
          </cell>
        </row>
        <row r="1222">
          <cell r="B1222" t="str">
            <v>GESTIÓN DIRECTIVA</v>
          </cell>
          <cell r="C1222" t="str">
            <v>GESTIÓN ACADÉMICA</v>
          </cell>
          <cell r="D1222" t="str">
            <v>GESTIÓN ADMINISTRATIVA</v>
          </cell>
          <cell r="E1222" t="str">
            <v>GESTIÓN COMUNITARIA</v>
          </cell>
        </row>
        <row r="1223">
          <cell r="A1223" t="str">
            <v>VILLARRICA</v>
          </cell>
          <cell r="B1223">
            <v>3.416666666666667</v>
          </cell>
          <cell r="C1223">
            <v>3.3181818181818183</v>
          </cell>
          <cell r="D1223">
            <v>3.467741935483871</v>
          </cell>
          <cell r="E1223">
            <v>3.2894736842105265</v>
          </cell>
        </row>
        <row r="1224">
          <cell r="A1224" t="str">
            <v>I.E TECNICA FRANCISCO PINEDA LOPEZ</v>
          </cell>
          <cell r="B1224">
            <v>3.4722222222222223</v>
          </cell>
          <cell r="C1224">
            <v>3.5909090909090908</v>
          </cell>
          <cell r="D1224">
            <v>3.6129032258064515</v>
          </cell>
          <cell r="E1224">
            <v>3.4736842105263159</v>
          </cell>
        </row>
        <row r="1225">
          <cell r="A1225" t="str">
            <v>I.E TECNICA LOS ALPES</v>
          </cell>
          <cell r="B1225">
            <v>3.3611111111111112</v>
          </cell>
          <cell r="C1225">
            <v>3.0454545454545454</v>
          </cell>
          <cell r="D1225">
            <v>3.3225806451612905</v>
          </cell>
          <cell r="E1225">
            <v>3.1052631578947367</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LIMA"/>
      <sheetName val="POR PROCESO DIRECTIVO"/>
      <sheetName val="POR PROCESO ACADEMICO"/>
      <sheetName val="POR PROCESO ADMINISTRATIVO"/>
      <sheetName val="ie que no reportan"/>
      <sheetName val="POR PROCESO COMUNITARIA"/>
      <sheetName val="POR MUNICIPIO"/>
      <sheetName val="JORNADA UNICA"/>
      <sheetName val="INS. EN EXISTENCIA"/>
      <sheetName val="Hoja1"/>
    </sheetNames>
    <sheetDataSet>
      <sheetData sheetId="0">
        <row r="26">
          <cell r="B26" t="str">
            <v>GESTIÓN DIRECTIVA</v>
          </cell>
          <cell r="C26" t="str">
            <v>DIRECCIONAMIENTO ESTRATÉGICO Y HORIZONTE INSTITUCIONAL</v>
          </cell>
          <cell r="D26" t="str">
            <v>GESTIÓN ESTRATÉGICA</v>
          </cell>
          <cell r="E26" t="str">
            <v>GOBIERNO ESCOLAR</v>
          </cell>
          <cell r="F26" t="str">
            <v>CULTURA INSTITUCIONAL</v>
          </cell>
          <cell r="G26" t="str">
            <v>CLIMA ESCOLAR</v>
          </cell>
          <cell r="H26" t="str">
            <v>RELACIONES CON EL ENTORNO</v>
          </cell>
        </row>
        <row r="50">
          <cell r="B50" t="str">
            <v>GESTION ACADÉMICA</v>
          </cell>
          <cell r="C50" t="str">
            <v>DISEÑO PEDAGÓGICO (CURRICULAR)</v>
          </cell>
          <cell r="D50" t="str">
            <v>PRÁCTICAS  PEDAGÓGICAS</v>
          </cell>
          <cell r="E50" t="str">
            <v>GESTIÓN DE AULA</v>
          </cell>
          <cell r="F50" t="str">
            <v>SEGUIMIENTO ACADÉMICO</v>
          </cell>
          <cell r="G50" t="str">
            <v>TECNICA</v>
          </cell>
        </row>
        <row r="73">
          <cell r="B73" t="str">
            <v>GESTIÓN ADMINISTRATIVA</v>
          </cell>
          <cell r="C73" t="str">
            <v>APOYO A LA GESTIÓN ACADÉMICA</v>
          </cell>
          <cell r="D73" t="str">
            <v>ADMINISTRACIÓN DE LA PLANTA FÍSICA Y DE LOS RECURSOS</v>
          </cell>
          <cell r="E73" t="str">
            <v>ADMINISTRACIÓN DE LOS SERVICIOS COMPLEMENTARIOS</v>
          </cell>
          <cell r="F73" t="str">
            <v>TALENTO HUMANO</v>
          </cell>
          <cell r="G73" t="str">
            <v>APOYO FINANCIERO Y CONTABLE</v>
          </cell>
        </row>
      </sheetData>
      <sheetData sheetId="1"/>
      <sheetData sheetId="2"/>
      <sheetData sheetId="3"/>
      <sheetData sheetId="4"/>
      <sheetData sheetId="5"/>
      <sheetData sheetId="6"/>
      <sheetData sheetId="7"/>
      <sheetData sheetId="8"/>
      <sheetData sheetId="9"/>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4C4FD9-1ED2-4350-B09D-372DB7B42707}" name="Tabla13" displayName="Tabla13" ref="A12:D29" totalsRowShown="0" headerRowDxfId="7" dataDxfId="5" headerRowBorderDxfId="6" tableBorderDxfId="4" dataCellStyle="Encabezado 1">
  <autoFilter ref="A12:D29" xr:uid="{7D4C4FD9-1ED2-4350-B09D-372DB7B42707}"/>
  <tableColumns count="4">
    <tableColumn id="1" xr3:uid="{F2F9A6FB-A58A-4CED-94AE-F3477128C969}" name="Columna1" dataDxfId="3" dataCellStyle="Encabezado 1"/>
    <tableColumn id="2" xr3:uid="{71A7CA8C-B39B-4513-872B-A96D80137E87}" name="Columna2" dataDxfId="2" dataCellStyle="Encabezado 1"/>
    <tableColumn id="3" xr3:uid="{B8DBB884-1EAD-43FA-BCF9-081D2B4B7269}" name="Columna3" dataDxfId="1" dataCellStyle="Encabezado 1"/>
    <tableColumn id="4" xr3:uid="{113869B0-0889-49CA-B7F5-2613EBA2A3AF}"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Espiral">
  <a:themeElements>
    <a:clrScheme name="Espiral">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57B-ED37-437A-984A-05FB960460BF}">
  <dimension ref="A1:O27"/>
  <sheetViews>
    <sheetView topLeftCell="A47" zoomScale="118" zoomScaleNormal="118" workbookViewId="0">
      <selection activeCell="A11" sqref="A11:E11"/>
    </sheetView>
  </sheetViews>
  <sheetFormatPr baseColWidth="10" defaultColWidth="11" defaultRowHeight="16.5" x14ac:dyDescent="0.3"/>
  <cols>
    <col min="1" max="2" width="11" style="1"/>
    <col min="3" max="3" width="14.5" style="1" customWidth="1"/>
    <col min="4" max="4" width="16.25" style="1" customWidth="1"/>
    <col min="5" max="7" width="11" style="1"/>
    <col min="8" max="8" width="19.625" style="1" customWidth="1"/>
    <col min="9" max="13" width="11" style="1"/>
    <col min="14" max="14" width="21.375" style="1" customWidth="1"/>
    <col min="15" max="15" width="3.625" style="1" customWidth="1"/>
    <col min="16" max="16384" width="11" style="1"/>
  </cols>
  <sheetData>
    <row r="1" spans="1:15" ht="20.25" x14ac:dyDescent="0.3">
      <c r="A1" s="366" t="s">
        <v>0</v>
      </c>
      <c r="B1" s="366"/>
      <c r="C1" s="366"/>
      <c r="D1" s="366"/>
      <c r="E1" s="351"/>
      <c r="F1" s="352"/>
      <c r="G1" s="352"/>
      <c r="H1" s="352"/>
      <c r="I1" s="352"/>
      <c r="J1" s="352"/>
      <c r="K1" s="353"/>
      <c r="L1" s="353"/>
      <c r="M1" s="353"/>
      <c r="N1" s="353"/>
      <c r="O1" s="362"/>
    </row>
    <row r="2" spans="1:15" ht="18.75" x14ac:dyDescent="0.3">
      <c r="A2" s="367" t="s">
        <v>390</v>
      </c>
      <c r="B2" s="367"/>
      <c r="C2" s="367"/>
      <c r="D2" s="367"/>
      <c r="E2" s="354"/>
      <c r="F2" s="354"/>
      <c r="G2" s="354"/>
      <c r="H2" s="354"/>
      <c r="I2" s="354"/>
      <c r="J2" s="354"/>
      <c r="K2" s="355"/>
      <c r="L2" s="355"/>
      <c r="M2" s="355"/>
      <c r="N2" s="355"/>
      <c r="O2" s="362"/>
    </row>
    <row r="3" spans="1:15" ht="18.75" x14ac:dyDescent="0.3">
      <c r="A3" s="367" t="s">
        <v>391</v>
      </c>
      <c r="B3" s="367"/>
      <c r="C3" s="367"/>
      <c r="D3" s="367"/>
      <c r="E3" s="354"/>
      <c r="F3" s="354"/>
      <c r="G3" s="354"/>
      <c r="H3" s="354"/>
      <c r="I3" s="354"/>
      <c r="J3" s="354"/>
      <c r="K3" s="355"/>
      <c r="L3" s="355"/>
      <c r="M3" s="355"/>
      <c r="N3" s="355"/>
      <c r="O3" s="362"/>
    </row>
    <row r="4" spans="1:15" x14ac:dyDescent="0.3">
      <c r="A4" s="356"/>
      <c r="B4" s="356"/>
      <c r="C4" s="356"/>
      <c r="D4" s="356"/>
      <c r="E4" s="356"/>
      <c r="F4" s="356"/>
      <c r="G4" s="356"/>
      <c r="H4" s="356"/>
      <c r="I4" s="356"/>
      <c r="J4" s="356"/>
      <c r="K4" s="356"/>
      <c r="L4" s="356"/>
      <c r="M4" s="356"/>
      <c r="N4" s="356"/>
      <c r="O4" s="362"/>
    </row>
    <row r="5" spans="1:15" ht="28.5" x14ac:dyDescent="0.4">
      <c r="A5" s="357"/>
      <c r="B5" s="357"/>
      <c r="C5" s="357"/>
      <c r="D5" s="357"/>
      <c r="E5" s="357"/>
      <c r="F5" s="357"/>
      <c r="G5" s="357"/>
      <c r="H5" s="357"/>
      <c r="I5" s="357"/>
      <c r="J5" s="357"/>
      <c r="K5" s="357"/>
      <c r="L5" s="357"/>
      <c r="M5" s="357"/>
      <c r="N5" s="357"/>
      <c r="O5" s="362"/>
    </row>
    <row r="6" spans="1:15" ht="28.5" x14ac:dyDescent="0.4">
      <c r="A6" s="364"/>
      <c r="B6" s="364"/>
      <c r="C6" s="364"/>
      <c r="D6" s="364"/>
      <c r="E6" s="364"/>
      <c r="F6" s="364"/>
      <c r="G6" s="364"/>
      <c r="H6" s="364"/>
      <c r="I6" s="364"/>
      <c r="J6" s="364"/>
      <c r="K6" s="364"/>
      <c r="L6" s="364"/>
      <c r="M6" s="364"/>
      <c r="N6" s="364"/>
      <c r="O6" s="362"/>
    </row>
    <row r="7" spans="1:15" x14ac:dyDescent="0.3">
      <c r="A7" s="358"/>
      <c r="B7" s="356"/>
      <c r="C7" s="356"/>
      <c r="D7" s="356"/>
      <c r="E7" s="356"/>
      <c r="F7" s="356"/>
      <c r="G7" s="356"/>
      <c r="H7" s="356"/>
      <c r="I7" s="356"/>
      <c r="J7" s="356"/>
      <c r="K7" s="356"/>
      <c r="L7" s="356"/>
      <c r="M7" s="356"/>
      <c r="N7" s="356"/>
      <c r="O7" s="362"/>
    </row>
    <row r="8" spans="1:15" x14ac:dyDescent="0.3">
      <c r="A8" s="356"/>
      <c r="B8" s="356"/>
      <c r="C8" s="356"/>
      <c r="D8" s="356"/>
      <c r="E8" s="356"/>
      <c r="F8" s="358"/>
      <c r="G8" s="356"/>
      <c r="H8" s="356"/>
      <c r="I8" s="358"/>
      <c r="J8" s="358"/>
      <c r="K8" s="358"/>
      <c r="L8" s="358"/>
      <c r="M8" s="356"/>
      <c r="N8" s="356"/>
      <c r="O8" s="362"/>
    </row>
    <row r="9" spans="1:15" ht="17.25" customHeight="1" x14ac:dyDescent="0.3">
      <c r="A9" s="364"/>
      <c r="B9" s="364"/>
      <c r="C9" s="364"/>
      <c r="D9" s="364"/>
      <c r="E9" s="364"/>
      <c r="F9" s="364"/>
      <c r="G9" s="364"/>
      <c r="H9" s="364"/>
      <c r="I9" s="364"/>
      <c r="J9" s="364"/>
      <c r="K9" s="356"/>
      <c r="L9" s="356"/>
      <c r="M9" s="356"/>
      <c r="N9" s="356"/>
      <c r="O9" s="362"/>
    </row>
    <row r="10" spans="1:15" x14ac:dyDescent="0.3">
      <c r="A10" s="364"/>
      <c r="B10" s="364"/>
      <c r="C10" s="364"/>
      <c r="D10" s="364"/>
      <c r="E10" s="364"/>
      <c r="F10" s="364"/>
      <c r="G10" s="364"/>
      <c r="H10" s="364"/>
      <c r="I10" s="364"/>
      <c r="J10" s="364"/>
      <c r="K10" s="358"/>
      <c r="L10" s="356"/>
      <c r="M10" s="358"/>
      <c r="N10" s="358"/>
      <c r="O10" s="362"/>
    </row>
    <row r="11" spans="1:15" ht="91.5" customHeight="1" x14ac:dyDescent="0.3">
      <c r="A11" s="368" t="s">
        <v>491</v>
      </c>
      <c r="B11" s="368"/>
      <c r="C11" s="368"/>
      <c r="D11" s="368"/>
      <c r="E11" s="368"/>
      <c r="F11" s="358"/>
      <c r="G11" s="358"/>
      <c r="H11" s="358"/>
      <c r="I11" s="358"/>
      <c r="J11" s="358"/>
      <c r="K11" s="358"/>
      <c r="L11" s="358"/>
      <c r="M11" s="358"/>
      <c r="N11" s="358"/>
      <c r="O11" s="362"/>
    </row>
    <row r="12" spans="1:15" ht="4.5" customHeight="1" x14ac:dyDescent="0.3">
      <c r="A12" s="359"/>
      <c r="B12" s="359"/>
      <c r="C12" s="359"/>
      <c r="D12" s="359"/>
      <c r="E12" s="359"/>
      <c r="F12" s="358"/>
      <c r="G12" s="358"/>
      <c r="H12" s="358"/>
      <c r="I12" s="358"/>
      <c r="J12" s="358"/>
      <c r="K12" s="358"/>
      <c r="L12" s="358"/>
      <c r="M12" s="358"/>
      <c r="N12" s="358"/>
      <c r="O12" s="362"/>
    </row>
    <row r="13" spans="1:15" hidden="1" x14ac:dyDescent="0.3">
      <c r="A13" s="359"/>
      <c r="B13" s="359"/>
      <c r="C13" s="359"/>
      <c r="D13" s="359"/>
      <c r="E13" s="359"/>
      <c r="F13" s="358"/>
      <c r="G13" s="358"/>
      <c r="H13" s="358"/>
      <c r="I13" s="358"/>
      <c r="J13" s="358"/>
      <c r="K13" s="358"/>
      <c r="L13" s="358"/>
      <c r="M13" s="358"/>
      <c r="N13" s="358"/>
      <c r="O13" s="362"/>
    </row>
    <row r="14" spans="1:15" ht="15" customHeight="1" x14ac:dyDescent="0.3">
      <c r="A14" s="358"/>
      <c r="B14" s="365"/>
      <c r="C14" s="365"/>
      <c r="D14" s="365"/>
      <c r="E14" s="365"/>
      <c r="F14" s="365"/>
      <c r="G14" s="358"/>
      <c r="H14" s="358"/>
      <c r="I14" s="358"/>
      <c r="J14" s="358"/>
      <c r="K14" s="358"/>
      <c r="L14" s="358"/>
      <c r="M14" s="358"/>
      <c r="N14" s="358"/>
      <c r="O14" s="362"/>
    </row>
    <row r="15" spans="1:15" x14ac:dyDescent="0.3">
      <c r="A15" s="358"/>
      <c r="B15" s="365"/>
      <c r="C15" s="365"/>
      <c r="D15" s="365"/>
      <c r="E15" s="365"/>
      <c r="F15" s="365"/>
      <c r="G15" s="358"/>
      <c r="H15" s="358"/>
      <c r="I15" s="358"/>
      <c r="J15" s="358"/>
      <c r="K15" s="358"/>
      <c r="L15" s="358"/>
      <c r="M15" s="358"/>
      <c r="N15" s="358"/>
      <c r="O15" s="362"/>
    </row>
    <row r="16" spans="1:15" ht="9.75" customHeight="1" x14ac:dyDescent="0.3">
      <c r="A16" s="358"/>
      <c r="B16" s="363"/>
      <c r="C16" s="363"/>
      <c r="D16" s="363"/>
      <c r="E16" s="363"/>
      <c r="F16" s="363"/>
      <c r="G16" s="358"/>
      <c r="H16" s="358"/>
      <c r="I16" s="358"/>
      <c r="J16" s="358"/>
      <c r="K16" s="358"/>
      <c r="L16" s="358"/>
      <c r="M16" s="358"/>
      <c r="N16" s="358"/>
      <c r="O16" s="362"/>
    </row>
    <row r="17" spans="1:15" x14ac:dyDescent="0.3">
      <c r="A17" s="358"/>
      <c r="B17" s="363"/>
      <c r="C17" s="363"/>
      <c r="D17" s="363"/>
      <c r="E17" s="363"/>
      <c r="F17" s="363"/>
      <c r="G17" s="358"/>
      <c r="H17" s="358"/>
      <c r="I17" s="358"/>
      <c r="J17" s="358"/>
      <c r="K17" s="358"/>
      <c r="L17" s="358"/>
      <c r="M17" s="358"/>
      <c r="N17" s="358"/>
      <c r="O17" s="362"/>
    </row>
    <row r="18" spans="1:15" x14ac:dyDescent="0.3">
      <c r="A18" s="358"/>
      <c r="B18" s="360"/>
      <c r="C18" s="360"/>
      <c r="D18" s="360"/>
      <c r="E18" s="360"/>
      <c r="F18" s="360"/>
      <c r="G18" s="358"/>
      <c r="H18" s="358"/>
      <c r="I18" s="358"/>
      <c r="J18" s="358"/>
      <c r="K18" s="358"/>
      <c r="L18" s="358"/>
      <c r="M18" s="358"/>
      <c r="N18" s="358"/>
      <c r="O18" s="362"/>
    </row>
    <row r="19" spans="1:15" x14ac:dyDescent="0.3">
      <c r="A19" s="358"/>
      <c r="B19" s="361"/>
      <c r="C19" s="361"/>
      <c r="D19" s="361"/>
      <c r="E19" s="361"/>
      <c r="F19" s="361"/>
      <c r="G19" s="358"/>
      <c r="H19" s="358"/>
      <c r="I19" s="358"/>
      <c r="J19" s="358"/>
      <c r="K19" s="358"/>
      <c r="L19" s="358"/>
      <c r="M19" s="358"/>
      <c r="N19" s="358"/>
      <c r="O19" s="362"/>
    </row>
    <row r="20" spans="1:15" x14ac:dyDescent="0.3">
      <c r="A20" s="358"/>
      <c r="B20" s="361"/>
      <c r="C20" s="361"/>
      <c r="D20" s="361"/>
      <c r="E20" s="361"/>
      <c r="F20" s="361"/>
      <c r="G20" s="358"/>
      <c r="H20" s="358"/>
      <c r="I20" s="358"/>
      <c r="J20" s="358"/>
      <c r="K20" s="358"/>
      <c r="L20" s="358"/>
      <c r="M20" s="358"/>
      <c r="N20" s="358"/>
      <c r="O20" s="362"/>
    </row>
    <row r="21" spans="1:15" x14ac:dyDescent="0.3">
      <c r="A21" s="362"/>
      <c r="B21" s="362"/>
      <c r="C21" s="362"/>
      <c r="D21" s="362"/>
      <c r="E21" s="362"/>
      <c r="F21" s="362"/>
      <c r="G21" s="362"/>
      <c r="H21" s="362"/>
      <c r="I21" s="362"/>
      <c r="J21" s="362"/>
      <c r="K21" s="362"/>
      <c r="L21" s="362"/>
      <c r="M21" s="362"/>
      <c r="N21" s="362"/>
      <c r="O21" s="362"/>
    </row>
    <row r="23" spans="1:15" x14ac:dyDescent="0.3">
      <c r="I23"/>
    </row>
    <row r="27" spans="1:15" x14ac:dyDescent="0.3">
      <c r="G27"/>
      <c r="I27"/>
    </row>
  </sheetData>
  <mergeCells count="8">
    <mergeCell ref="B16:F17"/>
    <mergeCell ref="A6:N6"/>
    <mergeCell ref="B14:F15"/>
    <mergeCell ref="A9:J10"/>
    <mergeCell ref="A1:D1"/>
    <mergeCell ref="A2:D2"/>
    <mergeCell ref="A3:D3"/>
    <mergeCell ref="A11:E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4CFA-C079-48DF-A3A4-095A8A5377A6}">
  <dimension ref="A1:J115"/>
  <sheetViews>
    <sheetView topLeftCell="A100" zoomScale="80" zoomScaleNormal="80" workbookViewId="0">
      <selection activeCell="O13" sqref="O13"/>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8" width="11" style="28"/>
    <col min="9" max="9" width="25.25" style="28" customWidth="1"/>
    <col min="10" max="10" width="5" style="28" customWidth="1"/>
    <col min="11" max="16384" width="11" style="28"/>
  </cols>
  <sheetData>
    <row r="1" spans="1:10" x14ac:dyDescent="0.2">
      <c r="A1" s="555" t="s">
        <v>400</v>
      </c>
      <c r="B1" s="556"/>
      <c r="C1" s="556"/>
      <c r="D1" s="556"/>
      <c r="E1" s="556"/>
      <c r="F1" s="558"/>
      <c r="G1" s="558"/>
      <c r="H1" s="558"/>
      <c r="I1" s="558"/>
      <c r="J1" s="220"/>
    </row>
    <row r="2" spans="1:10" x14ac:dyDescent="0.2">
      <c r="A2" s="557"/>
      <c r="B2" s="382"/>
      <c r="C2" s="382"/>
      <c r="D2" s="382"/>
      <c r="E2" s="382"/>
      <c r="F2" s="383"/>
      <c r="G2" s="383"/>
      <c r="H2" s="383"/>
      <c r="I2" s="383"/>
      <c r="J2" s="221"/>
    </row>
    <row r="3" spans="1:10" x14ac:dyDescent="0.2">
      <c r="A3" s="557"/>
      <c r="B3" s="382"/>
      <c r="C3" s="382"/>
      <c r="D3" s="382"/>
      <c r="E3" s="382"/>
      <c r="F3" s="383"/>
      <c r="G3" s="383"/>
      <c r="H3" s="383"/>
      <c r="I3" s="383"/>
      <c r="J3" s="221"/>
    </row>
    <row r="4" spans="1:10" x14ac:dyDescent="0.2">
      <c r="A4" s="557"/>
      <c r="B4" s="382"/>
      <c r="C4" s="382"/>
      <c r="D4" s="382"/>
      <c r="E4" s="382"/>
      <c r="F4" s="158"/>
      <c r="G4" s="158"/>
      <c r="H4" s="158"/>
      <c r="I4" s="158"/>
      <c r="J4" s="221"/>
    </row>
    <row r="5" spans="1:10" ht="15" x14ac:dyDescent="0.25">
      <c r="A5" s="156"/>
      <c r="B5" s="157"/>
      <c r="C5" s="157"/>
      <c r="D5" s="157"/>
      <c r="E5" s="157"/>
      <c r="F5" s="158"/>
      <c r="G5" s="158"/>
      <c r="H5" s="158"/>
      <c r="I5" s="158"/>
      <c r="J5" s="221"/>
    </row>
    <row r="6" spans="1:10" x14ac:dyDescent="0.2">
      <c r="A6" s="559" t="s">
        <v>19</v>
      </c>
      <c r="B6" s="384"/>
      <c r="C6" s="384"/>
      <c r="D6" s="384"/>
      <c r="E6" s="384"/>
      <c r="F6" s="384"/>
      <c r="G6" s="384"/>
      <c r="H6" s="384"/>
      <c r="I6" s="384"/>
      <c r="J6" s="221"/>
    </row>
    <row r="7" spans="1:10" x14ac:dyDescent="0.2">
      <c r="A7" s="559"/>
      <c r="B7" s="384"/>
      <c r="C7" s="384"/>
      <c r="D7" s="384"/>
      <c r="E7" s="384"/>
      <c r="F7" s="384"/>
      <c r="G7" s="384"/>
      <c r="H7" s="384"/>
      <c r="I7" s="384"/>
      <c r="J7" s="221"/>
    </row>
    <row r="8" spans="1:10" ht="15" customHeight="1" x14ac:dyDescent="0.2">
      <c r="A8" s="578" t="s">
        <v>187</v>
      </c>
      <c r="B8" s="579"/>
      <c r="C8" s="579"/>
      <c r="D8" s="579"/>
      <c r="E8" s="579"/>
      <c r="F8" s="579"/>
      <c r="G8" s="579"/>
      <c r="H8" s="579"/>
      <c r="I8" s="579"/>
      <c r="J8" s="580"/>
    </row>
    <row r="9" spans="1:10" ht="29.25" customHeight="1" x14ac:dyDescent="0.2">
      <c r="A9" s="578"/>
      <c r="B9" s="579"/>
      <c r="C9" s="579"/>
      <c r="D9" s="579"/>
      <c r="E9" s="579"/>
      <c r="F9" s="579"/>
      <c r="G9" s="579"/>
      <c r="H9" s="579"/>
      <c r="I9" s="579"/>
      <c r="J9" s="580"/>
    </row>
    <row r="10" spans="1:10" ht="31.5" customHeight="1" x14ac:dyDescent="0.2">
      <c r="A10" s="578"/>
      <c r="B10" s="579"/>
      <c r="C10" s="579"/>
      <c r="D10" s="579"/>
      <c r="E10" s="579"/>
      <c r="F10" s="579"/>
      <c r="G10" s="579"/>
      <c r="H10" s="579"/>
      <c r="I10" s="579"/>
      <c r="J10" s="580"/>
    </row>
    <row r="11" spans="1:10" x14ac:dyDescent="0.2">
      <c r="A11" s="31"/>
      <c r="J11" s="32"/>
    </row>
    <row r="12" spans="1:10" ht="58.5" customHeight="1" x14ac:dyDescent="0.2">
      <c r="A12" s="67" t="s">
        <v>188</v>
      </c>
      <c r="B12" s="51"/>
      <c r="C12" s="51"/>
      <c r="D12" s="51"/>
      <c r="E12" s="51"/>
      <c r="F12" s="51"/>
      <c r="G12" s="51"/>
      <c r="H12" s="51"/>
      <c r="I12" s="40">
        <v>1</v>
      </c>
      <c r="J12" s="32"/>
    </row>
    <row r="13" spans="1:10" ht="58.5" customHeight="1" x14ac:dyDescent="0.2">
      <c r="A13" s="52"/>
      <c r="B13" s="51"/>
      <c r="C13" s="51"/>
      <c r="D13" s="51"/>
      <c r="E13" s="51"/>
      <c r="F13" s="51"/>
      <c r="G13" s="51"/>
      <c r="H13" s="51"/>
      <c r="I13" s="40">
        <v>2</v>
      </c>
      <c r="J13" s="32"/>
    </row>
    <row r="14" spans="1:10" ht="35.25" customHeight="1" x14ac:dyDescent="0.2">
      <c r="A14" s="52"/>
      <c r="B14" s="51"/>
      <c r="C14" s="51"/>
      <c r="D14" s="51"/>
      <c r="E14" s="51"/>
      <c r="F14" s="51"/>
      <c r="G14" s="51"/>
      <c r="H14" s="51"/>
      <c r="I14" s="40">
        <v>3</v>
      </c>
      <c r="J14" s="32"/>
    </row>
    <row r="15" spans="1:10" ht="48" customHeight="1" x14ac:dyDescent="0.2">
      <c r="A15" s="52"/>
      <c r="B15" s="51"/>
      <c r="C15" s="51"/>
      <c r="D15" s="51"/>
      <c r="E15" s="51"/>
      <c r="F15" s="51"/>
      <c r="G15" s="51"/>
      <c r="H15" s="51"/>
      <c r="I15" s="40">
        <v>4</v>
      </c>
      <c r="J15" s="32"/>
    </row>
    <row r="16" spans="1:10" ht="24.75" customHeight="1" x14ac:dyDescent="0.2">
      <c r="A16" s="52"/>
      <c r="B16" s="51"/>
      <c r="C16" s="51"/>
      <c r="D16" s="51"/>
      <c r="E16" s="51"/>
      <c r="F16" s="51"/>
      <c r="G16" s="51"/>
      <c r="H16" s="51"/>
      <c r="I16" s="51"/>
      <c r="J16" s="32"/>
    </row>
    <row r="17" spans="1:10" ht="17.25" customHeight="1" x14ac:dyDescent="0.2">
      <c r="A17" s="52"/>
      <c r="B17" s="51"/>
      <c r="C17" s="51"/>
      <c r="D17" s="51"/>
      <c r="E17" s="51"/>
      <c r="F17" s="51"/>
      <c r="G17" s="51"/>
      <c r="H17" s="51"/>
      <c r="I17" s="51"/>
      <c r="J17" s="32"/>
    </row>
    <row r="18" spans="1:10" ht="15" customHeight="1" x14ac:dyDescent="0.2">
      <c r="A18" s="68" t="s">
        <v>415</v>
      </c>
      <c r="B18" s="51"/>
      <c r="C18" s="51"/>
      <c r="D18" s="51"/>
      <c r="E18" s="51"/>
      <c r="F18" s="51"/>
      <c r="G18" s="51"/>
      <c r="H18" s="51"/>
      <c r="I18" s="51"/>
      <c r="J18" s="32"/>
    </row>
    <row r="19" spans="1:10" ht="16.5" hidden="1" customHeight="1" x14ac:dyDescent="0.2">
      <c r="A19" s="52"/>
      <c r="B19" s="51"/>
      <c r="C19" s="51"/>
      <c r="D19" s="51"/>
      <c r="E19" s="51"/>
      <c r="F19" s="51"/>
      <c r="G19" s="51"/>
      <c r="H19" s="51"/>
      <c r="I19" s="51"/>
      <c r="J19" s="32"/>
    </row>
    <row r="20" spans="1:10" ht="15" customHeight="1" x14ac:dyDescent="0.2">
      <c r="B20" s="69"/>
      <c r="C20" s="69"/>
      <c r="D20" s="69"/>
      <c r="E20" s="69"/>
      <c r="F20" s="69"/>
      <c r="G20" s="69"/>
      <c r="H20" s="69"/>
      <c r="I20" s="69"/>
      <c r="J20" s="70"/>
    </row>
    <row r="21" spans="1:10" ht="43.5" customHeight="1" x14ac:dyDescent="0.2">
      <c r="A21" s="571" t="s">
        <v>424</v>
      </c>
      <c r="B21" s="572"/>
      <c r="C21" s="572"/>
      <c r="D21" s="572"/>
      <c r="E21" s="572"/>
      <c r="F21" s="572"/>
      <c r="G21" s="572"/>
      <c r="H21" s="572"/>
      <c r="I21" s="572"/>
      <c r="J21" s="573"/>
    </row>
    <row r="22" spans="1:10" ht="27.75" customHeight="1" x14ac:dyDescent="0.2">
      <c r="A22" s="571"/>
      <c r="B22" s="572"/>
      <c r="C22" s="572"/>
      <c r="D22" s="572"/>
      <c r="E22" s="572"/>
      <c r="F22" s="572"/>
      <c r="G22" s="572"/>
      <c r="H22" s="572"/>
      <c r="I22" s="572"/>
      <c r="J22" s="573"/>
    </row>
    <row r="23" spans="1:10" x14ac:dyDescent="0.2">
      <c r="A23" s="31"/>
      <c r="J23" s="32"/>
    </row>
    <row r="24" spans="1:10" ht="25.5" customHeight="1" x14ac:dyDescent="0.2">
      <c r="A24" s="547" t="s">
        <v>189</v>
      </c>
      <c r="B24" s="548"/>
      <c r="C24" s="548"/>
      <c r="D24" s="548"/>
      <c r="E24" s="548"/>
      <c r="F24" s="548"/>
      <c r="G24" s="548"/>
      <c r="H24" s="548"/>
      <c r="I24" s="548"/>
      <c r="J24" s="549"/>
    </row>
    <row r="25" spans="1:10" ht="42.75" customHeight="1" x14ac:dyDescent="0.2">
      <c r="A25" s="547"/>
      <c r="B25" s="548"/>
      <c r="C25" s="548"/>
      <c r="D25" s="548"/>
      <c r="E25" s="548"/>
      <c r="F25" s="548"/>
      <c r="G25" s="548"/>
      <c r="H25" s="548"/>
      <c r="I25" s="548"/>
      <c r="J25" s="549"/>
    </row>
    <row r="26" spans="1:10" x14ac:dyDescent="0.2">
      <c r="A26" s="31"/>
      <c r="J26" s="32"/>
    </row>
    <row r="27" spans="1:10" x14ac:dyDescent="0.2">
      <c r="A27" s="31"/>
      <c r="J27" s="32"/>
    </row>
    <row r="28" spans="1:10" x14ac:dyDescent="0.2">
      <c r="A28" s="31"/>
      <c r="I28" s="40">
        <v>1</v>
      </c>
      <c r="J28" s="32"/>
    </row>
    <row r="29" spans="1:10" x14ac:dyDescent="0.2">
      <c r="A29" s="31"/>
      <c r="I29" s="40">
        <v>2</v>
      </c>
      <c r="J29" s="32"/>
    </row>
    <row r="30" spans="1:10" x14ac:dyDescent="0.2">
      <c r="A30" s="31"/>
      <c r="I30" s="40">
        <v>3</v>
      </c>
      <c r="J30" s="32"/>
    </row>
    <row r="31" spans="1:10" x14ac:dyDescent="0.2">
      <c r="A31" s="31"/>
      <c r="I31" s="40">
        <v>4</v>
      </c>
      <c r="J31" s="32"/>
    </row>
    <row r="32" spans="1:10" x14ac:dyDescent="0.2">
      <c r="A32" s="31"/>
      <c r="J32" s="32"/>
    </row>
    <row r="33" spans="1:10" x14ac:dyDescent="0.2">
      <c r="A33" s="31"/>
      <c r="J33" s="32"/>
    </row>
    <row r="34" spans="1:10" x14ac:dyDescent="0.2">
      <c r="A34" s="31"/>
      <c r="J34" s="32"/>
    </row>
    <row r="35" spans="1:10" x14ac:dyDescent="0.2">
      <c r="A35" s="31"/>
      <c r="J35" s="32"/>
    </row>
    <row r="36" spans="1:10" x14ac:dyDescent="0.2">
      <c r="A36" s="31"/>
      <c r="J36" s="32"/>
    </row>
    <row r="37" spans="1:10" x14ac:dyDescent="0.2">
      <c r="A37" s="31"/>
      <c r="J37" s="32"/>
    </row>
    <row r="38" spans="1:10" x14ac:dyDescent="0.2">
      <c r="A38" s="31"/>
      <c r="J38" s="32"/>
    </row>
    <row r="39" spans="1:10" x14ac:dyDescent="0.2">
      <c r="A39" s="31"/>
      <c r="J39" s="32"/>
    </row>
    <row r="40" spans="1:10" x14ac:dyDescent="0.2">
      <c r="A40" s="31"/>
      <c r="J40" s="32"/>
    </row>
    <row r="41" spans="1:10" x14ac:dyDescent="0.2">
      <c r="A41" s="31"/>
      <c r="J41" s="32"/>
    </row>
    <row r="42" spans="1:10" x14ac:dyDescent="0.2">
      <c r="A42" s="31"/>
      <c r="J42" s="32"/>
    </row>
    <row r="43" spans="1:10" x14ac:dyDescent="0.2">
      <c r="A43" s="31"/>
      <c r="J43" s="32"/>
    </row>
    <row r="44" spans="1:10" ht="28.5" customHeight="1" x14ac:dyDescent="0.2">
      <c r="A44" s="71" t="s">
        <v>415</v>
      </c>
      <c r="J44" s="32"/>
    </row>
    <row r="45" spans="1:10" ht="79.5" customHeight="1" x14ac:dyDescent="0.2">
      <c r="A45" s="571" t="s">
        <v>425</v>
      </c>
      <c r="B45" s="572"/>
      <c r="C45" s="572"/>
      <c r="D45" s="572"/>
      <c r="E45" s="572"/>
      <c r="F45" s="572"/>
      <c r="G45" s="572"/>
      <c r="H45" s="572"/>
      <c r="I45" s="572"/>
      <c r="J45" s="573"/>
    </row>
    <row r="46" spans="1:10" x14ac:dyDescent="0.2">
      <c r="A46" s="57"/>
      <c r="B46" s="58"/>
      <c r="C46" s="58"/>
      <c r="D46" s="58"/>
      <c r="E46" s="58"/>
      <c r="F46" s="58"/>
      <c r="G46" s="58"/>
      <c r="H46" s="58"/>
      <c r="I46" s="58"/>
      <c r="J46" s="59"/>
    </row>
    <row r="47" spans="1:10" ht="15" customHeight="1" x14ac:dyDescent="0.2">
      <c r="A47" s="544" t="s">
        <v>190</v>
      </c>
      <c r="B47" s="545"/>
      <c r="C47" s="545"/>
      <c r="D47" s="545"/>
      <c r="E47" s="545"/>
      <c r="F47" s="545"/>
      <c r="G47" s="545"/>
      <c r="H47" s="545"/>
      <c r="I47" s="545"/>
      <c r="J47" s="546"/>
    </row>
    <row r="48" spans="1:10" ht="15" customHeight="1" x14ac:dyDescent="0.2">
      <c r="A48" s="544"/>
      <c r="B48" s="545"/>
      <c r="C48" s="545"/>
      <c r="D48" s="545"/>
      <c r="E48" s="545"/>
      <c r="F48" s="545"/>
      <c r="G48" s="545"/>
      <c r="H48" s="545"/>
      <c r="I48" s="545"/>
      <c r="J48" s="546"/>
    </row>
    <row r="49" spans="1:10" ht="15" customHeight="1" x14ac:dyDescent="0.2">
      <c r="A49" s="544"/>
      <c r="B49" s="545"/>
      <c r="C49" s="545"/>
      <c r="D49" s="545"/>
      <c r="E49" s="545"/>
      <c r="F49" s="545"/>
      <c r="G49" s="545"/>
      <c r="H49" s="545"/>
      <c r="I49" s="545"/>
      <c r="J49" s="546"/>
    </row>
    <row r="50" spans="1:10" ht="15" customHeight="1" x14ac:dyDescent="0.2">
      <c r="A50" s="544"/>
      <c r="B50" s="545"/>
      <c r="C50" s="545"/>
      <c r="D50" s="545"/>
      <c r="E50" s="545"/>
      <c r="F50" s="545"/>
      <c r="G50" s="545"/>
      <c r="H50" s="545"/>
      <c r="I50" s="545"/>
      <c r="J50" s="546"/>
    </row>
    <row r="51" spans="1:10" x14ac:dyDescent="0.2">
      <c r="A51" s="31"/>
      <c r="J51" s="32"/>
    </row>
    <row r="52" spans="1:10" x14ac:dyDescent="0.2">
      <c r="A52" s="31"/>
      <c r="J52" s="32"/>
    </row>
    <row r="53" spans="1:10" x14ac:dyDescent="0.2">
      <c r="A53" s="31"/>
      <c r="I53" s="40">
        <v>1</v>
      </c>
      <c r="J53" s="32"/>
    </row>
    <row r="54" spans="1:10" x14ac:dyDescent="0.2">
      <c r="A54" s="31"/>
      <c r="I54" s="40">
        <v>2</v>
      </c>
      <c r="J54" s="32"/>
    </row>
    <row r="55" spans="1:10" x14ac:dyDescent="0.2">
      <c r="A55" s="31"/>
      <c r="I55" s="40">
        <v>3</v>
      </c>
      <c r="J55" s="32"/>
    </row>
    <row r="56" spans="1:10" x14ac:dyDescent="0.2">
      <c r="A56" s="31"/>
      <c r="I56" s="40"/>
      <c r="J56" s="32"/>
    </row>
    <row r="57" spans="1:10" x14ac:dyDescent="0.2">
      <c r="A57" s="31"/>
      <c r="I57" s="40"/>
      <c r="J57" s="32"/>
    </row>
    <row r="58" spans="1:10" x14ac:dyDescent="0.2">
      <c r="A58" s="31"/>
      <c r="I58" s="40">
        <v>4</v>
      </c>
      <c r="J58" s="32"/>
    </row>
    <row r="59" spans="1:10" x14ac:dyDescent="0.2">
      <c r="A59" s="31"/>
      <c r="J59" s="32"/>
    </row>
    <row r="60" spans="1:10" x14ac:dyDescent="0.2">
      <c r="A60" s="31"/>
      <c r="J60" s="32"/>
    </row>
    <row r="61" spans="1:10" x14ac:dyDescent="0.2">
      <c r="A61" s="31"/>
      <c r="J61" s="32"/>
    </row>
    <row r="62" spans="1:10" x14ac:dyDescent="0.2">
      <c r="A62" s="31"/>
      <c r="J62" s="32"/>
    </row>
    <row r="63" spans="1:10" x14ac:dyDescent="0.2">
      <c r="A63" s="31"/>
      <c r="J63" s="32"/>
    </row>
    <row r="64" spans="1:10" x14ac:dyDescent="0.2">
      <c r="A64" s="31"/>
      <c r="J64" s="32"/>
    </row>
    <row r="65" spans="1:10" x14ac:dyDescent="0.2">
      <c r="A65" s="31"/>
      <c r="J65" s="32"/>
    </row>
    <row r="66" spans="1:10" x14ac:dyDescent="0.2">
      <c r="A66" s="31"/>
      <c r="J66" s="32"/>
    </row>
    <row r="67" spans="1:10" x14ac:dyDescent="0.2">
      <c r="A67" s="42" t="s">
        <v>417</v>
      </c>
      <c r="J67" s="32"/>
    </row>
    <row r="68" spans="1:10" x14ac:dyDescent="0.2">
      <c r="A68" s="139"/>
      <c r="J68" s="32"/>
    </row>
    <row r="69" spans="1:10" ht="43.5" customHeight="1" x14ac:dyDescent="0.2">
      <c r="A69" s="540" t="s">
        <v>426</v>
      </c>
      <c r="B69" s="540"/>
      <c r="C69" s="540"/>
      <c r="D69" s="540"/>
      <c r="E69" s="540"/>
      <c r="F69" s="540"/>
      <c r="G69" s="540"/>
      <c r="H69" s="540"/>
      <c r="I69" s="540"/>
      <c r="J69" s="577"/>
    </row>
    <row r="70" spans="1:10" ht="46.5" customHeight="1" x14ac:dyDescent="0.2">
      <c r="A70" s="540"/>
      <c r="B70" s="540"/>
      <c r="C70" s="540"/>
      <c r="D70" s="540"/>
      <c r="E70" s="540"/>
      <c r="F70" s="540"/>
      <c r="G70" s="540"/>
      <c r="H70" s="540"/>
      <c r="I70" s="540"/>
      <c r="J70" s="577"/>
    </row>
    <row r="71" spans="1:10" ht="28.5" customHeight="1" x14ac:dyDescent="0.25">
      <c r="A71" s="574" t="s">
        <v>191</v>
      </c>
      <c r="B71" s="575"/>
      <c r="C71" s="575"/>
      <c r="D71" s="575"/>
      <c r="E71" s="575"/>
      <c r="F71" s="575"/>
      <c r="G71" s="575"/>
      <c r="H71" s="575"/>
      <c r="I71" s="575"/>
      <c r="J71" s="576"/>
    </row>
    <row r="72" spans="1:10" x14ac:dyDescent="0.2">
      <c r="A72" s="72"/>
      <c r="B72" s="73"/>
      <c r="C72" s="73"/>
      <c r="D72" s="73"/>
      <c r="E72" s="73"/>
      <c r="F72" s="73"/>
      <c r="G72" s="73"/>
      <c r="H72" s="73"/>
      <c r="I72" s="73"/>
      <c r="J72" s="74"/>
    </row>
    <row r="73" spans="1:10" x14ac:dyDescent="0.2">
      <c r="A73" s="72"/>
      <c r="B73" s="73"/>
      <c r="C73" s="73"/>
      <c r="D73" s="73"/>
      <c r="E73" s="73"/>
      <c r="F73" s="73"/>
      <c r="G73" s="73"/>
      <c r="H73" s="73"/>
      <c r="I73" s="73"/>
      <c r="J73" s="74"/>
    </row>
    <row r="74" spans="1:10" x14ac:dyDescent="0.2">
      <c r="A74" s="72"/>
      <c r="B74" s="73"/>
      <c r="C74" s="73"/>
      <c r="D74" s="73"/>
      <c r="E74" s="73"/>
      <c r="F74" s="73"/>
      <c r="G74" s="569" t="s">
        <v>398</v>
      </c>
      <c r="H74" s="570"/>
      <c r="I74" s="570"/>
      <c r="J74" s="74"/>
    </row>
    <row r="75" spans="1:10" x14ac:dyDescent="0.2">
      <c r="A75" s="31"/>
      <c r="G75" s="570"/>
      <c r="H75" s="570"/>
      <c r="I75" s="570"/>
      <c r="J75" s="32"/>
    </row>
    <row r="76" spans="1:10" x14ac:dyDescent="0.2">
      <c r="A76" s="31"/>
      <c r="G76" s="570"/>
      <c r="H76" s="570"/>
      <c r="I76" s="570"/>
      <c r="J76" s="32"/>
    </row>
    <row r="77" spans="1:10" x14ac:dyDescent="0.2">
      <c r="A77" s="31"/>
      <c r="G77" s="570"/>
      <c r="H77" s="570"/>
      <c r="I77" s="570"/>
      <c r="J77" s="32"/>
    </row>
    <row r="78" spans="1:10" x14ac:dyDescent="0.2">
      <c r="A78" s="31"/>
      <c r="C78" s="40"/>
      <c r="G78" s="570"/>
      <c r="H78" s="570"/>
      <c r="I78" s="570"/>
      <c r="J78" s="32"/>
    </row>
    <row r="79" spans="1:10" x14ac:dyDescent="0.2">
      <c r="A79" s="31"/>
      <c r="G79" s="570"/>
      <c r="H79" s="570"/>
      <c r="I79" s="570"/>
      <c r="J79" s="32"/>
    </row>
    <row r="80" spans="1:10" x14ac:dyDescent="0.2">
      <c r="A80" s="31"/>
      <c r="G80" s="570"/>
      <c r="H80" s="570"/>
      <c r="I80" s="570"/>
      <c r="J80" s="32"/>
    </row>
    <row r="81" spans="1:10" x14ac:dyDescent="0.2">
      <c r="A81" s="31"/>
      <c r="G81" s="570"/>
      <c r="H81" s="570"/>
      <c r="I81" s="570"/>
      <c r="J81" s="32"/>
    </row>
    <row r="82" spans="1:10" x14ac:dyDescent="0.2">
      <c r="A82" s="31"/>
      <c r="G82" s="570"/>
      <c r="H82" s="570"/>
      <c r="I82" s="570"/>
      <c r="J82" s="32"/>
    </row>
    <row r="83" spans="1:10" x14ac:dyDescent="0.2">
      <c r="A83" s="31"/>
      <c r="G83" s="570"/>
      <c r="H83" s="570"/>
      <c r="I83" s="570"/>
      <c r="J83" s="32"/>
    </row>
    <row r="84" spans="1:10" x14ac:dyDescent="0.2">
      <c r="A84" s="31"/>
      <c r="G84" s="570"/>
      <c r="H84" s="570"/>
      <c r="I84" s="570"/>
      <c r="J84" s="32"/>
    </row>
    <row r="85" spans="1:10" x14ac:dyDescent="0.2">
      <c r="A85" s="31"/>
      <c r="G85" s="570"/>
      <c r="H85" s="570"/>
      <c r="I85" s="570"/>
      <c r="J85" s="32"/>
    </row>
    <row r="86" spans="1:10" x14ac:dyDescent="0.2">
      <c r="A86" s="31"/>
      <c r="G86" s="570"/>
      <c r="H86" s="570"/>
      <c r="I86" s="570"/>
      <c r="J86" s="32"/>
    </row>
    <row r="87" spans="1:10" x14ac:dyDescent="0.2">
      <c r="A87" s="31"/>
      <c r="G87" s="570"/>
      <c r="H87" s="570"/>
      <c r="I87" s="570"/>
      <c r="J87" s="32"/>
    </row>
    <row r="88" spans="1:10" x14ac:dyDescent="0.2">
      <c r="A88" s="31"/>
      <c r="G88" s="570"/>
      <c r="H88" s="570"/>
      <c r="I88" s="570"/>
      <c r="J88" s="32"/>
    </row>
    <row r="89" spans="1:10" x14ac:dyDescent="0.2">
      <c r="A89" s="31"/>
      <c r="G89" s="570"/>
      <c r="H89" s="570"/>
      <c r="I89" s="570"/>
      <c r="J89" s="32"/>
    </row>
    <row r="90" spans="1:10" x14ac:dyDescent="0.2">
      <c r="A90" s="31"/>
      <c r="G90" s="570"/>
      <c r="H90" s="570"/>
      <c r="I90" s="570"/>
      <c r="J90" s="32"/>
    </row>
    <row r="91" spans="1:10" x14ac:dyDescent="0.2">
      <c r="A91" s="31"/>
      <c r="G91" s="570"/>
      <c r="H91" s="570"/>
      <c r="I91" s="570"/>
      <c r="J91" s="32"/>
    </row>
    <row r="92" spans="1:10" x14ac:dyDescent="0.2">
      <c r="A92" s="31"/>
      <c r="G92" s="570"/>
      <c r="H92" s="570"/>
      <c r="I92" s="570"/>
      <c r="J92" s="32"/>
    </row>
    <row r="93" spans="1:10" x14ac:dyDescent="0.2">
      <c r="A93" s="31"/>
      <c r="J93" s="32"/>
    </row>
    <row r="94" spans="1:10" x14ac:dyDescent="0.2">
      <c r="A94" s="31"/>
      <c r="E94" s="116"/>
      <c r="F94" s="116"/>
      <c r="J94" s="32"/>
    </row>
    <row r="95" spans="1:10" x14ac:dyDescent="0.2">
      <c r="A95" s="31"/>
      <c r="J95" s="32"/>
    </row>
    <row r="96" spans="1:10" x14ac:dyDescent="0.2">
      <c r="A96" s="31"/>
      <c r="J96" s="32"/>
    </row>
    <row r="97" spans="1:10" x14ac:dyDescent="0.2">
      <c r="A97" s="31"/>
      <c r="J97" s="32"/>
    </row>
    <row r="98" spans="1:10" x14ac:dyDescent="0.2">
      <c r="A98" s="114"/>
      <c r="B98" s="115"/>
      <c r="J98" s="32"/>
    </row>
    <row r="99" spans="1:10" x14ac:dyDescent="0.2">
      <c r="A99" s="114"/>
      <c r="B99" s="115"/>
      <c r="J99" s="32"/>
    </row>
    <row r="100" spans="1:10" x14ac:dyDescent="0.2">
      <c r="A100" s="114"/>
      <c r="B100" s="115"/>
      <c r="J100" s="32"/>
    </row>
    <row r="101" spans="1:10" x14ac:dyDescent="0.2">
      <c r="A101" s="114"/>
      <c r="B101" s="115"/>
      <c r="J101" s="32"/>
    </row>
    <row r="102" spans="1:10" x14ac:dyDescent="0.2">
      <c r="A102" s="114"/>
      <c r="B102" s="115"/>
      <c r="J102" s="32"/>
    </row>
    <row r="103" spans="1:10" x14ac:dyDescent="0.2">
      <c r="A103" s="114"/>
      <c r="B103" s="115"/>
      <c r="J103" s="32"/>
    </row>
    <row r="104" spans="1:10" x14ac:dyDescent="0.2">
      <c r="A104" s="114"/>
      <c r="B104" s="115"/>
      <c r="J104" s="32"/>
    </row>
    <row r="105" spans="1:10" x14ac:dyDescent="0.2">
      <c r="A105" s="114"/>
      <c r="B105" s="115"/>
      <c r="J105" s="32"/>
    </row>
    <row r="106" spans="1:10" x14ac:dyDescent="0.2">
      <c r="A106" s="114"/>
      <c r="B106" s="115"/>
      <c r="J106" s="32"/>
    </row>
    <row r="107" spans="1:10" x14ac:dyDescent="0.2">
      <c r="A107" s="114"/>
      <c r="B107" s="115"/>
      <c r="J107" s="32"/>
    </row>
    <row r="108" spans="1:10" x14ac:dyDescent="0.2">
      <c r="A108" s="114"/>
      <c r="B108" s="115"/>
      <c r="J108" s="32"/>
    </row>
    <row r="109" spans="1:10" x14ac:dyDescent="0.2">
      <c r="A109" s="114"/>
      <c r="B109" s="115"/>
      <c r="J109" s="32"/>
    </row>
    <row r="110" spans="1:10" x14ac:dyDescent="0.2">
      <c r="A110" s="114"/>
      <c r="B110" s="115"/>
      <c r="J110" s="32"/>
    </row>
    <row r="111" spans="1:10" x14ac:dyDescent="0.2">
      <c r="A111" s="114"/>
      <c r="B111" s="115"/>
      <c r="J111" s="32"/>
    </row>
    <row r="112" spans="1:10" x14ac:dyDescent="0.2">
      <c r="A112" s="31"/>
      <c r="J112" s="32"/>
    </row>
    <row r="113" spans="1:10" x14ac:dyDescent="0.2">
      <c r="J113" s="32"/>
    </row>
    <row r="114" spans="1:10" x14ac:dyDescent="0.2">
      <c r="A114" s="42" t="s">
        <v>397</v>
      </c>
      <c r="J114" s="32"/>
    </row>
    <row r="115" spans="1:10" ht="15" thickBot="1" x14ac:dyDescent="0.25">
      <c r="A115" s="34"/>
      <c r="B115" s="35"/>
      <c r="C115" s="35"/>
      <c r="D115" s="35"/>
      <c r="E115" s="35"/>
      <c r="F115" s="35"/>
      <c r="G115" s="35"/>
      <c r="H115" s="35"/>
      <c r="I115" s="35"/>
      <c r="J115" s="36"/>
    </row>
  </sheetData>
  <mergeCells count="11">
    <mergeCell ref="A1:E4"/>
    <mergeCell ref="F1:I3"/>
    <mergeCell ref="A6:I7"/>
    <mergeCell ref="A8:J10"/>
    <mergeCell ref="A24:J25"/>
    <mergeCell ref="G74:I92"/>
    <mergeCell ref="A45:J45"/>
    <mergeCell ref="A47:J50"/>
    <mergeCell ref="A71:J71"/>
    <mergeCell ref="A21:J22"/>
    <mergeCell ref="A69:J70"/>
  </mergeCells>
  <pageMargins left="0.7" right="0.7" top="0.75" bottom="0.75" header="0.3" footer="0.3"/>
  <pageSetup orientation="portrait" horizontalDpi="4294967295" verticalDpi="4294967295"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06AA-54F9-4B1B-8B65-CB465F5D4715}">
  <dimension ref="A1:I55"/>
  <sheetViews>
    <sheetView topLeftCell="A47" zoomScale="98" zoomScaleNormal="98" workbookViewId="0">
      <selection sqref="A1:E4"/>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7" width="11" style="28"/>
    <col min="8" max="8" width="15.25" style="28" customWidth="1"/>
    <col min="9" max="16384" width="11" style="28"/>
  </cols>
  <sheetData>
    <row r="1" spans="1:9" x14ac:dyDescent="0.2">
      <c r="A1" s="555" t="s">
        <v>400</v>
      </c>
      <c r="B1" s="556"/>
      <c r="C1" s="556"/>
      <c r="D1" s="556"/>
      <c r="E1" s="556"/>
      <c r="F1" s="558"/>
      <c r="G1" s="558"/>
      <c r="H1" s="558"/>
      <c r="I1" s="220"/>
    </row>
    <row r="2" spans="1:9" x14ac:dyDescent="0.2">
      <c r="A2" s="557"/>
      <c r="B2" s="382"/>
      <c r="C2" s="382"/>
      <c r="D2" s="382"/>
      <c r="E2" s="382"/>
      <c r="F2" s="383"/>
      <c r="G2" s="383"/>
      <c r="H2" s="383"/>
      <c r="I2" s="221"/>
    </row>
    <row r="3" spans="1:9" x14ac:dyDescent="0.2">
      <c r="A3" s="557"/>
      <c r="B3" s="382"/>
      <c r="C3" s="382"/>
      <c r="D3" s="382"/>
      <c r="E3" s="382"/>
      <c r="F3" s="383"/>
      <c r="G3" s="383"/>
      <c r="H3" s="383"/>
      <c r="I3" s="221"/>
    </row>
    <row r="4" spans="1:9" x14ac:dyDescent="0.2">
      <c r="A4" s="557"/>
      <c r="B4" s="382"/>
      <c r="C4" s="382"/>
      <c r="D4" s="382"/>
      <c r="E4" s="382"/>
      <c r="F4" s="158"/>
      <c r="G4" s="158"/>
      <c r="H4" s="158"/>
      <c r="I4" s="221"/>
    </row>
    <row r="5" spans="1:9" ht="15" x14ac:dyDescent="0.25">
      <c r="A5" s="156"/>
      <c r="B5" s="157"/>
      <c r="C5" s="157"/>
      <c r="D5" s="157"/>
      <c r="E5" s="157"/>
      <c r="F5" s="158"/>
      <c r="G5" s="158"/>
      <c r="H5" s="158"/>
      <c r="I5" s="221"/>
    </row>
    <row r="6" spans="1:9" x14ac:dyDescent="0.2">
      <c r="A6" s="559" t="s">
        <v>20</v>
      </c>
      <c r="B6" s="384"/>
      <c r="C6" s="384"/>
      <c r="D6" s="384"/>
      <c r="E6" s="384"/>
      <c r="F6" s="384"/>
      <c r="G6" s="384"/>
      <c r="H6" s="384"/>
      <c r="I6" s="221"/>
    </row>
    <row r="7" spans="1:9" x14ac:dyDescent="0.2">
      <c r="A7" s="559"/>
      <c r="B7" s="384"/>
      <c r="C7" s="384"/>
      <c r="D7" s="384"/>
      <c r="E7" s="384"/>
      <c r="F7" s="384"/>
      <c r="G7" s="384"/>
      <c r="H7" s="384"/>
      <c r="I7" s="221"/>
    </row>
    <row r="8" spans="1:9" ht="15" customHeight="1" x14ac:dyDescent="0.2">
      <c r="A8" s="581" t="s">
        <v>192</v>
      </c>
      <c r="B8" s="582"/>
      <c r="C8" s="582"/>
      <c r="D8" s="582"/>
      <c r="E8" s="582"/>
      <c r="F8" s="582"/>
      <c r="G8" s="582"/>
      <c r="H8" s="582"/>
      <c r="I8" s="583"/>
    </row>
    <row r="9" spans="1:9" ht="15" customHeight="1" x14ac:dyDescent="0.2">
      <c r="A9" s="581"/>
      <c r="B9" s="582"/>
      <c r="C9" s="582"/>
      <c r="D9" s="582"/>
      <c r="E9" s="582"/>
      <c r="F9" s="582"/>
      <c r="G9" s="582"/>
      <c r="H9" s="582"/>
      <c r="I9" s="583"/>
    </row>
    <row r="10" spans="1:9" ht="15" customHeight="1" x14ac:dyDescent="0.2">
      <c r="A10" s="581"/>
      <c r="B10" s="582"/>
      <c r="C10" s="582"/>
      <c r="D10" s="582"/>
      <c r="E10" s="582"/>
      <c r="F10" s="582"/>
      <c r="G10" s="582"/>
      <c r="H10" s="582"/>
      <c r="I10" s="583"/>
    </row>
    <row r="11" spans="1:9" ht="9.75" customHeight="1" x14ac:dyDescent="0.2">
      <c r="A11" s="581"/>
      <c r="B11" s="582"/>
      <c r="C11" s="582"/>
      <c r="D11" s="582"/>
      <c r="E11" s="582"/>
      <c r="F11" s="582"/>
      <c r="G11" s="582"/>
      <c r="H11" s="582"/>
      <c r="I11" s="583"/>
    </row>
    <row r="12" spans="1:9" ht="15" customHeight="1" x14ac:dyDescent="0.2">
      <c r="A12" s="61"/>
      <c r="B12" s="62"/>
      <c r="C12" s="62"/>
      <c r="D12" s="62"/>
      <c r="E12" s="62"/>
      <c r="F12" s="62"/>
      <c r="G12" s="62"/>
      <c r="H12" s="62"/>
      <c r="I12" s="32"/>
    </row>
    <row r="13" spans="1:9" ht="15" customHeight="1" x14ac:dyDescent="0.2">
      <c r="A13" s="61"/>
      <c r="B13" s="62"/>
      <c r="C13" s="62"/>
      <c r="D13" s="62"/>
      <c r="E13" s="62"/>
      <c r="F13" s="62"/>
      <c r="G13" s="62"/>
      <c r="H13" s="40">
        <v>1</v>
      </c>
      <c r="I13" s="32"/>
    </row>
    <row r="14" spans="1:9" ht="15" customHeight="1" x14ac:dyDescent="0.2">
      <c r="A14" s="61"/>
      <c r="B14" s="62"/>
      <c r="C14" s="62"/>
      <c r="D14" s="62"/>
      <c r="E14" s="62"/>
      <c r="F14" s="62"/>
      <c r="G14" s="62"/>
      <c r="H14" s="40">
        <v>2</v>
      </c>
      <c r="I14" s="32"/>
    </row>
    <row r="15" spans="1:9" ht="15" customHeight="1" x14ac:dyDescent="0.2">
      <c r="A15" s="61"/>
      <c r="B15" s="62"/>
      <c r="C15" s="62"/>
      <c r="D15" s="62"/>
      <c r="E15" s="62"/>
      <c r="F15" s="62"/>
      <c r="G15" s="62"/>
      <c r="H15" s="40">
        <v>3</v>
      </c>
      <c r="I15" s="32"/>
    </row>
    <row r="16" spans="1:9" ht="15" customHeight="1" x14ac:dyDescent="0.2">
      <c r="A16" s="61"/>
      <c r="B16" s="62"/>
      <c r="C16" s="62"/>
      <c r="D16" s="62"/>
      <c r="E16" s="62"/>
      <c r="F16" s="62"/>
      <c r="G16" s="62"/>
      <c r="H16" s="40">
        <v>4</v>
      </c>
      <c r="I16" s="32"/>
    </row>
    <row r="17" spans="1:9" ht="15" customHeight="1" x14ac:dyDescent="0.2">
      <c r="A17" s="61"/>
      <c r="B17" s="62"/>
      <c r="C17" s="62"/>
      <c r="D17" s="62"/>
      <c r="E17" s="62"/>
      <c r="F17" s="62"/>
      <c r="G17" s="62"/>
      <c r="H17" s="62"/>
      <c r="I17" s="32"/>
    </row>
    <row r="18" spans="1:9" ht="15" customHeight="1" x14ac:dyDescent="0.2">
      <c r="A18" s="61"/>
      <c r="B18" s="62"/>
      <c r="C18" s="62"/>
      <c r="D18" s="62"/>
      <c r="E18" s="62"/>
      <c r="F18" s="62"/>
      <c r="G18" s="62"/>
      <c r="H18" s="62"/>
      <c r="I18" s="32"/>
    </row>
    <row r="19" spans="1:9" ht="15" customHeight="1" x14ac:dyDescent="0.2">
      <c r="A19" s="61"/>
      <c r="B19" s="62"/>
      <c r="C19" s="62"/>
      <c r="D19" s="62"/>
      <c r="E19" s="62"/>
      <c r="F19" s="62"/>
      <c r="G19" s="62"/>
      <c r="H19" s="62"/>
      <c r="I19" s="32"/>
    </row>
    <row r="20" spans="1:9" ht="15" customHeight="1" x14ac:dyDescent="0.2">
      <c r="A20" s="61"/>
      <c r="B20" s="62"/>
      <c r="C20" s="62"/>
      <c r="D20" s="62"/>
      <c r="E20" s="62"/>
      <c r="F20" s="62"/>
      <c r="G20" s="62"/>
      <c r="H20" s="62"/>
      <c r="I20" s="32"/>
    </row>
    <row r="21" spans="1:9" ht="15" customHeight="1" x14ac:dyDescent="0.2">
      <c r="A21" s="61"/>
      <c r="B21" s="62"/>
      <c r="C21" s="62"/>
      <c r="D21" s="62"/>
      <c r="E21" s="62"/>
      <c r="F21" s="62"/>
      <c r="G21" s="62"/>
      <c r="H21" s="62"/>
      <c r="I21" s="32"/>
    </row>
    <row r="22" spans="1:9" ht="15" customHeight="1" x14ac:dyDescent="0.2">
      <c r="A22" s="61"/>
      <c r="B22" s="62"/>
      <c r="C22" s="62"/>
      <c r="D22" s="62"/>
      <c r="E22" s="62"/>
      <c r="F22" s="62"/>
      <c r="G22" s="62"/>
      <c r="H22" s="62"/>
      <c r="I22" s="32"/>
    </row>
    <row r="23" spans="1:9" ht="15" customHeight="1" x14ac:dyDescent="0.2">
      <c r="A23" s="61"/>
      <c r="B23" s="62"/>
      <c r="C23" s="62"/>
      <c r="D23" s="62"/>
      <c r="E23" s="62"/>
      <c r="F23" s="62"/>
      <c r="G23" s="62"/>
      <c r="H23" s="62"/>
      <c r="I23" s="32"/>
    </row>
    <row r="24" spans="1:9" ht="15" customHeight="1" x14ac:dyDescent="0.2">
      <c r="A24" s="61"/>
      <c r="B24" s="62"/>
      <c r="C24" s="62"/>
      <c r="D24" s="62"/>
      <c r="E24" s="62"/>
      <c r="F24" s="62"/>
      <c r="G24" s="62"/>
      <c r="H24" s="62"/>
      <c r="I24" s="32"/>
    </row>
    <row r="25" spans="1:9" ht="15" customHeight="1" x14ac:dyDescent="0.2">
      <c r="A25" s="61"/>
      <c r="B25" s="62"/>
      <c r="C25" s="62"/>
      <c r="D25" s="62"/>
      <c r="E25" s="62"/>
      <c r="F25" s="62"/>
      <c r="G25" s="62"/>
      <c r="H25" s="62"/>
      <c r="I25" s="32"/>
    </row>
    <row r="26" spans="1:9" ht="15" customHeight="1" x14ac:dyDescent="0.2">
      <c r="A26" s="61"/>
      <c r="B26" s="62"/>
      <c r="C26" s="62"/>
      <c r="D26" s="62"/>
      <c r="E26" s="62"/>
      <c r="F26" s="62"/>
      <c r="G26" s="62"/>
      <c r="H26" s="62"/>
      <c r="I26" s="32"/>
    </row>
    <row r="27" spans="1:9" ht="15" customHeight="1" x14ac:dyDescent="0.2">
      <c r="A27" s="61"/>
      <c r="B27" s="62"/>
      <c r="C27" s="62"/>
      <c r="D27" s="62"/>
      <c r="E27" s="62"/>
      <c r="F27" s="62"/>
      <c r="G27" s="62"/>
      <c r="H27" s="62"/>
      <c r="I27" s="32"/>
    </row>
    <row r="28" spans="1:9" ht="15" customHeight="1" x14ac:dyDescent="0.2">
      <c r="A28" s="61"/>
      <c r="B28" s="62"/>
      <c r="C28" s="62"/>
      <c r="D28" s="62"/>
      <c r="E28" s="62"/>
      <c r="F28" s="62"/>
      <c r="G28" s="62"/>
      <c r="H28" s="62"/>
      <c r="I28" s="32"/>
    </row>
    <row r="29" spans="1:9" ht="15" customHeight="1" x14ac:dyDescent="0.2">
      <c r="A29" s="61"/>
      <c r="B29" s="62"/>
      <c r="C29" s="62"/>
      <c r="D29" s="62"/>
      <c r="E29" s="62"/>
      <c r="F29" s="62"/>
      <c r="G29" s="62"/>
      <c r="H29" s="62"/>
      <c r="I29" s="32"/>
    </row>
    <row r="30" spans="1:9" ht="15" customHeight="1" x14ac:dyDescent="0.2">
      <c r="A30" s="61"/>
      <c r="B30" s="62"/>
      <c r="C30" s="62"/>
      <c r="D30" s="62"/>
      <c r="E30" s="62"/>
      <c r="F30" s="62"/>
      <c r="G30" s="62"/>
      <c r="H30" s="62"/>
      <c r="I30" s="32"/>
    </row>
    <row r="31" spans="1:9" ht="15" customHeight="1" x14ac:dyDescent="0.2">
      <c r="A31" s="53" t="s">
        <v>427</v>
      </c>
      <c r="B31" s="62"/>
      <c r="C31" s="62"/>
      <c r="D31" s="62"/>
      <c r="E31" s="62"/>
      <c r="F31" s="62"/>
      <c r="G31" s="62"/>
      <c r="H31" s="62"/>
      <c r="I31" s="32"/>
    </row>
    <row r="32" spans="1:9" ht="15" customHeight="1" x14ac:dyDescent="0.2">
      <c r="A32" s="61"/>
      <c r="B32" s="62"/>
      <c r="C32" s="62"/>
      <c r="D32" s="62"/>
      <c r="E32" s="62"/>
      <c r="F32" s="62"/>
      <c r="G32" s="62"/>
      <c r="H32" s="62"/>
      <c r="I32" s="32"/>
    </row>
    <row r="33" spans="1:9" ht="15" customHeight="1" x14ac:dyDescent="0.2">
      <c r="B33" s="62"/>
      <c r="C33" s="62"/>
      <c r="D33" s="62"/>
      <c r="E33" s="62"/>
      <c r="F33" s="62"/>
      <c r="G33" s="62"/>
      <c r="H33" s="62"/>
      <c r="I33" s="32"/>
    </row>
    <row r="34" spans="1:9" ht="15" customHeight="1" x14ac:dyDescent="0.2">
      <c r="A34" s="61"/>
      <c r="B34" s="62"/>
      <c r="C34" s="62"/>
      <c r="D34" s="62"/>
      <c r="E34" s="62"/>
      <c r="F34" s="62"/>
      <c r="G34" s="62"/>
      <c r="H34" s="62"/>
      <c r="I34" s="32"/>
    </row>
    <row r="35" spans="1:9" ht="15" customHeight="1" x14ac:dyDescent="0.2">
      <c r="A35" s="61"/>
      <c r="B35" s="62"/>
      <c r="C35" s="62"/>
      <c r="D35" s="62"/>
      <c r="E35" s="62"/>
      <c r="F35" s="62"/>
      <c r="G35" s="62"/>
      <c r="H35" s="62"/>
      <c r="I35" s="32"/>
    </row>
    <row r="36" spans="1:9" ht="15" customHeight="1" x14ac:dyDescent="0.2">
      <c r="A36" s="61"/>
      <c r="B36" s="62"/>
      <c r="C36" s="62"/>
      <c r="D36" s="62"/>
      <c r="E36" s="62"/>
      <c r="F36" s="62"/>
      <c r="G36" s="62"/>
      <c r="H36" s="62"/>
      <c r="I36" s="32"/>
    </row>
    <row r="37" spans="1:9" ht="15" customHeight="1" x14ac:dyDescent="0.2">
      <c r="A37" s="61"/>
      <c r="B37" s="62"/>
      <c r="C37" s="62"/>
      <c r="D37" s="62"/>
      <c r="E37" s="62"/>
      <c r="F37" s="62"/>
      <c r="G37" s="62"/>
      <c r="H37" s="62"/>
      <c r="I37" s="32"/>
    </row>
    <row r="38" spans="1:9" ht="15" customHeight="1" x14ac:dyDescent="0.2">
      <c r="A38" s="61"/>
      <c r="B38" s="62"/>
      <c r="C38" s="62"/>
      <c r="D38" s="62"/>
      <c r="E38" s="62"/>
      <c r="F38" s="62"/>
      <c r="G38" s="62"/>
      <c r="H38" s="62"/>
      <c r="I38" s="32"/>
    </row>
    <row r="39" spans="1:9" ht="15" customHeight="1" x14ac:dyDescent="0.2">
      <c r="A39" s="61"/>
      <c r="B39" s="62"/>
      <c r="C39" s="62"/>
      <c r="D39" s="62"/>
      <c r="E39" s="62"/>
      <c r="F39" s="62"/>
      <c r="G39" s="62"/>
      <c r="H39" s="62"/>
      <c r="I39" s="32"/>
    </row>
    <row r="40" spans="1:9" ht="15" customHeight="1" x14ac:dyDescent="0.2">
      <c r="A40" s="61"/>
      <c r="B40" s="62"/>
      <c r="C40" s="62"/>
      <c r="D40" s="62"/>
      <c r="E40" s="62"/>
      <c r="F40" s="62"/>
      <c r="G40" s="62"/>
      <c r="H40" s="62"/>
      <c r="I40" s="32"/>
    </row>
    <row r="41" spans="1:9" ht="15" customHeight="1" x14ac:dyDescent="0.2">
      <c r="A41" s="61"/>
      <c r="B41" s="62"/>
      <c r="C41" s="62"/>
      <c r="D41" s="62"/>
      <c r="E41" s="62"/>
      <c r="F41" s="62"/>
      <c r="G41" s="62"/>
      <c r="H41" s="62"/>
      <c r="I41" s="32"/>
    </row>
    <row r="42" spans="1:9" ht="15" customHeight="1" x14ac:dyDescent="0.2">
      <c r="A42" s="61"/>
      <c r="B42" s="62"/>
      <c r="C42" s="62"/>
      <c r="D42" s="62"/>
      <c r="E42" s="62"/>
      <c r="F42" s="62"/>
      <c r="G42" s="62"/>
      <c r="H42" s="62"/>
      <c r="I42" s="32"/>
    </row>
    <row r="43" spans="1:9" ht="15" customHeight="1" x14ac:dyDescent="0.2">
      <c r="A43" s="61"/>
      <c r="B43" s="62"/>
      <c r="C43" s="62"/>
      <c r="D43" s="62"/>
      <c r="E43" s="62"/>
      <c r="F43" s="62"/>
      <c r="G43" s="62"/>
      <c r="H43" s="62"/>
      <c r="I43" s="32"/>
    </row>
    <row r="44" spans="1:9" ht="15" customHeight="1" x14ac:dyDescent="0.2">
      <c r="A44" s="61"/>
      <c r="B44" s="62"/>
      <c r="C44" s="62"/>
      <c r="D44" s="62"/>
      <c r="E44" s="62"/>
      <c r="F44" s="62"/>
      <c r="G44" s="62"/>
      <c r="H44" s="62"/>
      <c r="I44" s="32"/>
    </row>
    <row r="45" spans="1:9" ht="15" customHeight="1" x14ac:dyDescent="0.2">
      <c r="A45" s="61"/>
      <c r="B45" s="62"/>
      <c r="C45" s="62"/>
      <c r="D45" s="62"/>
      <c r="E45" s="62"/>
      <c r="F45" s="62"/>
      <c r="G45" s="62"/>
      <c r="H45" s="62"/>
      <c r="I45" s="32"/>
    </row>
    <row r="46" spans="1:9" ht="15" customHeight="1" x14ac:dyDescent="0.2">
      <c r="A46" s="61"/>
      <c r="B46" s="62"/>
      <c r="C46" s="62"/>
      <c r="D46" s="62"/>
      <c r="E46" s="62"/>
      <c r="F46" s="62"/>
      <c r="G46" s="62"/>
      <c r="H46" s="62"/>
      <c r="I46" s="32"/>
    </row>
    <row r="47" spans="1:9" ht="15" customHeight="1" x14ac:dyDescent="0.2">
      <c r="A47" s="61"/>
      <c r="B47" s="62"/>
      <c r="C47" s="62"/>
      <c r="D47" s="62"/>
      <c r="E47" s="62"/>
      <c r="F47" s="62"/>
      <c r="G47" s="62"/>
      <c r="H47" s="62"/>
      <c r="I47" s="32"/>
    </row>
    <row r="48" spans="1:9" ht="15" customHeight="1" x14ac:dyDescent="0.2">
      <c r="A48" s="61"/>
      <c r="B48" s="62"/>
      <c r="C48" s="62"/>
      <c r="D48" s="62"/>
      <c r="E48" s="62"/>
      <c r="F48" s="62"/>
      <c r="G48" s="62"/>
      <c r="H48" s="62"/>
      <c r="I48" s="32"/>
    </row>
    <row r="49" spans="1:9" ht="15" customHeight="1" x14ac:dyDescent="0.2">
      <c r="A49" s="53" t="s">
        <v>427</v>
      </c>
      <c r="B49" s="62"/>
      <c r="C49" s="62"/>
      <c r="D49" s="62"/>
      <c r="E49" s="62"/>
      <c r="F49" s="62"/>
      <c r="G49" s="62"/>
      <c r="H49" s="62"/>
      <c r="I49" s="32"/>
    </row>
    <row r="50" spans="1:9" ht="15" customHeight="1" x14ac:dyDescent="0.2">
      <c r="A50" s="61"/>
      <c r="B50" s="62"/>
      <c r="C50" s="62"/>
      <c r="D50" s="62"/>
      <c r="E50" s="62"/>
      <c r="F50" s="62"/>
      <c r="G50" s="62"/>
      <c r="H50" s="62"/>
      <c r="I50" s="32"/>
    </row>
    <row r="51" spans="1:9" ht="15" customHeight="1" x14ac:dyDescent="0.2">
      <c r="A51" s="560" t="s">
        <v>479</v>
      </c>
      <c r="B51" s="561"/>
      <c r="C51" s="561"/>
      <c r="D51" s="561"/>
      <c r="E51" s="561"/>
      <c r="F51" s="561"/>
      <c r="G51" s="561"/>
      <c r="H51" s="561"/>
      <c r="I51" s="562"/>
    </row>
    <row r="52" spans="1:9" ht="15" customHeight="1" x14ac:dyDescent="0.2">
      <c r="A52" s="560"/>
      <c r="B52" s="561"/>
      <c r="C52" s="561"/>
      <c r="D52" s="561"/>
      <c r="E52" s="561"/>
      <c r="F52" s="561"/>
      <c r="G52" s="561"/>
      <c r="H52" s="561"/>
      <c r="I52" s="562"/>
    </row>
    <row r="53" spans="1:9" ht="15" customHeight="1" x14ac:dyDescent="0.2">
      <c r="A53" s="560"/>
      <c r="B53" s="561"/>
      <c r="C53" s="561"/>
      <c r="D53" s="561"/>
      <c r="E53" s="561"/>
      <c r="F53" s="561"/>
      <c r="G53" s="561"/>
      <c r="H53" s="561"/>
      <c r="I53" s="562"/>
    </row>
    <row r="54" spans="1:9" ht="15" customHeight="1" x14ac:dyDescent="0.2">
      <c r="A54" s="560"/>
      <c r="B54" s="561"/>
      <c r="C54" s="561"/>
      <c r="D54" s="561"/>
      <c r="E54" s="561"/>
      <c r="F54" s="561"/>
      <c r="G54" s="561"/>
      <c r="H54" s="561"/>
      <c r="I54" s="562"/>
    </row>
    <row r="55" spans="1:9" ht="15" customHeight="1" thickBot="1" x14ac:dyDescent="0.25">
      <c r="A55" s="65" t="s">
        <v>186</v>
      </c>
      <c r="B55" s="66"/>
      <c r="C55" s="66"/>
      <c r="D55" s="66"/>
      <c r="E55" s="66"/>
      <c r="F55" s="66"/>
      <c r="G55" s="66"/>
      <c r="H55" s="66"/>
      <c r="I55" s="36"/>
    </row>
  </sheetData>
  <mergeCells count="5">
    <mergeCell ref="A1:E4"/>
    <mergeCell ref="F1:H3"/>
    <mergeCell ref="A6:H7"/>
    <mergeCell ref="A8:I11"/>
    <mergeCell ref="A51:I54"/>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5D7-158E-4B26-862A-467A5107BF5A}">
  <dimension ref="A1:N99"/>
  <sheetViews>
    <sheetView topLeftCell="A23" zoomScale="96" zoomScaleNormal="96" workbookViewId="0">
      <selection activeCell="L65" sqref="L65"/>
    </sheetView>
  </sheetViews>
  <sheetFormatPr baseColWidth="10" defaultColWidth="11" defaultRowHeight="14.25" x14ac:dyDescent="0.2"/>
  <cols>
    <col min="1" max="1" width="20.875" style="28" customWidth="1"/>
    <col min="2" max="2" width="23.25" style="28" customWidth="1"/>
    <col min="3" max="4" width="18" style="28" customWidth="1"/>
    <col min="5" max="6" width="20.25" style="28" customWidth="1"/>
    <col min="7" max="7" width="11" style="28"/>
    <col min="8" max="8" width="17.875" style="28" customWidth="1"/>
    <col min="9" max="9" width="7.875" style="28" customWidth="1"/>
    <col min="10" max="16384" width="11" style="28"/>
  </cols>
  <sheetData>
    <row r="1" spans="1:10" ht="15" x14ac:dyDescent="0.25">
      <c r="A1" s="555" t="s">
        <v>400</v>
      </c>
      <c r="B1" s="556"/>
      <c r="C1" s="556"/>
      <c r="D1" s="556"/>
      <c r="E1" s="556"/>
      <c r="F1" s="155"/>
      <c r="G1" s="558"/>
      <c r="H1" s="558"/>
      <c r="I1" s="220"/>
    </row>
    <row r="2" spans="1:10" ht="15" x14ac:dyDescent="0.25">
      <c r="A2" s="557"/>
      <c r="B2" s="382"/>
      <c r="C2" s="382"/>
      <c r="D2" s="382"/>
      <c r="E2" s="382"/>
      <c r="F2" s="157"/>
      <c r="G2" s="383"/>
      <c r="H2" s="383"/>
      <c r="I2" s="221"/>
    </row>
    <row r="3" spans="1:10" ht="15" x14ac:dyDescent="0.25">
      <c r="A3" s="557"/>
      <c r="B3" s="382"/>
      <c r="C3" s="382"/>
      <c r="D3" s="382"/>
      <c r="E3" s="382"/>
      <c r="F3" s="157"/>
      <c r="G3" s="383"/>
      <c r="H3" s="383"/>
      <c r="I3" s="221"/>
    </row>
    <row r="4" spans="1:10" ht="15" x14ac:dyDescent="0.25">
      <c r="A4" s="557"/>
      <c r="B4" s="382"/>
      <c r="C4" s="382"/>
      <c r="D4" s="382"/>
      <c r="E4" s="382"/>
      <c r="F4" s="157"/>
      <c r="G4" s="158"/>
      <c r="H4" s="158"/>
      <c r="I4" s="221"/>
    </row>
    <row r="5" spans="1:10" ht="15" x14ac:dyDescent="0.25">
      <c r="A5" s="156"/>
      <c r="B5" s="157"/>
      <c r="C5" s="157"/>
      <c r="D5" s="157"/>
      <c r="E5" s="157"/>
      <c r="F5" s="157"/>
      <c r="G5" s="158"/>
      <c r="H5" s="158"/>
      <c r="I5" s="221"/>
    </row>
    <row r="6" spans="1:10" x14ac:dyDescent="0.2">
      <c r="A6" s="559" t="s">
        <v>21</v>
      </c>
      <c r="B6" s="384"/>
      <c r="C6" s="384"/>
      <c r="D6" s="384"/>
      <c r="E6" s="384"/>
      <c r="F6" s="384"/>
      <c r="G6" s="384"/>
      <c r="H6" s="384"/>
      <c r="I6" s="221"/>
    </row>
    <row r="7" spans="1:10" x14ac:dyDescent="0.2">
      <c r="A7" s="559"/>
      <c r="B7" s="384"/>
      <c r="C7" s="384"/>
      <c r="D7" s="384"/>
      <c r="E7" s="384"/>
      <c r="F7" s="384"/>
      <c r="G7" s="384"/>
      <c r="H7" s="384"/>
      <c r="I7" s="221"/>
    </row>
    <row r="8" spans="1:10" ht="15" customHeight="1" x14ac:dyDescent="0.2">
      <c r="A8" s="586" t="s">
        <v>193</v>
      </c>
      <c r="B8" s="587"/>
      <c r="C8" s="587"/>
      <c r="D8" s="587"/>
      <c r="E8" s="587"/>
      <c r="F8" s="587"/>
      <c r="G8" s="587"/>
      <c r="H8" s="587"/>
      <c r="I8" s="588"/>
    </row>
    <row r="9" spans="1:10" ht="21" customHeight="1" x14ac:dyDescent="0.2">
      <c r="A9" s="586"/>
      <c r="B9" s="587"/>
      <c r="C9" s="587"/>
      <c r="D9" s="587"/>
      <c r="E9" s="587"/>
      <c r="F9" s="587"/>
      <c r="G9" s="587"/>
      <c r="H9" s="587"/>
      <c r="I9" s="588"/>
    </row>
    <row r="10" spans="1:10" ht="31.5" customHeight="1" x14ac:dyDescent="0.2">
      <c r="A10" s="586"/>
      <c r="B10" s="587"/>
      <c r="C10" s="587"/>
      <c r="D10" s="587"/>
      <c r="E10" s="587"/>
      <c r="F10" s="587"/>
      <c r="G10" s="587"/>
      <c r="H10" s="587"/>
      <c r="I10" s="588"/>
    </row>
    <row r="11" spans="1:10" x14ac:dyDescent="0.2">
      <c r="A11" s="31"/>
      <c r="I11" s="32"/>
    </row>
    <row r="12" spans="1:10" ht="58.5" customHeight="1" x14ac:dyDescent="0.2">
      <c r="A12" s="67" t="s">
        <v>188</v>
      </c>
      <c r="B12" s="51"/>
      <c r="C12" s="51"/>
      <c r="D12" s="51"/>
      <c r="E12" s="51"/>
      <c r="F12" s="51"/>
      <c r="G12" s="51"/>
      <c r="H12" s="95">
        <v>1</v>
      </c>
      <c r="I12" s="32"/>
      <c r="J12" s="89"/>
    </row>
    <row r="13" spans="1:10" ht="58.5" customHeight="1" x14ac:dyDescent="0.2">
      <c r="A13" s="52"/>
      <c r="B13" s="51"/>
      <c r="C13" s="51"/>
      <c r="D13" s="51"/>
      <c r="E13" s="51"/>
      <c r="F13" s="51"/>
      <c r="G13" s="51"/>
      <c r="H13" s="95">
        <v>2</v>
      </c>
      <c r="I13" s="32"/>
      <c r="J13" s="89"/>
    </row>
    <row r="14" spans="1:10" ht="35.25" customHeight="1" x14ac:dyDescent="0.2">
      <c r="A14" s="52"/>
      <c r="B14" s="51"/>
      <c r="C14" s="51"/>
      <c r="D14" s="51"/>
      <c r="E14" s="51"/>
      <c r="F14" s="51"/>
      <c r="G14" s="51"/>
      <c r="H14" s="95">
        <v>3</v>
      </c>
      <c r="I14" s="32"/>
      <c r="J14" s="89"/>
    </row>
    <row r="15" spans="1:10" ht="48" customHeight="1" x14ac:dyDescent="0.2">
      <c r="A15" s="52"/>
      <c r="B15" s="51"/>
      <c r="C15" s="51"/>
      <c r="D15" s="51"/>
      <c r="E15" s="51"/>
      <c r="F15" s="51"/>
      <c r="G15" s="51"/>
      <c r="H15" s="95">
        <v>4</v>
      </c>
      <c r="I15" s="32"/>
      <c r="J15" s="89"/>
    </row>
    <row r="16" spans="1:10" ht="24.75" customHeight="1" x14ac:dyDescent="0.2">
      <c r="A16" s="52"/>
      <c r="B16" s="51"/>
      <c r="C16" s="51"/>
      <c r="D16" s="51"/>
      <c r="E16" s="51"/>
      <c r="F16" s="51"/>
      <c r="G16" s="51"/>
      <c r="I16" s="32"/>
    </row>
    <row r="17" spans="1:14" ht="17.25" customHeight="1" x14ac:dyDescent="0.2">
      <c r="A17" s="52"/>
      <c r="B17" s="51"/>
      <c r="C17" s="51"/>
      <c r="D17" s="51"/>
      <c r="E17" s="51"/>
      <c r="F17" s="51"/>
      <c r="G17" s="51"/>
      <c r="I17" s="32"/>
    </row>
    <row r="18" spans="1:14" ht="16.5" hidden="1" customHeight="1" x14ac:dyDescent="0.2">
      <c r="A18" s="52"/>
      <c r="B18" s="51"/>
      <c r="C18" s="51"/>
      <c r="D18" s="51"/>
      <c r="E18" s="51"/>
      <c r="F18" s="51"/>
      <c r="G18" s="51"/>
      <c r="H18" s="51"/>
      <c r="I18" s="32"/>
    </row>
    <row r="19" spans="1:14" ht="15" customHeight="1" x14ac:dyDescent="0.2">
      <c r="A19" s="53" t="s">
        <v>415</v>
      </c>
      <c r="I19" s="32"/>
    </row>
    <row r="20" spans="1:14" ht="117" customHeight="1" x14ac:dyDescent="0.2">
      <c r="A20" s="571" t="s">
        <v>428</v>
      </c>
      <c r="B20" s="572"/>
      <c r="C20" s="572"/>
      <c r="D20" s="572"/>
      <c r="E20" s="572"/>
      <c r="F20" s="572"/>
      <c r="G20" s="572"/>
      <c r="H20" s="572"/>
      <c r="I20" s="573"/>
    </row>
    <row r="21" spans="1:14" ht="46.5" customHeight="1" x14ac:dyDescent="0.2">
      <c r="A21" s="528" t="s">
        <v>194</v>
      </c>
      <c r="B21" s="529"/>
      <c r="C21" s="529"/>
      <c r="D21" s="529"/>
      <c r="E21" s="529"/>
      <c r="F21" s="529"/>
      <c r="G21" s="529"/>
      <c r="H21" s="529"/>
      <c r="I21" s="589"/>
      <c r="M21" s="28">
        <f>8*75000</f>
        <v>600000</v>
      </c>
      <c r="N21" s="28">
        <f>+M21/5</f>
        <v>120000</v>
      </c>
    </row>
    <row r="22" spans="1:14" ht="65.25" customHeight="1" x14ac:dyDescent="0.2">
      <c r="A22" s="54"/>
      <c r="B22" s="55"/>
      <c r="C22" s="55"/>
      <c r="D22" s="55"/>
      <c r="E22" s="55"/>
      <c r="F22" s="55"/>
      <c r="G22" s="55"/>
      <c r="H22" s="55"/>
      <c r="I22" s="56"/>
      <c r="J22" s="89">
        <v>1</v>
      </c>
    </row>
    <row r="23" spans="1:14" ht="65.25" customHeight="1" x14ac:dyDescent="0.2">
      <c r="A23" s="54"/>
      <c r="B23" s="55"/>
      <c r="C23" s="55"/>
      <c r="D23" s="55"/>
      <c r="E23" s="55"/>
      <c r="F23" s="55"/>
      <c r="G23" s="55"/>
      <c r="H23" s="55"/>
      <c r="I23" s="56"/>
      <c r="J23" s="89">
        <v>2</v>
      </c>
    </row>
    <row r="24" spans="1:14" x14ac:dyDescent="0.2">
      <c r="A24" s="31"/>
      <c r="I24" s="32"/>
      <c r="J24" s="89">
        <v>3</v>
      </c>
    </row>
    <row r="25" spans="1:14" ht="25.5" customHeight="1" x14ac:dyDescent="0.2">
      <c r="A25" s="547"/>
      <c r="B25" s="548"/>
      <c r="C25" s="548"/>
      <c r="D25" s="548"/>
      <c r="E25" s="548"/>
      <c r="F25" s="548"/>
      <c r="G25" s="548"/>
      <c r="H25" s="548"/>
      <c r="I25" s="549"/>
      <c r="J25" s="89">
        <v>4</v>
      </c>
    </row>
    <row r="26" spans="1:14" ht="45.75" customHeight="1" x14ac:dyDescent="0.2">
      <c r="A26" s="547"/>
      <c r="B26" s="548"/>
      <c r="C26" s="548"/>
      <c r="D26" s="548"/>
      <c r="E26" s="548"/>
      <c r="F26" s="548"/>
      <c r="G26" s="548"/>
      <c r="H26" s="548"/>
      <c r="I26" s="549"/>
    </row>
    <row r="27" spans="1:14" x14ac:dyDescent="0.2">
      <c r="A27" s="31"/>
      <c r="I27" s="32"/>
    </row>
    <row r="28" spans="1:14" x14ac:dyDescent="0.2">
      <c r="A28" s="31"/>
      <c r="I28" s="32"/>
    </row>
    <row r="29" spans="1:14" x14ac:dyDescent="0.2">
      <c r="A29" s="31"/>
      <c r="I29" s="32"/>
    </row>
    <row r="30" spans="1:14" x14ac:dyDescent="0.2">
      <c r="A30" s="31"/>
      <c r="I30" s="32"/>
    </row>
    <row r="31" spans="1:14" x14ac:dyDescent="0.2">
      <c r="A31" s="31"/>
      <c r="I31" s="32"/>
    </row>
    <row r="32" spans="1:14" x14ac:dyDescent="0.2">
      <c r="A32" s="31"/>
      <c r="I32" s="32"/>
    </row>
    <row r="33" spans="1:9" ht="6.75" customHeight="1" x14ac:dyDescent="0.2">
      <c r="A33" s="31"/>
      <c r="I33" s="32"/>
    </row>
    <row r="34" spans="1:9" x14ac:dyDescent="0.2">
      <c r="A34" s="53" t="s">
        <v>415</v>
      </c>
      <c r="I34" s="32"/>
    </row>
    <row r="35" spans="1:9" ht="39" customHeight="1" x14ac:dyDescent="0.2">
      <c r="A35" s="547" t="s">
        <v>480</v>
      </c>
      <c r="B35" s="551"/>
      <c r="C35" s="551"/>
      <c r="D35" s="551"/>
      <c r="E35" s="551"/>
      <c r="F35" s="551"/>
      <c r="G35" s="551"/>
      <c r="H35" s="551"/>
      <c r="I35" s="552"/>
    </row>
    <row r="36" spans="1:9" ht="37.5" customHeight="1" x14ac:dyDescent="0.2">
      <c r="A36" s="550"/>
      <c r="B36" s="551"/>
      <c r="C36" s="551"/>
      <c r="D36" s="551"/>
      <c r="E36" s="551"/>
      <c r="F36" s="551"/>
      <c r="G36" s="551"/>
      <c r="H36" s="551"/>
      <c r="I36" s="552"/>
    </row>
    <row r="37" spans="1:9" ht="23.25" customHeight="1" x14ac:dyDescent="0.2">
      <c r="A37" s="550"/>
      <c r="B37" s="551"/>
      <c r="C37" s="551"/>
      <c r="D37" s="551"/>
      <c r="E37" s="551"/>
      <c r="F37" s="551"/>
      <c r="G37" s="551"/>
      <c r="H37" s="551"/>
      <c r="I37" s="552"/>
    </row>
    <row r="38" spans="1:9" ht="14.25" customHeight="1" x14ac:dyDescent="0.2">
      <c r="A38" s="590" t="s">
        <v>388</v>
      </c>
      <c r="B38" s="591"/>
      <c r="C38" s="591"/>
      <c r="D38" s="591"/>
      <c r="E38" s="591"/>
      <c r="F38" s="591"/>
      <c r="G38" s="591"/>
      <c r="H38" s="591"/>
      <c r="I38" s="592"/>
    </row>
    <row r="39" spans="1:9" ht="15" customHeight="1" x14ac:dyDescent="0.2">
      <c r="A39" s="590"/>
      <c r="B39" s="591"/>
      <c r="C39" s="591"/>
      <c r="D39" s="591"/>
      <c r="E39" s="591"/>
      <c r="F39" s="591"/>
      <c r="G39" s="591"/>
      <c r="H39" s="591"/>
      <c r="I39" s="592"/>
    </row>
    <row r="40" spans="1:9" ht="15" x14ac:dyDescent="0.2">
      <c r="A40" s="96"/>
      <c r="B40" s="93"/>
      <c r="C40" s="93"/>
      <c r="D40" s="93"/>
      <c r="E40" s="93"/>
      <c r="F40" s="93"/>
      <c r="G40" s="93"/>
      <c r="H40" s="93"/>
      <c r="I40" s="94"/>
    </row>
    <row r="41" spans="1:9" x14ac:dyDescent="0.2">
      <c r="A41" s="586"/>
      <c r="B41" s="587"/>
      <c r="C41" s="587"/>
      <c r="D41" s="587"/>
      <c r="E41" s="587"/>
      <c r="F41" s="587"/>
      <c r="G41" s="587"/>
      <c r="H41" s="587"/>
      <c r="I41" s="588"/>
    </row>
    <row r="42" spans="1:9" x14ac:dyDescent="0.2">
      <c r="A42" s="586"/>
      <c r="B42" s="587"/>
      <c r="C42" s="587"/>
      <c r="D42" s="587"/>
      <c r="E42" s="587"/>
      <c r="F42" s="587"/>
      <c r="G42" s="587"/>
      <c r="H42" s="587"/>
      <c r="I42" s="588"/>
    </row>
    <row r="43" spans="1:9" ht="46.5" customHeight="1" x14ac:dyDescent="0.2">
      <c r="A43" s="586"/>
      <c r="B43" s="587"/>
      <c r="C43" s="587"/>
      <c r="D43" s="587"/>
      <c r="E43" s="587"/>
      <c r="F43" s="587"/>
      <c r="G43" s="587"/>
      <c r="H43" s="587"/>
      <c r="I43" s="588"/>
    </row>
    <row r="44" spans="1:9" ht="28.5" customHeight="1" x14ac:dyDescent="0.2">
      <c r="I44" s="32"/>
    </row>
    <row r="45" spans="1:9" ht="52.5" customHeight="1" x14ac:dyDescent="0.2">
      <c r="A45" s="547"/>
      <c r="B45" s="548"/>
      <c r="C45" s="548"/>
      <c r="D45" s="548"/>
      <c r="E45" s="548"/>
      <c r="F45" s="548"/>
      <c r="G45" s="548"/>
      <c r="H45" s="548"/>
      <c r="I45" s="32"/>
    </row>
    <row r="46" spans="1:9" x14ac:dyDescent="0.2">
      <c r="A46" s="31"/>
      <c r="I46" s="32"/>
    </row>
    <row r="47" spans="1:9" x14ac:dyDescent="0.2">
      <c r="A47" s="584"/>
      <c r="B47" s="585"/>
      <c r="C47" s="585"/>
      <c r="D47" s="585"/>
      <c r="E47" s="585"/>
      <c r="F47" s="585"/>
      <c r="G47" s="585"/>
      <c r="H47" s="585"/>
      <c r="I47" s="32"/>
    </row>
    <row r="48" spans="1:9" x14ac:dyDescent="0.2">
      <c r="A48" s="584"/>
      <c r="B48" s="585"/>
      <c r="C48" s="585"/>
      <c r="D48" s="585"/>
      <c r="E48" s="585"/>
      <c r="F48" s="585"/>
      <c r="G48" s="585"/>
      <c r="H48" s="585"/>
      <c r="I48" s="32"/>
    </row>
    <row r="49" spans="1:9" x14ac:dyDescent="0.2">
      <c r="A49" s="584"/>
      <c r="B49" s="585"/>
      <c r="C49" s="585"/>
      <c r="D49" s="585"/>
      <c r="E49" s="585"/>
      <c r="F49" s="585"/>
      <c r="G49" s="585"/>
      <c r="H49" s="585"/>
      <c r="I49" s="32"/>
    </row>
    <row r="50" spans="1:9" x14ac:dyDescent="0.2">
      <c r="A50" s="584"/>
      <c r="B50" s="585"/>
      <c r="C50" s="585"/>
      <c r="D50" s="585"/>
      <c r="E50" s="585"/>
      <c r="F50" s="585"/>
      <c r="G50" s="585"/>
      <c r="H50" s="585"/>
      <c r="I50" s="32"/>
    </row>
    <row r="51" spans="1:9" x14ac:dyDescent="0.2">
      <c r="A51" s="31"/>
      <c r="I51" s="32"/>
    </row>
    <row r="52" spans="1:9" x14ac:dyDescent="0.2">
      <c r="A52" s="31"/>
      <c r="I52" s="32"/>
    </row>
    <row r="53" spans="1:9" ht="6.75" customHeight="1" x14ac:dyDescent="0.2">
      <c r="A53" s="31"/>
      <c r="I53" s="32"/>
    </row>
    <row r="54" spans="1:9" x14ac:dyDescent="0.2">
      <c r="A54" s="42" t="s">
        <v>417</v>
      </c>
      <c r="I54" s="32"/>
    </row>
    <row r="55" spans="1:9" x14ac:dyDescent="0.2">
      <c r="A55" s="31"/>
      <c r="I55" s="32"/>
    </row>
    <row r="56" spans="1:9" ht="16.5" customHeight="1" x14ac:dyDescent="0.2">
      <c r="A56" s="596" t="s">
        <v>483</v>
      </c>
      <c r="B56" s="597"/>
      <c r="C56" s="597"/>
      <c r="D56" s="597"/>
      <c r="E56" s="597"/>
      <c r="F56" s="597"/>
      <c r="G56" s="597"/>
      <c r="H56" s="597"/>
      <c r="I56" s="598"/>
    </row>
    <row r="57" spans="1:9" ht="16.5" customHeight="1" x14ac:dyDescent="0.2">
      <c r="A57" s="596"/>
      <c r="B57" s="597"/>
      <c r="C57" s="597"/>
      <c r="D57" s="597"/>
      <c r="E57" s="597"/>
      <c r="F57" s="597"/>
      <c r="G57" s="597"/>
      <c r="H57" s="597"/>
      <c r="I57" s="598"/>
    </row>
    <row r="58" spans="1:9" ht="16.5" customHeight="1" x14ac:dyDescent="0.2">
      <c r="A58" s="596"/>
      <c r="B58" s="597"/>
      <c r="C58" s="597"/>
      <c r="D58" s="597"/>
      <c r="E58" s="597"/>
      <c r="F58" s="597"/>
      <c r="G58" s="597"/>
      <c r="H58" s="597"/>
      <c r="I58" s="598"/>
    </row>
    <row r="59" spans="1:9" x14ac:dyDescent="0.2">
      <c r="A59" s="31"/>
      <c r="I59" s="32"/>
    </row>
    <row r="60" spans="1:9" ht="16.5" customHeight="1" x14ac:dyDescent="0.2">
      <c r="A60" s="548" t="s">
        <v>195</v>
      </c>
      <c r="B60" s="548"/>
      <c r="C60" s="548"/>
      <c r="D60" s="548"/>
      <c r="E60" s="548"/>
      <c r="F60" s="548"/>
      <c r="G60" s="548"/>
      <c r="H60" s="548"/>
      <c r="I60" s="549"/>
    </row>
    <row r="61" spans="1:9" ht="16.5" customHeight="1" x14ac:dyDescent="0.2">
      <c r="A61" s="548"/>
      <c r="B61" s="548"/>
      <c r="C61" s="548"/>
      <c r="D61" s="548"/>
      <c r="E61" s="548"/>
      <c r="F61" s="548"/>
      <c r="G61" s="548"/>
      <c r="H61" s="548"/>
      <c r="I61" s="549"/>
    </row>
    <row r="62" spans="1:9" ht="7.5" customHeight="1" x14ac:dyDescent="0.2">
      <c r="A62" s="548"/>
      <c r="B62" s="548"/>
      <c r="C62" s="548"/>
      <c r="D62" s="548"/>
      <c r="E62" s="548"/>
      <c r="F62" s="548"/>
      <c r="G62" s="548"/>
      <c r="H62" s="548"/>
      <c r="I62" s="549"/>
    </row>
    <row r="63" spans="1:9" ht="33" customHeight="1" x14ac:dyDescent="0.2">
      <c r="A63" s="548"/>
      <c r="B63" s="548"/>
      <c r="C63" s="548"/>
      <c r="D63" s="548"/>
      <c r="E63" s="548"/>
      <c r="F63" s="548"/>
      <c r="G63" s="548"/>
      <c r="H63" s="548"/>
      <c r="I63" s="549"/>
    </row>
    <row r="64" spans="1:9" x14ac:dyDescent="0.2">
      <c r="A64" s="31"/>
      <c r="I64" s="32"/>
    </row>
    <row r="65" spans="1:9" ht="78.75" customHeight="1" x14ac:dyDescent="0.25">
      <c r="A65" s="574"/>
      <c r="B65" s="575"/>
      <c r="C65" s="575"/>
      <c r="D65" s="575"/>
      <c r="E65" s="575"/>
      <c r="F65" s="575"/>
      <c r="G65" s="575"/>
      <c r="H65" s="575"/>
      <c r="I65" s="576"/>
    </row>
    <row r="66" spans="1:9" x14ac:dyDescent="0.2">
      <c r="A66" s="72"/>
      <c r="B66" s="73"/>
      <c r="C66" s="73"/>
      <c r="D66" s="73"/>
      <c r="E66" s="73"/>
      <c r="F66" s="73"/>
      <c r="G66" s="73"/>
      <c r="H66" s="73"/>
      <c r="I66" s="74"/>
    </row>
    <row r="67" spans="1:9" x14ac:dyDescent="0.2">
      <c r="A67" s="72"/>
      <c r="B67" s="73"/>
      <c r="C67" s="73"/>
      <c r="D67" s="73"/>
      <c r="E67" s="73"/>
      <c r="F67" s="73"/>
      <c r="G67" s="73"/>
      <c r="H67" s="73"/>
      <c r="I67" s="74"/>
    </row>
    <row r="68" spans="1:9" x14ac:dyDescent="0.2">
      <c r="A68" s="72"/>
      <c r="B68" s="73"/>
      <c r="C68" s="73"/>
      <c r="D68" s="73"/>
      <c r="E68" s="73"/>
      <c r="F68" s="73"/>
      <c r="G68" s="73"/>
      <c r="H68" s="73"/>
      <c r="I68" s="74"/>
    </row>
    <row r="69" spans="1:9" x14ac:dyDescent="0.2">
      <c r="A69" s="72"/>
      <c r="B69" s="73"/>
      <c r="C69" s="73"/>
      <c r="D69" s="73"/>
      <c r="E69" s="73"/>
      <c r="F69" s="73"/>
      <c r="G69" s="73"/>
      <c r="H69" s="73"/>
      <c r="I69" s="74"/>
    </row>
    <row r="70" spans="1:9" x14ac:dyDescent="0.2">
      <c r="A70" s="31"/>
      <c r="I70" s="32"/>
    </row>
    <row r="71" spans="1:9" x14ac:dyDescent="0.2">
      <c r="A71" s="31"/>
      <c r="I71" s="32"/>
    </row>
    <row r="72" spans="1:9" x14ac:dyDescent="0.2">
      <c r="A72" s="31"/>
      <c r="I72" s="32"/>
    </row>
    <row r="73" spans="1:9" x14ac:dyDescent="0.2">
      <c r="A73" s="31"/>
      <c r="I73" s="32"/>
    </row>
    <row r="74" spans="1:9" ht="103.5" customHeight="1" x14ac:dyDescent="0.2">
      <c r="A74" s="31"/>
      <c r="I74" s="32"/>
    </row>
    <row r="75" spans="1:9" ht="103.5" customHeight="1" x14ac:dyDescent="0.2">
      <c r="I75" s="32"/>
    </row>
    <row r="76" spans="1:9" ht="103.5" customHeight="1" x14ac:dyDescent="0.2">
      <c r="I76" s="32"/>
    </row>
    <row r="77" spans="1:9" x14ac:dyDescent="0.2">
      <c r="I77" s="32"/>
    </row>
    <row r="78" spans="1:9" ht="34.5" customHeight="1" x14ac:dyDescent="0.2">
      <c r="A78" s="31"/>
      <c r="I78" s="32"/>
    </row>
    <row r="79" spans="1:9" x14ac:dyDescent="0.2">
      <c r="A79" s="42" t="s">
        <v>417</v>
      </c>
      <c r="C79" s="40"/>
      <c r="I79" s="32"/>
    </row>
    <row r="80" spans="1:9" x14ac:dyDescent="0.2">
      <c r="A80" s="31"/>
      <c r="I80" s="32"/>
    </row>
    <row r="81" spans="1:9" ht="63" customHeight="1" x14ac:dyDescent="0.2">
      <c r="A81" s="547" t="s">
        <v>481</v>
      </c>
      <c r="B81" s="548"/>
      <c r="C81" s="548"/>
      <c r="D81" s="548"/>
      <c r="E81" s="548"/>
      <c r="F81" s="548"/>
      <c r="G81" s="548"/>
      <c r="H81" s="548"/>
      <c r="I81" s="549"/>
    </row>
    <row r="82" spans="1:9" ht="15" customHeight="1" x14ac:dyDescent="0.2">
      <c r="A82" s="54"/>
      <c r="B82" s="55"/>
      <c r="C82" s="55"/>
      <c r="D82" s="55"/>
      <c r="E82" s="55"/>
      <c r="F82" s="55"/>
      <c r="G82" s="55"/>
      <c r="H82" s="55"/>
      <c r="I82" s="56"/>
    </row>
    <row r="83" spans="1:9" ht="54" customHeight="1" x14ac:dyDescent="0.2">
      <c r="A83" s="547" t="s">
        <v>196</v>
      </c>
      <c r="B83" s="548"/>
      <c r="C83" s="548"/>
      <c r="D83" s="548"/>
      <c r="E83" s="548"/>
      <c r="F83" s="548"/>
      <c r="G83" s="548"/>
      <c r="H83" s="548"/>
      <c r="I83" s="549"/>
    </row>
    <row r="84" spans="1:9" ht="54" customHeight="1" x14ac:dyDescent="0.2">
      <c r="A84" s="31"/>
      <c r="I84" s="32"/>
    </row>
    <row r="85" spans="1:9" x14ac:dyDescent="0.2">
      <c r="A85" s="31"/>
      <c r="I85" s="32"/>
    </row>
    <row r="86" spans="1:9" x14ac:dyDescent="0.2">
      <c r="A86" s="31"/>
      <c r="I86" s="32"/>
    </row>
    <row r="87" spans="1:9" x14ac:dyDescent="0.2">
      <c r="A87" s="31"/>
      <c r="I87" s="32"/>
    </row>
    <row r="88" spans="1:9" x14ac:dyDescent="0.2">
      <c r="A88" s="31"/>
      <c r="I88" s="32"/>
    </row>
    <row r="89" spans="1:9" x14ac:dyDescent="0.2">
      <c r="A89" s="31"/>
      <c r="I89" s="32"/>
    </row>
    <row r="90" spans="1:9" x14ac:dyDescent="0.2">
      <c r="A90" s="31"/>
      <c r="I90" s="32"/>
    </row>
    <row r="91" spans="1:9" x14ac:dyDescent="0.2">
      <c r="A91" s="31"/>
      <c r="I91" s="32"/>
    </row>
    <row r="92" spans="1:9" x14ac:dyDescent="0.2">
      <c r="A92" s="31"/>
      <c r="I92" s="32"/>
    </row>
    <row r="93" spans="1:9" x14ac:dyDescent="0.2">
      <c r="I93" s="32"/>
    </row>
    <row r="94" spans="1:9" x14ac:dyDescent="0.2">
      <c r="I94" s="32"/>
    </row>
    <row r="95" spans="1:9" x14ac:dyDescent="0.2">
      <c r="I95" s="32"/>
    </row>
    <row r="96" spans="1:9" x14ac:dyDescent="0.2">
      <c r="I96" s="32"/>
    </row>
    <row r="97" spans="1:9" x14ac:dyDescent="0.2">
      <c r="I97" s="32"/>
    </row>
    <row r="98" spans="1:9" ht="26.25" customHeight="1" x14ac:dyDescent="0.2">
      <c r="A98" s="599" t="s">
        <v>417</v>
      </c>
      <c r="B98" s="548"/>
      <c r="C98" s="548"/>
      <c r="D98" s="548"/>
      <c r="E98" s="548"/>
      <c r="F98" s="548"/>
      <c r="G98" s="548"/>
      <c r="H98" s="548"/>
      <c r="I98" s="32"/>
    </row>
    <row r="99" spans="1:9" ht="75" customHeight="1" thickBot="1" x14ac:dyDescent="0.25">
      <c r="A99" s="593" t="s">
        <v>482</v>
      </c>
      <c r="B99" s="594"/>
      <c r="C99" s="594"/>
      <c r="D99" s="594"/>
      <c r="E99" s="594"/>
      <c r="F99" s="594"/>
      <c r="G99" s="594"/>
      <c r="H99" s="594"/>
      <c r="I99" s="595"/>
    </row>
  </sheetData>
  <mergeCells count="19">
    <mergeCell ref="A99:I99"/>
    <mergeCell ref="A56:I58"/>
    <mergeCell ref="A60:I63"/>
    <mergeCell ref="A65:I65"/>
    <mergeCell ref="A81:I81"/>
    <mergeCell ref="A83:I83"/>
    <mergeCell ref="A98:H98"/>
    <mergeCell ref="A47:H50"/>
    <mergeCell ref="A1:E4"/>
    <mergeCell ref="G1:H3"/>
    <mergeCell ref="A6:H7"/>
    <mergeCell ref="A8:I10"/>
    <mergeCell ref="A20:I20"/>
    <mergeCell ref="A21:I21"/>
    <mergeCell ref="A25:I26"/>
    <mergeCell ref="A35:I37"/>
    <mergeCell ref="A41:I43"/>
    <mergeCell ref="A45:H45"/>
    <mergeCell ref="A38:I39"/>
  </mergeCells>
  <pageMargins left="0.7" right="0.7" top="0.75" bottom="0.75" header="0.3" footer="0.3"/>
  <pageSetup orientation="portrait" horizontalDpi="4294967295" verticalDpi="4294967295"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B703-57E9-4432-BC56-DDE6CC3D6C73}">
  <dimension ref="A1:H48"/>
  <sheetViews>
    <sheetView zoomScale="93" zoomScaleNormal="93" workbookViewId="0">
      <selection activeCell="L44" sqref="L44"/>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15.25" style="28" customWidth="1"/>
    <col min="8" max="16384" width="11" style="28"/>
  </cols>
  <sheetData>
    <row r="1" spans="1:8" x14ac:dyDescent="0.2">
      <c r="A1" s="555" t="s">
        <v>400</v>
      </c>
      <c r="B1" s="556"/>
      <c r="C1" s="556"/>
      <c r="D1" s="556"/>
      <c r="E1" s="556"/>
      <c r="F1" s="558"/>
      <c r="G1" s="558"/>
      <c r="H1" s="137"/>
    </row>
    <row r="2" spans="1:8" x14ac:dyDescent="0.2">
      <c r="A2" s="557"/>
      <c r="B2" s="382"/>
      <c r="C2" s="382"/>
      <c r="D2" s="382"/>
      <c r="E2" s="382"/>
      <c r="F2" s="383"/>
      <c r="G2" s="383"/>
      <c r="H2" s="138"/>
    </row>
    <row r="3" spans="1:8" x14ac:dyDescent="0.2">
      <c r="A3" s="557"/>
      <c r="B3" s="382"/>
      <c r="C3" s="382"/>
      <c r="D3" s="382"/>
      <c r="E3" s="382"/>
      <c r="F3" s="383"/>
      <c r="G3" s="383"/>
      <c r="H3" s="138"/>
    </row>
    <row r="4" spans="1:8" x14ac:dyDescent="0.2">
      <c r="A4" s="557"/>
      <c r="B4" s="382"/>
      <c r="C4" s="382"/>
      <c r="D4" s="382"/>
      <c r="E4" s="382"/>
      <c r="F4" s="158"/>
      <c r="G4" s="158"/>
      <c r="H4" s="138"/>
    </row>
    <row r="5" spans="1:8" ht="15" x14ac:dyDescent="0.25">
      <c r="A5" s="156"/>
      <c r="B5" s="157"/>
      <c r="C5" s="157"/>
      <c r="D5" s="157"/>
      <c r="E5" s="157"/>
      <c r="F5" s="158"/>
      <c r="G5" s="158"/>
      <c r="H5" s="138"/>
    </row>
    <row r="6" spans="1:8" x14ac:dyDescent="0.2">
      <c r="A6" s="559" t="s">
        <v>22</v>
      </c>
      <c r="B6" s="384"/>
      <c r="C6" s="384"/>
      <c r="D6" s="384"/>
      <c r="E6" s="384"/>
      <c r="F6" s="384"/>
      <c r="G6" s="384"/>
      <c r="H6" s="138"/>
    </row>
    <row r="7" spans="1:8" x14ac:dyDescent="0.2">
      <c r="A7" s="559"/>
      <c r="B7" s="384"/>
      <c r="C7" s="384"/>
      <c r="D7" s="384"/>
      <c r="E7" s="384"/>
      <c r="F7" s="384"/>
      <c r="G7" s="384"/>
      <c r="H7" s="138"/>
    </row>
    <row r="8" spans="1:8" ht="15" customHeight="1" x14ac:dyDescent="0.2">
      <c r="A8" s="525" t="s">
        <v>197</v>
      </c>
      <c r="B8" s="526"/>
      <c r="C8" s="526"/>
      <c r="D8" s="526"/>
      <c r="E8" s="526"/>
      <c r="F8" s="526"/>
      <c r="G8" s="526"/>
      <c r="H8" s="527"/>
    </row>
    <row r="9" spans="1:8" ht="15" customHeight="1" x14ac:dyDescent="0.2">
      <c r="A9" s="525"/>
      <c r="B9" s="526"/>
      <c r="C9" s="526"/>
      <c r="D9" s="526"/>
      <c r="E9" s="526"/>
      <c r="F9" s="526"/>
      <c r="G9" s="526"/>
      <c r="H9" s="527"/>
    </row>
    <row r="10" spans="1:8" ht="15" customHeight="1" x14ac:dyDescent="0.2">
      <c r="A10" s="525"/>
      <c r="B10" s="526"/>
      <c r="C10" s="526"/>
      <c r="D10" s="526"/>
      <c r="E10" s="526"/>
      <c r="F10" s="526"/>
      <c r="G10" s="526"/>
      <c r="H10" s="527"/>
    </row>
    <row r="11" spans="1:8" ht="9.75" customHeight="1" x14ac:dyDescent="0.2">
      <c r="A11" s="525"/>
      <c r="B11" s="526"/>
      <c r="C11" s="526"/>
      <c r="D11" s="526"/>
      <c r="E11" s="526"/>
      <c r="F11" s="526"/>
      <c r="G11" s="526"/>
      <c r="H11" s="527"/>
    </row>
    <row r="12" spans="1:8" ht="15" customHeight="1" x14ac:dyDescent="0.2">
      <c r="A12" s="61"/>
      <c r="B12" s="62"/>
      <c r="C12" s="62"/>
      <c r="D12" s="62"/>
      <c r="E12" s="62"/>
      <c r="F12" s="62"/>
      <c r="G12" s="62"/>
      <c r="H12" s="32"/>
    </row>
    <row r="13" spans="1:8" ht="15" customHeight="1" x14ac:dyDescent="0.2">
      <c r="A13" s="61"/>
      <c r="B13" s="62"/>
      <c r="C13" s="62"/>
      <c r="D13" s="62"/>
      <c r="E13" s="62"/>
      <c r="F13" s="62"/>
      <c r="G13" s="40">
        <v>1</v>
      </c>
      <c r="H13" s="32"/>
    </row>
    <row r="14" spans="1:8" ht="15" customHeight="1" x14ac:dyDescent="0.2">
      <c r="A14" s="61"/>
      <c r="B14" s="62"/>
      <c r="C14" s="62"/>
      <c r="D14" s="62"/>
      <c r="E14" s="62"/>
      <c r="F14" s="62"/>
      <c r="G14" s="40">
        <v>2</v>
      </c>
      <c r="H14" s="32"/>
    </row>
    <row r="15" spans="1:8" ht="15" customHeight="1" x14ac:dyDescent="0.2">
      <c r="A15" s="61"/>
      <c r="B15" s="62"/>
      <c r="C15" s="62"/>
      <c r="D15" s="62"/>
      <c r="E15" s="62"/>
      <c r="F15" s="62"/>
      <c r="G15" s="40">
        <v>3</v>
      </c>
      <c r="H15" s="32"/>
    </row>
    <row r="16" spans="1:8" ht="15" customHeight="1" x14ac:dyDescent="0.2">
      <c r="A16" s="61"/>
      <c r="B16" s="62"/>
      <c r="C16" s="62"/>
      <c r="D16" s="62"/>
      <c r="E16" s="62"/>
      <c r="F16" s="62"/>
      <c r="G16" s="40">
        <v>4</v>
      </c>
      <c r="H16" s="32"/>
    </row>
    <row r="17" spans="1:8" ht="15" customHeight="1" x14ac:dyDescent="0.2">
      <c r="A17" s="61"/>
      <c r="B17" s="62"/>
      <c r="C17" s="62"/>
      <c r="D17" s="62"/>
      <c r="E17" s="62"/>
      <c r="F17" s="62"/>
      <c r="G17" s="62"/>
      <c r="H17" s="32"/>
    </row>
    <row r="18" spans="1:8" ht="15" customHeight="1" x14ac:dyDescent="0.2">
      <c r="A18" s="61"/>
      <c r="B18" s="62"/>
      <c r="C18" s="62"/>
      <c r="D18" s="62"/>
      <c r="E18" s="62"/>
      <c r="F18" s="62"/>
      <c r="G18" s="62"/>
      <c r="H18" s="32"/>
    </row>
    <row r="19" spans="1:8" ht="15" customHeight="1" x14ac:dyDescent="0.2">
      <c r="A19" s="61"/>
      <c r="B19" s="62"/>
      <c r="C19" s="62"/>
      <c r="D19" s="62"/>
      <c r="E19" s="62"/>
      <c r="F19" s="62"/>
      <c r="G19" s="62"/>
      <c r="H19" s="32"/>
    </row>
    <row r="20" spans="1:8" ht="15" customHeight="1" x14ac:dyDescent="0.2">
      <c r="A20" s="61"/>
      <c r="B20" s="62"/>
      <c r="C20" s="62"/>
      <c r="D20" s="62"/>
      <c r="E20" s="62"/>
      <c r="F20" s="62"/>
      <c r="G20" s="62"/>
      <c r="H20" s="32"/>
    </row>
    <row r="21" spans="1:8" ht="15" customHeight="1" x14ac:dyDescent="0.2">
      <c r="A21" s="61"/>
      <c r="B21" s="62"/>
      <c r="C21" s="62"/>
      <c r="D21" s="62"/>
      <c r="E21" s="62"/>
      <c r="F21" s="62"/>
      <c r="G21" s="62"/>
      <c r="H21" s="32"/>
    </row>
    <row r="22" spans="1:8" ht="15" customHeight="1" x14ac:dyDescent="0.2">
      <c r="A22" s="61"/>
      <c r="B22" s="62"/>
      <c r="C22" s="62"/>
      <c r="D22" s="62"/>
      <c r="E22" s="62"/>
      <c r="F22" s="62"/>
      <c r="G22" s="62"/>
      <c r="H22" s="32"/>
    </row>
    <row r="23" spans="1:8" ht="15" customHeight="1" x14ac:dyDescent="0.2">
      <c r="A23" s="61"/>
      <c r="B23" s="62"/>
      <c r="C23" s="62"/>
      <c r="D23" s="62"/>
      <c r="E23" s="62"/>
      <c r="F23" s="62"/>
      <c r="G23" s="62"/>
      <c r="H23" s="32"/>
    </row>
    <row r="24" spans="1:8" ht="15" customHeight="1" x14ac:dyDescent="0.2">
      <c r="A24" s="61"/>
      <c r="B24" s="62"/>
      <c r="C24" s="62"/>
      <c r="D24" s="62"/>
      <c r="E24" s="62"/>
      <c r="F24" s="62"/>
      <c r="G24" s="62"/>
      <c r="H24" s="32"/>
    </row>
    <row r="25" spans="1:8" ht="15" customHeight="1" x14ac:dyDescent="0.2">
      <c r="A25" s="61"/>
      <c r="B25" s="62"/>
      <c r="C25" s="62"/>
      <c r="D25" s="62"/>
      <c r="E25" s="62"/>
      <c r="F25" s="62"/>
      <c r="G25" s="62"/>
      <c r="H25" s="32"/>
    </row>
    <row r="26" spans="1:8" ht="15" customHeight="1" x14ac:dyDescent="0.2">
      <c r="A26" s="61"/>
      <c r="B26" s="62"/>
      <c r="C26" s="62"/>
      <c r="D26" s="62"/>
      <c r="E26" s="62"/>
      <c r="F26" s="62"/>
      <c r="G26" s="62"/>
      <c r="H26" s="32"/>
    </row>
    <row r="27" spans="1:8" ht="15" customHeight="1" x14ac:dyDescent="0.2">
      <c r="A27" s="61"/>
      <c r="B27" s="62"/>
      <c r="C27" s="62"/>
      <c r="D27" s="62"/>
      <c r="E27" s="62"/>
      <c r="F27" s="62"/>
      <c r="G27" s="62"/>
      <c r="H27" s="32"/>
    </row>
    <row r="28" spans="1:8" ht="15" customHeight="1" x14ac:dyDescent="0.2">
      <c r="A28" s="68" t="s">
        <v>427</v>
      </c>
      <c r="B28" s="75"/>
      <c r="C28" s="62"/>
      <c r="D28" s="62"/>
      <c r="E28" s="62"/>
      <c r="F28" s="62"/>
      <c r="G28" s="62"/>
      <c r="H28" s="32"/>
    </row>
    <row r="29" spans="1:8" ht="15" customHeight="1" x14ac:dyDescent="0.2">
      <c r="A29" s="61"/>
      <c r="B29" s="62"/>
      <c r="C29" s="62"/>
      <c r="D29" s="62"/>
      <c r="E29" s="62"/>
      <c r="F29" s="62"/>
      <c r="G29" s="62"/>
      <c r="H29" s="32"/>
    </row>
    <row r="30" spans="1:8" ht="15" customHeight="1" x14ac:dyDescent="0.2">
      <c r="A30" s="61"/>
      <c r="B30" s="62"/>
      <c r="C30" s="62"/>
      <c r="D30" s="62"/>
      <c r="E30" s="62"/>
      <c r="F30" s="62"/>
      <c r="G30" s="62"/>
      <c r="H30" s="32"/>
    </row>
    <row r="31" spans="1:8" ht="15" customHeight="1" x14ac:dyDescent="0.2">
      <c r="A31" s="61"/>
      <c r="B31" s="62"/>
      <c r="C31" s="62"/>
      <c r="D31" s="62"/>
      <c r="E31" s="62"/>
      <c r="F31" s="62"/>
      <c r="G31" s="62"/>
      <c r="H31" s="32"/>
    </row>
    <row r="32" spans="1:8" ht="15" customHeight="1" x14ac:dyDescent="0.2">
      <c r="A32" s="61"/>
      <c r="B32" s="62"/>
      <c r="C32" s="62"/>
      <c r="D32" s="62"/>
      <c r="E32" s="62"/>
      <c r="F32" s="62"/>
      <c r="G32" s="62"/>
      <c r="H32" s="32"/>
    </row>
    <row r="33" spans="1:8" ht="15" customHeight="1" x14ac:dyDescent="0.2">
      <c r="A33" s="61"/>
      <c r="B33" s="62"/>
      <c r="C33" s="62"/>
      <c r="D33" s="62"/>
      <c r="E33" s="62"/>
      <c r="F33" s="62"/>
      <c r="G33" s="62"/>
      <c r="H33" s="32"/>
    </row>
    <row r="34" spans="1:8" ht="15" customHeight="1" x14ac:dyDescent="0.2">
      <c r="A34" s="61"/>
      <c r="B34" s="62"/>
      <c r="C34" s="62"/>
      <c r="D34" s="62"/>
      <c r="E34" s="62"/>
      <c r="F34" s="62"/>
      <c r="G34" s="62"/>
      <c r="H34" s="32"/>
    </row>
    <row r="35" spans="1:8" ht="15" customHeight="1" x14ac:dyDescent="0.2">
      <c r="A35" s="61"/>
      <c r="B35" s="62"/>
      <c r="C35" s="62"/>
      <c r="D35" s="62"/>
      <c r="E35" s="62"/>
      <c r="F35" s="62"/>
      <c r="G35" s="62"/>
      <c r="H35" s="32"/>
    </row>
    <row r="36" spans="1:8" ht="15" customHeight="1" x14ac:dyDescent="0.2">
      <c r="A36" s="61"/>
      <c r="B36" s="62"/>
      <c r="C36" s="62"/>
      <c r="D36" s="62"/>
      <c r="E36" s="62"/>
      <c r="F36" s="62"/>
      <c r="G36" s="62"/>
      <c r="H36" s="32"/>
    </row>
    <row r="37" spans="1:8" ht="15" customHeight="1" x14ac:dyDescent="0.2">
      <c r="A37" s="61"/>
      <c r="B37" s="62"/>
      <c r="C37" s="62"/>
      <c r="D37" s="62"/>
      <c r="E37" s="62"/>
      <c r="F37" s="62"/>
      <c r="G37" s="62"/>
      <c r="H37" s="32"/>
    </row>
    <row r="38" spans="1:8" ht="15" customHeight="1" x14ac:dyDescent="0.2">
      <c r="A38" s="61"/>
      <c r="B38" s="62"/>
      <c r="C38" s="62"/>
      <c r="D38" s="62"/>
      <c r="E38" s="62"/>
      <c r="F38" s="62"/>
      <c r="G38" s="62"/>
      <c r="H38" s="32"/>
    </row>
    <row r="39" spans="1:8" ht="15" customHeight="1" x14ac:dyDescent="0.2">
      <c r="A39" s="61"/>
      <c r="B39" s="62"/>
      <c r="C39" s="62"/>
      <c r="D39" s="62"/>
      <c r="E39" s="62"/>
      <c r="F39" s="62"/>
      <c r="G39" s="62"/>
      <c r="H39" s="32"/>
    </row>
    <row r="40" spans="1:8" ht="15" customHeight="1" x14ac:dyDescent="0.2">
      <c r="A40" s="61"/>
      <c r="B40" s="62"/>
      <c r="C40" s="62"/>
      <c r="D40" s="62"/>
      <c r="E40" s="62"/>
      <c r="F40" s="62"/>
      <c r="G40" s="62"/>
      <c r="H40" s="32"/>
    </row>
    <row r="41" spans="1:8" ht="15" customHeight="1" x14ac:dyDescent="0.2">
      <c r="A41" s="61"/>
      <c r="B41" s="62"/>
      <c r="C41" s="62"/>
      <c r="D41" s="62"/>
      <c r="E41" s="62"/>
      <c r="F41" s="62"/>
      <c r="G41" s="62"/>
      <c r="H41" s="32"/>
    </row>
    <row r="42" spans="1:8" ht="15" customHeight="1" x14ac:dyDescent="0.2">
      <c r="A42" s="61"/>
      <c r="B42" s="62"/>
      <c r="C42" s="62"/>
      <c r="D42" s="62"/>
      <c r="E42" s="62"/>
      <c r="F42" s="62"/>
      <c r="G42" s="62"/>
      <c r="H42" s="32"/>
    </row>
    <row r="43" spans="1:8" ht="22.5" customHeight="1" x14ac:dyDescent="0.2">
      <c r="A43" s="61"/>
      <c r="B43" s="62"/>
      <c r="C43" s="62"/>
      <c r="D43" s="62"/>
      <c r="E43" s="62"/>
      <c r="F43" s="62"/>
      <c r="G43" s="62"/>
      <c r="H43" s="32"/>
    </row>
    <row r="44" spans="1:8" ht="22.5" customHeight="1" x14ac:dyDescent="0.2">
      <c r="A44" s="53" t="s">
        <v>415</v>
      </c>
      <c r="B44" s="62"/>
      <c r="C44" s="62"/>
      <c r="D44" s="62"/>
      <c r="E44" s="62"/>
      <c r="F44" s="62"/>
      <c r="G44" s="62"/>
      <c r="H44" s="32"/>
    </row>
    <row r="45" spans="1:8" ht="15" customHeight="1" x14ac:dyDescent="0.2">
      <c r="A45" s="61"/>
      <c r="B45" s="62"/>
      <c r="C45" s="62"/>
      <c r="D45" s="62"/>
      <c r="E45" s="62"/>
      <c r="F45" s="62"/>
      <c r="G45" s="62"/>
      <c r="H45" s="32"/>
    </row>
    <row r="46" spans="1:8" ht="15" customHeight="1" x14ac:dyDescent="0.2">
      <c r="A46" s="581" t="s">
        <v>429</v>
      </c>
      <c r="B46" s="582"/>
      <c r="C46" s="582"/>
      <c r="D46" s="582"/>
      <c r="E46" s="582"/>
      <c r="F46" s="582"/>
      <c r="G46" s="582"/>
      <c r="H46" s="583"/>
    </row>
    <row r="47" spans="1:8" ht="15" customHeight="1" x14ac:dyDescent="0.2">
      <c r="A47" s="581"/>
      <c r="B47" s="582"/>
      <c r="C47" s="582"/>
      <c r="D47" s="582"/>
      <c r="E47" s="582"/>
      <c r="F47" s="582"/>
      <c r="G47" s="582"/>
      <c r="H47" s="583"/>
    </row>
    <row r="48" spans="1:8" ht="15" customHeight="1" thickBot="1" x14ac:dyDescent="0.25">
      <c r="A48" s="65" t="s">
        <v>186</v>
      </c>
      <c r="B48" s="66"/>
      <c r="C48" s="66"/>
      <c r="D48" s="66"/>
      <c r="E48" s="66"/>
      <c r="F48" s="66"/>
      <c r="G48" s="66"/>
      <c r="H48" s="36"/>
    </row>
  </sheetData>
  <mergeCells count="5">
    <mergeCell ref="A1:E4"/>
    <mergeCell ref="F1:G3"/>
    <mergeCell ref="A6:G7"/>
    <mergeCell ref="A46:H47"/>
    <mergeCell ref="A8:H11"/>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AE25-8E13-468B-BB81-B218D274154E}">
  <dimension ref="A1:I84"/>
  <sheetViews>
    <sheetView topLeftCell="A75" zoomScale="93" zoomScaleNormal="93" workbookViewId="0">
      <selection activeCell="A79" sqref="A79:H82"/>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21.25" style="28" customWidth="1"/>
    <col min="8" max="8" width="8.125" style="28" customWidth="1"/>
    <col min="9" max="16384" width="11" style="28"/>
  </cols>
  <sheetData>
    <row r="1" spans="1:8" x14ac:dyDescent="0.2">
      <c r="A1" s="555" t="s">
        <v>400</v>
      </c>
      <c r="B1" s="556"/>
      <c r="C1" s="556"/>
      <c r="D1" s="556"/>
      <c r="E1" s="556"/>
      <c r="F1" s="558"/>
      <c r="G1" s="558"/>
      <c r="H1" s="137"/>
    </row>
    <row r="2" spans="1:8" x14ac:dyDescent="0.2">
      <c r="A2" s="557"/>
      <c r="B2" s="382"/>
      <c r="C2" s="382"/>
      <c r="D2" s="382"/>
      <c r="E2" s="382"/>
      <c r="F2" s="383"/>
      <c r="G2" s="383"/>
      <c r="H2" s="138"/>
    </row>
    <row r="3" spans="1:8" x14ac:dyDescent="0.2">
      <c r="A3" s="557"/>
      <c r="B3" s="382"/>
      <c r="C3" s="382"/>
      <c r="D3" s="382"/>
      <c r="E3" s="382"/>
      <c r="F3" s="383"/>
      <c r="G3" s="383"/>
      <c r="H3" s="138"/>
    </row>
    <row r="4" spans="1:8" x14ac:dyDescent="0.2">
      <c r="A4" s="557"/>
      <c r="B4" s="382"/>
      <c r="C4" s="382"/>
      <c r="D4" s="382"/>
      <c r="E4" s="382"/>
      <c r="F4" s="158"/>
      <c r="G4" s="158"/>
      <c r="H4" s="138"/>
    </row>
    <row r="5" spans="1:8" ht="15" x14ac:dyDescent="0.25">
      <c r="A5" s="156"/>
      <c r="B5" s="157"/>
      <c r="C5" s="157"/>
      <c r="D5" s="157"/>
      <c r="E5" s="157"/>
      <c r="F5" s="158"/>
      <c r="G5" s="158"/>
      <c r="H5" s="138"/>
    </row>
    <row r="6" spans="1:8" x14ac:dyDescent="0.2">
      <c r="A6" s="559" t="s">
        <v>23</v>
      </c>
      <c r="B6" s="384"/>
      <c r="C6" s="384"/>
      <c r="D6" s="384"/>
      <c r="E6" s="384"/>
      <c r="F6" s="384"/>
      <c r="G6" s="384"/>
      <c r="H6" s="138"/>
    </row>
    <row r="7" spans="1:8" x14ac:dyDescent="0.2">
      <c r="A7" s="559"/>
      <c r="B7" s="384"/>
      <c r="C7" s="384"/>
      <c r="D7" s="384"/>
      <c r="E7" s="384"/>
      <c r="F7" s="384"/>
      <c r="G7" s="384"/>
      <c r="H7" s="138"/>
    </row>
    <row r="8" spans="1:8" ht="15" customHeight="1" x14ac:dyDescent="0.2">
      <c r="A8" s="600" t="s">
        <v>198</v>
      </c>
      <c r="B8" s="579"/>
      <c r="C8" s="579"/>
      <c r="D8" s="579"/>
      <c r="E8" s="579"/>
      <c r="F8" s="579"/>
      <c r="G8" s="579"/>
      <c r="H8" s="580"/>
    </row>
    <row r="9" spans="1:8" ht="21" customHeight="1" x14ac:dyDescent="0.2">
      <c r="A9" s="578"/>
      <c r="B9" s="579"/>
      <c r="C9" s="579"/>
      <c r="D9" s="579"/>
      <c r="E9" s="579"/>
      <c r="F9" s="579"/>
      <c r="G9" s="579"/>
      <c r="H9" s="580"/>
    </row>
    <row r="10" spans="1:8" ht="31.5" customHeight="1" x14ac:dyDescent="0.2">
      <c r="A10" s="578"/>
      <c r="B10" s="579"/>
      <c r="C10" s="579"/>
      <c r="D10" s="579"/>
      <c r="E10" s="579"/>
      <c r="F10" s="579"/>
      <c r="G10" s="579"/>
      <c r="H10" s="580"/>
    </row>
    <row r="11" spans="1:8" x14ac:dyDescent="0.2">
      <c r="A11" s="31"/>
      <c r="G11" s="40">
        <v>1</v>
      </c>
      <c r="H11" s="32"/>
    </row>
    <row r="12" spans="1:8" x14ac:dyDescent="0.2">
      <c r="A12" s="31"/>
      <c r="G12" s="40">
        <v>2</v>
      </c>
      <c r="H12" s="32"/>
    </row>
    <row r="13" spans="1:8" x14ac:dyDescent="0.2">
      <c r="A13" s="31"/>
      <c r="G13" s="40">
        <v>3</v>
      </c>
      <c r="H13" s="32"/>
    </row>
    <row r="14" spans="1:8" x14ac:dyDescent="0.2">
      <c r="A14" s="31"/>
      <c r="G14" s="40">
        <v>4</v>
      </c>
      <c r="H14" s="32"/>
    </row>
    <row r="15" spans="1:8" x14ac:dyDescent="0.2">
      <c r="A15" s="31"/>
      <c r="G15" s="40"/>
      <c r="H15" s="32"/>
    </row>
    <row r="16" spans="1:8" ht="58.5" customHeight="1" x14ac:dyDescent="0.2">
      <c r="A16" s="67" t="s">
        <v>188</v>
      </c>
      <c r="B16" s="51"/>
      <c r="C16" s="51"/>
      <c r="D16" s="51"/>
      <c r="E16" s="51"/>
      <c r="F16" s="51"/>
      <c r="G16" s="40"/>
      <c r="H16" s="32"/>
    </row>
    <row r="17" spans="1:9" ht="58.5" customHeight="1" x14ac:dyDescent="0.2">
      <c r="A17" s="52"/>
      <c r="B17" s="51"/>
      <c r="C17" s="51"/>
      <c r="D17" s="51"/>
      <c r="E17" s="51"/>
      <c r="F17" s="51"/>
      <c r="G17" s="40"/>
      <c r="H17" s="32"/>
    </row>
    <row r="18" spans="1:9" ht="35.25" customHeight="1" x14ac:dyDescent="0.2">
      <c r="A18" s="52"/>
      <c r="B18" s="51"/>
      <c r="C18" s="51"/>
      <c r="D18" s="51"/>
      <c r="E18" s="51"/>
      <c r="F18" s="51"/>
      <c r="G18" s="40"/>
      <c r="H18" s="32"/>
    </row>
    <row r="19" spans="1:9" ht="35.25" customHeight="1" x14ac:dyDescent="0.2">
      <c r="A19" s="52"/>
      <c r="B19" s="51"/>
      <c r="C19" s="51"/>
      <c r="D19" s="51"/>
      <c r="E19" s="51"/>
      <c r="F19" s="51"/>
      <c r="G19" s="40"/>
      <c r="H19" s="32"/>
    </row>
    <row r="20" spans="1:9" ht="35.25" customHeight="1" x14ac:dyDescent="0.2">
      <c r="A20" s="52"/>
      <c r="B20" s="51"/>
      <c r="C20" s="51"/>
      <c r="D20" s="51"/>
      <c r="E20" s="51"/>
      <c r="F20" s="51"/>
      <c r="G20" s="40"/>
      <c r="H20" s="32"/>
    </row>
    <row r="21" spans="1:9" ht="35.25" customHeight="1" x14ac:dyDescent="0.2">
      <c r="A21" s="52"/>
      <c r="B21" s="51"/>
      <c r="C21" s="51"/>
      <c r="D21" s="51"/>
      <c r="E21" s="51"/>
      <c r="F21" s="51"/>
      <c r="H21" s="32"/>
    </row>
    <row r="22" spans="1:9" ht="35.25" customHeight="1" x14ac:dyDescent="0.2">
      <c r="A22" s="52"/>
      <c r="B22" s="51"/>
      <c r="C22" s="51"/>
      <c r="D22" s="51"/>
      <c r="E22" s="51"/>
      <c r="F22" s="51"/>
      <c r="H22" s="32"/>
    </row>
    <row r="23" spans="1:9" ht="35.25" customHeight="1" x14ac:dyDescent="0.2">
      <c r="A23" s="52"/>
      <c r="B23" s="51"/>
      <c r="C23" s="51"/>
      <c r="D23" s="51"/>
      <c r="E23" s="51"/>
      <c r="F23" s="51"/>
      <c r="H23" s="32"/>
    </row>
    <row r="24" spans="1:9" ht="35.25" customHeight="1" x14ac:dyDescent="0.2">
      <c r="A24" s="52"/>
      <c r="B24" s="51"/>
      <c r="C24" s="51"/>
      <c r="D24" s="51"/>
      <c r="E24" s="51"/>
      <c r="F24" s="51"/>
      <c r="H24" s="32"/>
    </row>
    <row r="25" spans="1:9" ht="35.25" customHeight="1" x14ac:dyDescent="0.2">
      <c r="A25" s="52"/>
      <c r="B25" s="51"/>
      <c r="C25" s="51"/>
      <c r="D25" s="51"/>
      <c r="E25" s="51"/>
      <c r="F25" s="51"/>
      <c r="H25" s="32"/>
    </row>
    <row r="26" spans="1:9" ht="16.5" customHeight="1" x14ac:dyDescent="0.2">
      <c r="A26" s="52"/>
      <c r="B26" s="51"/>
      <c r="C26" s="51"/>
      <c r="D26" s="51"/>
      <c r="E26" s="51"/>
      <c r="F26" s="51"/>
      <c r="H26" s="32"/>
    </row>
    <row r="27" spans="1:9" ht="20.25" customHeight="1" x14ac:dyDescent="0.2">
      <c r="A27" s="53" t="s">
        <v>415</v>
      </c>
      <c r="B27" s="51"/>
      <c r="C27" s="51"/>
      <c r="D27" s="51"/>
      <c r="E27" s="51"/>
      <c r="F27" s="51"/>
      <c r="G27" s="51"/>
      <c r="H27" s="32"/>
    </row>
    <row r="28" spans="1:9" ht="101.25" customHeight="1" x14ac:dyDescent="0.2">
      <c r="A28" s="547" t="s">
        <v>484</v>
      </c>
      <c r="B28" s="548"/>
      <c r="C28" s="548"/>
      <c r="D28" s="548"/>
      <c r="E28" s="548"/>
      <c r="F28" s="548"/>
      <c r="G28" s="548"/>
      <c r="H28" s="549"/>
    </row>
    <row r="29" spans="1:9" ht="15.75" customHeight="1" x14ac:dyDescent="0.2">
      <c r="H29" s="76" t="s">
        <v>186</v>
      </c>
      <c r="I29" s="28" t="s">
        <v>186</v>
      </c>
    </row>
    <row r="30" spans="1:9" ht="65.25" customHeight="1" x14ac:dyDescent="0.2">
      <c r="A30" s="539" t="s">
        <v>199</v>
      </c>
      <c r="B30" s="540"/>
      <c r="C30" s="540"/>
      <c r="D30" s="540"/>
      <c r="E30" s="540"/>
      <c r="F30" s="540"/>
      <c r="G30" s="540"/>
      <c r="H30" s="577"/>
    </row>
    <row r="31" spans="1:9" ht="65.25" customHeight="1" x14ac:dyDescent="0.2">
      <c r="A31" s="54"/>
      <c r="B31" s="55"/>
      <c r="C31" s="55"/>
      <c r="D31" s="55"/>
      <c r="E31" s="55"/>
      <c r="F31" s="55"/>
      <c r="G31" s="55"/>
      <c r="H31" s="56"/>
    </row>
    <row r="32" spans="1:9" x14ac:dyDescent="0.2">
      <c r="A32" s="31"/>
      <c r="H32" s="32"/>
    </row>
    <row r="33" spans="1:8" ht="25.5" customHeight="1" x14ac:dyDescent="0.2">
      <c r="A33" s="67"/>
      <c r="B33" s="77"/>
      <c r="C33" s="77"/>
      <c r="D33" s="77"/>
      <c r="E33" s="77"/>
      <c r="F33" s="77"/>
      <c r="G33" s="77"/>
      <c r="H33" s="78"/>
    </row>
    <row r="34" spans="1:8" ht="27.75" customHeight="1" x14ac:dyDescent="0.2">
      <c r="A34" s="67"/>
      <c r="B34" s="77"/>
      <c r="C34" s="77"/>
      <c r="D34" s="77"/>
      <c r="E34" s="77"/>
      <c r="F34" s="77"/>
      <c r="G34" s="77"/>
      <c r="H34" s="78"/>
    </row>
    <row r="35" spans="1:8" x14ac:dyDescent="0.2">
      <c r="A35" s="31"/>
      <c r="H35" s="32"/>
    </row>
    <row r="36" spans="1:8" x14ac:dyDescent="0.2">
      <c r="A36" s="31"/>
      <c r="H36" s="32"/>
    </row>
    <row r="37" spans="1:8" x14ac:dyDescent="0.2">
      <c r="A37" s="31"/>
      <c r="H37" s="32"/>
    </row>
    <row r="38" spans="1:8" x14ac:dyDescent="0.2">
      <c r="A38" s="31"/>
      <c r="H38" s="32"/>
    </row>
    <row r="39" spans="1:8" ht="45" customHeight="1" x14ac:dyDescent="0.2">
      <c r="H39" s="32"/>
    </row>
    <row r="40" spans="1:8" ht="16.5" customHeight="1" x14ac:dyDescent="0.2">
      <c r="A40" s="53" t="s">
        <v>427</v>
      </c>
      <c r="B40" s="40"/>
      <c r="C40" s="40"/>
      <c r="D40" s="40"/>
      <c r="E40" s="40"/>
      <c r="F40" s="40"/>
      <c r="G40" s="40"/>
      <c r="H40" s="41"/>
    </row>
    <row r="41" spans="1:8" ht="16.5" customHeight="1" x14ac:dyDescent="0.2">
      <c r="A41" s="601" t="s">
        <v>485</v>
      </c>
      <c r="B41" s="602"/>
      <c r="C41" s="602"/>
      <c r="D41" s="602"/>
      <c r="E41" s="602"/>
      <c r="F41" s="602"/>
      <c r="G41" s="602"/>
      <c r="H41" s="603"/>
    </row>
    <row r="42" spans="1:8" ht="57" customHeight="1" x14ac:dyDescent="0.2">
      <c r="A42" s="604"/>
      <c r="B42" s="602"/>
      <c r="C42" s="602"/>
      <c r="D42" s="602"/>
      <c r="E42" s="602"/>
      <c r="F42" s="602"/>
      <c r="G42" s="602"/>
      <c r="H42" s="603"/>
    </row>
    <row r="43" spans="1:8" ht="41.25" customHeight="1" x14ac:dyDescent="0.2">
      <c r="A43" s="604"/>
      <c r="B43" s="602"/>
      <c r="C43" s="602"/>
      <c r="D43" s="602"/>
      <c r="E43" s="602"/>
      <c r="F43" s="602"/>
      <c r="G43" s="602"/>
      <c r="H43" s="603"/>
    </row>
    <row r="44" spans="1:8" ht="16.5" customHeight="1" x14ac:dyDescent="0.2">
      <c r="A44" s="79"/>
      <c r="B44" s="80"/>
      <c r="C44" s="80"/>
      <c r="D44" s="80"/>
      <c r="E44" s="80"/>
      <c r="F44" s="80"/>
      <c r="G44" s="80"/>
      <c r="H44" s="81"/>
    </row>
    <row r="45" spans="1:8" ht="15" customHeight="1" x14ac:dyDescent="0.2">
      <c r="A45" s="605" t="s">
        <v>200</v>
      </c>
      <c r="B45" s="606"/>
      <c r="C45" s="606"/>
      <c r="D45" s="606"/>
      <c r="E45" s="606"/>
      <c r="F45" s="606"/>
      <c r="G45" s="606"/>
      <c r="H45" s="607"/>
    </row>
    <row r="46" spans="1:8" ht="15" customHeight="1" x14ac:dyDescent="0.2">
      <c r="A46" s="608"/>
      <c r="B46" s="606"/>
      <c r="C46" s="606"/>
      <c r="D46" s="606"/>
      <c r="E46" s="606"/>
      <c r="F46" s="606"/>
      <c r="G46" s="606"/>
      <c r="H46" s="607"/>
    </row>
    <row r="47" spans="1:8" ht="23.25" customHeight="1" x14ac:dyDescent="0.2">
      <c r="A47" s="608"/>
      <c r="B47" s="606"/>
      <c r="C47" s="606"/>
      <c r="D47" s="606"/>
      <c r="E47" s="606"/>
      <c r="F47" s="606"/>
      <c r="G47" s="606"/>
      <c r="H47" s="607"/>
    </row>
    <row r="48" spans="1:8" ht="28.5" customHeight="1" x14ac:dyDescent="0.2">
      <c r="H48" s="32"/>
    </row>
    <row r="49" spans="1:8" ht="52.5" customHeight="1" x14ac:dyDescent="0.2">
      <c r="A49" s="547"/>
      <c r="B49" s="548"/>
      <c r="C49" s="548"/>
      <c r="D49" s="548"/>
      <c r="E49" s="548"/>
      <c r="F49" s="548"/>
      <c r="G49" s="548"/>
      <c r="H49" s="32"/>
    </row>
    <row r="50" spans="1:8" x14ac:dyDescent="0.2">
      <c r="A50" s="31"/>
      <c r="H50" s="32"/>
    </row>
    <row r="51" spans="1:8" x14ac:dyDescent="0.2">
      <c r="A51" s="584"/>
      <c r="B51" s="585"/>
      <c r="C51" s="585"/>
      <c r="D51" s="585"/>
      <c r="E51" s="585"/>
      <c r="F51" s="585"/>
      <c r="G51" s="585"/>
      <c r="H51" s="32"/>
    </row>
    <row r="52" spans="1:8" x14ac:dyDescent="0.2">
      <c r="A52" s="584"/>
      <c r="B52" s="585"/>
      <c r="C52" s="585"/>
      <c r="D52" s="585"/>
      <c r="E52" s="585"/>
      <c r="F52" s="585"/>
      <c r="G52" s="585"/>
      <c r="H52" s="32"/>
    </row>
    <row r="53" spans="1:8" x14ac:dyDescent="0.2">
      <c r="A53" s="584"/>
      <c r="B53" s="585"/>
      <c r="C53" s="585"/>
      <c r="D53" s="585"/>
      <c r="E53" s="585"/>
      <c r="F53" s="585"/>
      <c r="G53" s="585"/>
      <c r="H53" s="32"/>
    </row>
    <row r="54" spans="1:8" x14ac:dyDescent="0.2">
      <c r="A54" s="584"/>
      <c r="B54" s="585"/>
      <c r="C54" s="585"/>
      <c r="D54" s="585"/>
      <c r="E54" s="585"/>
      <c r="F54" s="585"/>
      <c r="G54" s="585"/>
      <c r="H54" s="32"/>
    </row>
    <row r="55" spans="1:8" x14ac:dyDescent="0.2">
      <c r="A55" s="31"/>
      <c r="H55" s="32"/>
    </row>
    <row r="56" spans="1:8" x14ac:dyDescent="0.2">
      <c r="A56" s="31"/>
      <c r="H56" s="32"/>
    </row>
    <row r="57" spans="1:8" x14ac:dyDescent="0.2">
      <c r="A57" s="31"/>
      <c r="H57" s="32"/>
    </row>
    <row r="58" spans="1:8" x14ac:dyDescent="0.2">
      <c r="A58" s="31"/>
      <c r="H58" s="32"/>
    </row>
    <row r="59" spans="1:8" x14ac:dyDescent="0.2">
      <c r="A59" s="31"/>
      <c r="H59" s="32"/>
    </row>
    <row r="60" spans="1:8" x14ac:dyDescent="0.2">
      <c r="A60" s="31"/>
      <c r="H60" s="32"/>
    </row>
    <row r="61" spans="1:8" ht="22.5" customHeight="1" x14ac:dyDescent="0.2">
      <c r="A61" s="42" t="s">
        <v>417</v>
      </c>
      <c r="H61" s="32"/>
    </row>
    <row r="62" spans="1:8" ht="45.75" customHeight="1" x14ac:dyDescent="0.2">
      <c r="A62" s="596" t="s">
        <v>486</v>
      </c>
      <c r="B62" s="597"/>
      <c r="C62" s="597"/>
      <c r="D62" s="597"/>
      <c r="E62" s="597"/>
      <c r="F62" s="597"/>
      <c r="G62" s="597"/>
      <c r="H62" s="598"/>
    </row>
    <row r="63" spans="1:8" ht="16.5" customHeight="1" x14ac:dyDescent="0.2">
      <c r="A63" s="596"/>
      <c r="B63" s="597"/>
      <c r="C63" s="597"/>
      <c r="D63" s="597"/>
      <c r="E63" s="597"/>
      <c r="F63" s="597"/>
      <c r="G63" s="597"/>
      <c r="H63" s="598"/>
    </row>
    <row r="64" spans="1:8" ht="50.25" customHeight="1" x14ac:dyDescent="0.2">
      <c r="A64" s="596"/>
      <c r="B64" s="597"/>
      <c r="C64" s="597"/>
      <c r="D64" s="597"/>
      <c r="E64" s="597"/>
      <c r="F64" s="597"/>
      <c r="G64" s="597"/>
      <c r="H64" s="598"/>
    </row>
    <row r="65" spans="1:8" ht="18" customHeight="1" x14ac:dyDescent="0.2">
      <c r="A65" s="117"/>
      <c r="B65" s="118"/>
      <c r="C65" s="118"/>
      <c r="D65" s="118"/>
      <c r="E65" s="118"/>
      <c r="F65" s="118"/>
      <c r="G65" s="118"/>
      <c r="H65" s="119"/>
    </row>
    <row r="66" spans="1:8" ht="16.5" customHeight="1" x14ac:dyDescent="0.2">
      <c r="A66" s="596" t="s">
        <v>201</v>
      </c>
      <c r="B66" s="597"/>
      <c r="C66" s="597"/>
      <c r="D66" s="597"/>
      <c r="E66" s="597"/>
      <c r="F66" s="597"/>
      <c r="G66" s="597"/>
      <c r="H66" s="598"/>
    </row>
    <row r="67" spans="1:8" ht="16.5" customHeight="1" x14ac:dyDescent="0.2">
      <c r="A67" s="596"/>
      <c r="B67" s="597"/>
      <c r="C67" s="597"/>
      <c r="D67" s="597"/>
      <c r="E67" s="597"/>
      <c r="F67" s="597"/>
      <c r="G67" s="597"/>
      <c r="H67" s="598"/>
    </row>
    <row r="68" spans="1:8" ht="16.5" customHeight="1" x14ac:dyDescent="0.2">
      <c r="A68" s="596"/>
      <c r="B68" s="597"/>
      <c r="C68" s="597"/>
      <c r="D68" s="597"/>
      <c r="E68" s="597"/>
      <c r="F68" s="597"/>
      <c r="G68" s="597"/>
      <c r="H68" s="598"/>
    </row>
    <row r="69" spans="1:8" ht="38.25" customHeight="1" x14ac:dyDescent="0.2">
      <c r="A69" s="596"/>
      <c r="B69" s="597"/>
      <c r="C69" s="597"/>
      <c r="D69" s="597"/>
      <c r="E69" s="597"/>
      <c r="F69" s="597"/>
      <c r="G69" s="597"/>
      <c r="H69" s="598"/>
    </row>
    <row r="70" spans="1:8" ht="16.5" customHeight="1" x14ac:dyDescent="0.2">
      <c r="A70" s="548"/>
      <c r="B70" s="548"/>
      <c r="C70" s="548"/>
      <c r="D70" s="548"/>
      <c r="E70" s="548"/>
      <c r="F70" s="548"/>
      <c r="G70" s="548"/>
      <c r="H70" s="549"/>
    </row>
    <row r="71" spans="1:8" ht="16.5" customHeight="1" x14ac:dyDescent="0.2">
      <c r="A71" s="548"/>
      <c r="B71" s="548"/>
      <c r="C71" s="548"/>
      <c r="D71" s="548"/>
      <c r="E71" s="548"/>
      <c r="F71" s="548"/>
      <c r="G71" s="548"/>
      <c r="H71" s="549"/>
    </row>
    <row r="72" spans="1:8" ht="27.75" customHeight="1" x14ac:dyDescent="0.2">
      <c r="A72" s="548"/>
      <c r="B72" s="548"/>
      <c r="C72" s="548"/>
      <c r="D72" s="548"/>
      <c r="E72" s="548"/>
      <c r="F72" s="548"/>
      <c r="G72" s="548"/>
      <c r="H72" s="549"/>
    </row>
    <row r="73" spans="1:8" ht="33" customHeight="1" x14ac:dyDescent="0.2">
      <c r="A73" s="548"/>
      <c r="B73" s="548"/>
      <c r="C73" s="548"/>
      <c r="D73" s="548"/>
      <c r="E73" s="548"/>
      <c r="F73" s="548"/>
      <c r="G73" s="548"/>
      <c r="H73" s="549"/>
    </row>
    <row r="74" spans="1:8" x14ac:dyDescent="0.2">
      <c r="A74" s="31"/>
      <c r="H74" s="32"/>
    </row>
    <row r="75" spans="1:8" ht="78.75" customHeight="1" x14ac:dyDescent="0.25">
      <c r="A75" s="574"/>
      <c r="B75" s="575"/>
      <c r="C75" s="575"/>
      <c r="D75" s="575"/>
      <c r="E75" s="575"/>
      <c r="F75" s="575"/>
      <c r="G75" s="575"/>
      <c r="H75" s="576"/>
    </row>
    <row r="76" spans="1:8" x14ac:dyDescent="0.2">
      <c r="A76" s="72"/>
      <c r="B76" s="73"/>
      <c r="C76" s="73"/>
      <c r="D76" s="73"/>
      <c r="E76" s="73"/>
      <c r="F76" s="73"/>
      <c r="G76" s="73"/>
      <c r="H76" s="74"/>
    </row>
    <row r="77" spans="1:8" ht="7.5" customHeight="1" x14ac:dyDescent="0.2">
      <c r="A77" s="72"/>
      <c r="B77" s="73"/>
      <c r="C77" s="73"/>
      <c r="D77" s="73"/>
      <c r="E77" s="73"/>
      <c r="F77" s="73"/>
      <c r="G77" s="73"/>
      <c r="H77" s="74"/>
    </row>
    <row r="78" spans="1:8" x14ac:dyDescent="0.2">
      <c r="A78" s="42" t="s">
        <v>430</v>
      </c>
      <c r="H78" s="32"/>
    </row>
    <row r="79" spans="1:8" ht="18.75" customHeight="1" x14ac:dyDescent="0.2">
      <c r="A79" s="547" t="s">
        <v>487</v>
      </c>
      <c r="B79" s="548"/>
      <c r="C79" s="548"/>
      <c r="D79" s="548"/>
      <c r="E79" s="548"/>
      <c r="F79" s="548"/>
      <c r="G79" s="548"/>
      <c r="H79" s="549"/>
    </row>
    <row r="80" spans="1:8" ht="69.75" customHeight="1" x14ac:dyDescent="0.2">
      <c r="A80" s="547"/>
      <c r="B80" s="548"/>
      <c r="C80" s="548"/>
      <c r="D80" s="548"/>
      <c r="E80" s="548"/>
      <c r="F80" s="548"/>
      <c r="G80" s="548"/>
      <c r="H80" s="549"/>
    </row>
    <row r="81" spans="1:8" ht="16.5" customHeight="1" x14ac:dyDescent="0.2">
      <c r="A81" s="547"/>
      <c r="B81" s="548"/>
      <c r="C81" s="548"/>
      <c r="D81" s="548"/>
      <c r="E81" s="548"/>
      <c r="F81" s="548"/>
      <c r="G81" s="548"/>
      <c r="H81" s="549"/>
    </row>
    <row r="82" spans="1:8" ht="12.75" customHeight="1" thickBot="1" x14ac:dyDescent="0.25">
      <c r="A82" s="609"/>
      <c r="B82" s="610"/>
      <c r="C82" s="610"/>
      <c r="D82" s="610"/>
      <c r="E82" s="610"/>
      <c r="F82" s="610"/>
      <c r="G82" s="610"/>
      <c r="H82" s="611"/>
    </row>
    <row r="84" spans="1:8" x14ac:dyDescent="0.2">
      <c r="A84" s="30"/>
    </row>
  </sheetData>
  <mergeCells count="15">
    <mergeCell ref="A45:H47"/>
    <mergeCell ref="A49:G49"/>
    <mergeCell ref="A79:H82"/>
    <mergeCell ref="A28:H28"/>
    <mergeCell ref="A51:G54"/>
    <mergeCell ref="A62:H64"/>
    <mergeCell ref="A66:H69"/>
    <mergeCell ref="A70:H73"/>
    <mergeCell ref="A75:H75"/>
    <mergeCell ref="A30:H30"/>
    <mergeCell ref="A1:E4"/>
    <mergeCell ref="F1:G3"/>
    <mergeCell ref="A6:G7"/>
    <mergeCell ref="A8:H10"/>
    <mergeCell ref="A41:H43"/>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F8C5-3B85-4759-BDF4-6A96A9B8482F}">
  <dimension ref="A1:R45"/>
  <sheetViews>
    <sheetView topLeftCell="I1" zoomScale="95" zoomScaleNormal="95" workbookViewId="0">
      <selection activeCell="V7" sqref="V7"/>
    </sheetView>
  </sheetViews>
  <sheetFormatPr baseColWidth="10" defaultColWidth="11" defaultRowHeight="14.25" x14ac:dyDescent="0.2"/>
  <cols>
    <col min="1" max="1" width="5.875" style="28" customWidth="1"/>
    <col min="2" max="2" width="18.125" style="28" customWidth="1"/>
    <col min="3" max="3" width="33.5" style="28" customWidth="1"/>
    <col min="4" max="4" width="9" style="28" customWidth="1"/>
    <col min="5" max="5" width="1.75" style="28" customWidth="1"/>
    <col min="6" max="6" width="7.125" style="28" customWidth="1"/>
    <col min="7" max="7" width="16" style="28" customWidth="1"/>
    <col min="8" max="8" width="34.25" style="28" customWidth="1"/>
    <col min="9" max="9" width="9.625" style="28" customWidth="1"/>
    <col min="10" max="10" width="5.75" style="28" customWidth="1"/>
    <col min="11" max="11" width="14.375" style="28" customWidth="1"/>
    <col min="12" max="12" width="44.5" style="28" customWidth="1"/>
    <col min="13" max="14" width="9" style="28" customWidth="1"/>
    <col min="15" max="15" width="19.125" style="28" customWidth="1"/>
    <col min="16" max="16" width="45.5" style="28" customWidth="1"/>
    <col min="17" max="17" width="9" style="28" customWidth="1"/>
    <col min="18" max="18" width="6.625" style="28" customWidth="1"/>
    <col min="19" max="16384" width="11" style="28"/>
  </cols>
  <sheetData>
    <row r="1" spans="1:18" x14ac:dyDescent="0.2">
      <c r="A1" s="627"/>
      <c r="B1" s="628"/>
      <c r="C1" s="628"/>
      <c r="D1" s="628"/>
      <c r="E1" s="628"/>
      <c r="F1" s="628"/>
      <c r="G1" s="628"/>
      <c r="H1" s="628"/>
      <c r="I1" s="630"/>
      <c r="J1" s="630"/>
      <c r="K1" s="630"/>
      <c r="L1" s="630"/>
      <c r="M1" s="630"/>
      <c r="N1" s="630"/>
      <c r="O1" s="630"/>
      <c r="P1" s="630"/>
      <c r="Q1" s="630"/>
      <c r="R1" s="631"/>
    </row>
    <row r="2" spans="1:18" x14ac:dyDescent="0.2">
      <c r="A2" s="629"/>
      <c r="B2" s="381"/>
      <c r="C2" s="381"/>
      <c r="D2" s="381"/>
      <c r="E2" s="381"/>
      <c r="F2" s="381"/>
      <c r="G2" s="381"/>
      <c r="H2" s="381"/>
      <c r="I2" s="383"/>
      <c r="J2" s="383"/>
      <c r="K2" s="383"/>
      <c r="L2" s="383"/>
      <c r="M2" s="383"/>
      <c r="N2" s="383"/>
      <c r="O2" s="383"/>
      <c r="P2" s="383"/>
      <c r="Q2" s="383"/>
      <c r="R2" s="632"/>
    </row>
    <row r="3" spans="1:18" x14ac:dyDescent="0.2">
      <c r="A3" s="629"/>
      <c r="B3" s="381"/>
      <c r="C3" s="381"/>
      <c r="D3" s="381"/>
      <c r="E3" s="381"/>
      <c r="F3" s="381"/>
      <c r="G3" s="381"/>
      <c r="H3" s="381"/>
      <c r="I3" s="383"/>
      <c r="J3" s="383"/>
      <c r="K3" s="383"/>
      <c r="L3" s="383"/>
      <c r="M3" s="383"/>
      <c r="N3" s="383"/>
      <c r="O3" s="383"/>
      <c r="P3" s="383"/>
      <c r="Q3" s="383"/>
      <c r="R3" s="632"/>
    </row>
    <row r="4" spans="1:18" x14ac:dyDescent="0.2">
      <c r="A4" s="629"/>
      <c r="B4" s="381"/>
      <c r="C4" s="381"/>
      <c r="D4" s="381"/>
      <c r="E4" s="381"/>
      <c r="F4" s="381"/>
      <c r="G4" s="381"/>
      <c r="H4" s="381"/>
      <c r="I4" s="158"/>
      <c r="J4" s="158"/>
      <c r="K4" s="158"/>
      <c r="L4" s="158"/>
      <c r="M4" s="158"/>
      <c r="N4" s="158"/>
      <c r="O4" s="158"/>
      <c r="P4" s="158"/>
      <c r="Q4" s="158"/>
      <c r="R4" s="159"/>
    </row>
    <row r="5" spans="1:18" x14ac:dyDescent="0.2">
      <c r="A5" s="559" t="s">
        <v>490</v>
      </c>
      <c r="B5" s="384"/>
      <c r="C5" s="384"/>
      <c r="D5" s="384"/>
      <c r="E5" s="384"/>
      <c r="F5" s="384"/>
      <c r="G5" s="384"/>
      <c r="H5" s="384"/>
      <c r="I5" s="384"/>
      <c r="J5" s="384"/>
      <c r="K5" s="384"/>
      <c r="L5" s="384"/>
      <c r="M5" s="384"/>
      <c r="N5" s="384"/>
      <c r="O5" s="384"/>
      <c r="P5" s="384"/>
      <c r="Q5" s="384"/>
      <c r="R5" s="636"/>
    </row>
    <row r="6" spans="1:18" ht="16.5" customHeight="1" x14ac:dyDescent="0.2">
      <c r="A6" s="559"/>
      <c r="B6" s="384"/>
      <c r="C6" s="384"/>
      <c r="D6" s="384"/>
      <c r="E6" s="384"/>
      <c r="F6" s="384"/>
      <c r="G6" s="384"/>
      <c r="H6" s="384"/>
      <c r="I6" s="384"/>
      <c r="J6" s="384"/>
      <c r="K6" s="384"/>
      <c r="L6" s="384"/>
      <c r="M6" s="384"/>
      <c r="N6" s="384"/>
      <c r="O6" s="384"/>
      <c r="P6" s="384"/>
      <c r="Q6" s="384"/>
      <c r="R6" s="636"/>
    </row>
    <row r="7" spans="1:18" x14ac:dyDescent="0.2">
      <c r="A7" s="559"/>
      <c r="B7" s="384"/>
      <c r="C7" s="384"/>
      <c r="D7" s="384"/>
      <c r="E7" s="384"/>
      <c r="F7" s="384"/>
      <c r="G7" s="384"/>
      <c r="H7" s="384"/>
      <c r="I7" s="384"/>
      <c r="J7" s="384"/>
      <c r="K7" s="384"/>
      <c r="L7" s="384"/>
      <c r="M7" s="384"/>
      <c r="N7" s="384"/>
      <c r="O7" s="384"/>
      <c r="P7" s="384"/>
      <c r="Q7" s="384"/>
      <c r="R7" s="636"/>
    </row>
    <row r="8" spans="1:18" ht="15.75" x14ac:dyDescent="0.2">
      <c r="A8" s="82"/>
      <c r="B8" s="83"/>
      <c r="C8" s="83"/>
      <c r="D8" s="83"/>
      <c r="E8" s="83"/>
      <c r="F8" s="83"/>
      <c r="G8" s="83"/>
      <c r="H8" s="83"/>
      <c r="I8" s="83"/>
      <c r="J8" s="83"/>
      <c r="K8" s="83"/>
      <c r="L8" s="83"/>
      <c r="M8" s="83"/>
      <c r="N8" s="83"/>
      <c r="O8" s="83"/>
      <c r="P8" s="83"/>
      <c r="Q8" s="83"/>
      <c r="R8" s="84"/>
    </row>
    <row r="9" spans="1:18" ht="16.5" thickBot="1" x14ac:dyDescent="0.3">
      <c r="A9" s="168"/>
      <c r="B9" s="167">
        <v>2021</v>
      </c>
      <c r="C9" s="62"/>
      <c r="D9" s="62"/>
      <c r="E9" s="62"/>
      <c r="F9" s="168"/>
      <c r="G9" s="172">
        <v>2022</v>
      </c>
      <c r="H9" s="62"/>
      <c r="I9" s="62"/>
      <c r="J9" s="62"/>
      <c r="K9" s="172">
        <v>2023</v>
      </c>
      <c r="L9" s="62"/>
      <c r="M9" s="62"/>
      <c r="O9" s="277">
        <v>2024</v>
      </c>
      <c r="R9" s="85"/>
    </row>
    <row r="10" spans="1:18" ht="28.5" customHeight="1" thickBot="1" x14ac:dyDescent="0.35">
      <c r="A10" s="169"/>
      <c r="B10" s="633" t="s">
        <v>202</v>
      </c>
      <c r="C10" s="634"/>
      <c r="D10" s="635"/>
      <c r="E10" s="6"/>
      <c r="F10" s="169"/>
      <c r="G10" s="633" t="s">
        <v>202</v>
      </c>
      <c r="H10" s="634"/>
      <c r="I10" s="635"/>
      <c r="J10"/>
      <c r="K10" s="637" t="s">
        <v>202</v>
      </c>
      <c r="L10" s="638"/>
      <c r="M10" s="639"/>
      <c r="O10" s="640" t="s">
        <v>202</v>
      </c>
      <c r="P10" s="641"/>
      <c r="Q10" s="642"/>
      <c r="R10" s="86"/>
    </row>
    <row r="11" spans="1:18" ht="17.25" thickBot="1" x14ac:dyDescent="0.35">
      <c r="A11" s="170"/>
      <c r="B11" s="173" t="s">
        <v>34</v>
      </c>
      <c r="C11" s="161" t="s">
        <v>203</v>
      </c>
      <c r="D11" s="161" t="s">
        <v>204</v>
      </c>
      <c r="E11" s="4"/>
      <c r="F11" s="170"/>
      <c r="G11" s="164" t="s">
        <v>34</v>
      </c>
      <c r="H11" s="164" t="s">
        <v>203</v>
      </c>
      <c r="I11" s="165" t="s">
        <v>204</v>
      </c>
      <c r="J11"/>
      <c r="K11" s="182" t="s">
        <v>34</v>
      </c>
      <c r="L11" s="164" t="s">
        <v>203</v>
      </c>
      <c r="M11" s="183" t="s">
        <v>204</v>
      </c>
      <c r="O11" s="182" t="s">
        <v>34</v>
      </c>
      <c r="P11" s="164" t="s">
        <v>203</v>
      </c>
      <c r="Q11" s="183" t="s">
        <v>204</v>
      </c>
      <c r="R11" s="87">
        <v>1</v>
      </c>
    </row>
    <row r="12" spans="1:18" ht="18" thickTop="1" thickBot="1" x14ac:dyDescent="0.35">
      <c r="A12" s="147"/>
      <c r="B12" s="174" t="s">
        <v>77</v>
      </c>
      <c r="C12" s="143" t="s">
        <v>206</v>
      </c>
      <c r="D12" s="175">
        <v>1.6</v>
      </c>
      <c r="E12" s="88"/>
      <c r="F12" s="147"/>
      <c r="G12" s="100"/>
      <c r="H12" s="100"/>
      <c r="I12" s="102"/>
      <c r="J12"/>
      <c r="K12" s="184" t="s">
        <v>72</v>
      </c>
      <c r="L12" s="8" t="s">
        <v>224</v>
      </c>
      <c r="M12" s="203">
        <v>1.7619047619047619</v>
      </c>
      <c r="O12" s="213" t="s">
        <v>61</v>
      </c>
      <c r="P12" s="5" t="s">
        <v>356</v>
      </c>
      <c r="Q12" s="214">
        <v>1.8055555555555556</v>
      </c>
      <c r="R12" s="87">
        <v>2</v>
      </c>
    </row>
    <row r="13" spans="1:18" ht="17.25" thickBot="1" x14ac:dyDescent="0.35">
      <c r="A13" s="147"/>
      <c r="B13" s="174" t="s">
        <v>87</v>
      </c>
      <c r="C13" s="143" t="s">
        <v>207</v>
      </c>
      <c r="D13" s="175">
        <v>1.8</v>
      </c>
      <c r="E13" s="88"/>
      <c r="F13" s="147"/>
      <c r="G13" s="100"/>
      <c r="H13" s="100"/>
      <c r="I13" s="102"/>
      <c r="J13"/>
      <c r="K13" s="201" t="s">
        <v>59</v>
      </c>
      <c r="L13" s="140" t="s">
        <v>301</v>
      </c>
      <c r="M13" s="200">
        <v>1.5833333333333333</v>
      </c>
      <c r="O13" s="201" t="s">
        <v>87</v>
      </c>
      <c r="P13" s="140" t="s">
        <v>255</v>
      </c>
      <c r="Q13" s="200">
        <v>1.8888888888888888</v>
      </c>
      <c r="R13" s="87">
        <v>3</v>
      </c>
    </row>
    <row r="14" spans="1:18" ht="17.25" thickBot="1" x14ac:dyDescent="0.35">
      <c r="C14" s="62"/>
      <c r="G14" s="9"/>
      <c r="H14" s="9"/>
      <c r="I14" s="99"/>
      <c r="J14"/>
      <c r="K14" s="204" t="s">
        <v>54</v>
      </c>
      <c r="L14" s="205" t="s">
        <v>217</v>
      </c>
      <c r="M14" s="202">
        <v>1.75</v>
      </c>
      <c r="O14" s="204" t="s">
        <v>166</v>
      </c>
      <c r="P14" s="205" t="s">
        <v>231</v>
      </c>
      <c r="Q14" s="202">
        <v>1.8518518518518521</v>
      </c>
      <c r="R14" s="87">
        <v>4</v>
      </c>
    </row>
    <row r="15" spans="1:18" ht="17.25" thickBot="1" x14ac:dyDescent="0.35">
      <c r="C15" s="62"/>
      <c r="D15" s="62"/>
      <c r="G15" s="9"/>
      <c r="H15" s="9"/>
      <c r="I15" s="99"/>
      <c r="J15"/>
      <c r="K15" s="9"/>
      <c r="L15" s="9"/>
      <c r="M15" s="99"/>
      <c r="O15" s="207"/>
      <c r="P15" s="207"/>
      <c r="Q15" s="208"/>
      <c r="R15" s="86"/>
    </row>
    <row r="16" spans="1:18" ht="18" customHeight="1" thickBot="1" x14ac:dyDescent="0.35">
      <c r="A16" s="170"/>
      <c r="B16" s="633" t="s">
        <v>208</v>
      </c>
      <c r="C16" s="634"/>
      <c r="D16" s="635"/>
      <c r="E16" s="6"/>
      <c r="F16" s="170"/>
      <c r="G16" s="633" t="s">
        <v>208</v>
      </c>
      <c r="H16" s="634"/>
      <c r="I16" s="635"/>
      <c r="J16"/>
      <c r="K16" s="9"/>
      <c r="L16" s="9"/>
      <c r="M16" s="99"/>
      <c r="O16" s="277">
        <v>2024</v>
      </c>
      <c r="P16" s="207"/>
      <c r="Q16" s="208"/>
      <c r="R16" s="85"/>
    </row>
    <row r="17" spans="1:18" ht="17.25" thickBot="1" x14ac:dyDescent="0.35">
      <c r="A17" s="170"/>
      <c r="B17" s="176" t="s">
        <v>34</v>
      </c>
      <c r="C17" s="162" t="s">
        <v>203</v>
      </c>
      <c r="D17" s="162" t="s">
        <v>204</v>
      </c>
      <c r="E17" s="4"/>
      <c r="F17" s="170"/>
      <c r="G17" s="182" t="s">
        <v>34</v>
      </c>
      <c r="H17" s="164" t="s">
        <v>203</v>
      </c>
      <c r="I17" s="183" t="s">
        <v>204</v>
      </c>
      <c r="J17"/>
      <c r="K17" s="618" t="s">
        <v>208</v>
      </c>
      <c r="L17" s="619"/>
      <c r="M17" s="620"/>
      <c r="O17" s="618" t="s">
        <v>208</v>
      </c>
      <c r="P17" s="619"/>
      <c r="Q17" s="620"/>
      <c r="R17" s="85"/>
    </row>
    <row r="18" spans="1:18" ht="17.25" thickBot="1" x14ac:dyDescent="0.35">
      <c r="A18" s="147"/>
      <c r="B18" s="174" t="s">
        <v>77</v>
      </c>
      <c r="C18" s="143" t="s">
        <v>206</v>
      </c>
      <c r="D18" s="177">
        <v>1.5</v>
      </c>
      <c r="E18" s="88"/>
      <c r="F18" s="147"/>
      <c r="G18" s="184" t="s">
        <v>87</v>
      </c>
      <c r="H18" s="8" t="s">
        <v>207</v>
      </c>
      <c r="I18" s="185">
        <v>1.7727272727272727</v>
      </c>
      <c r="J18"/>
      <c r="K18" s="182" t="s">
        <v>34</v>
      </c>
      <c r="L18" s="164" t="s">
        <v>203</v>
      </c>
      <c r="M18" s="183" t="s">
        <v>204</v>
      </c>
      <c r="O18" s="182" t="s">
        <v>34</v>
      </c>
      <c r="P18" s="164" t="s">
        <v>203</v>
      </c>
      <c r="Q18" s="183" t="s">
        <v>204</v>
      </c>
      <c r="R18" s="85"/>
    </row>
    <row r="19" spans="1:18" ht="17.25" thickBot="1" x14ac:dyDescent="0.35">
      <c r="A19" s="147"/>
      <c r="B19" s="174" t="s">
        <v>87</v>
      </c>
      <c r="C19" s="143" t="s">
        <v>207</v>
      </c>
      <c r="D19" s="177">
        <v>1.4</v>
      </c>
      <c r="E19" s="88"/>
      <c r="F19" s="147"/>
      <c r="G19" s="186" t="s">
        <v>211</v>
      </c>
      <c r="H19" s="98" t="s">
        <v>212</v>
      </c>
      <c r="I19" s="187">
        <v>1.7272727272727273</v>
      </c>
      <c r="J19"/>
      <c r="K19" s="206" t="s">
        <v>72</v>
      </c>
      <c r="L19" s="148" t="s">
        <v>224</v>
      </c>
      <c r="M19" s="203">
        <v>1.7727272727272727</v>
      </c>
      <c r="O19" s="211" t="s">
        <v>211</v>
      </c>
      <c r="P19" s="212" t="s">
        <v>281</v>
      </c>
      <c r="Q19" s="219">
        <v>1.91</v>
      </c>
      <c r="R19" s="85"/>
    </row>
    <row r="20" spans="1:18" ht="17.25" thickBot="1" x14ac:dyDescent="0.35">
      <c r="A20" s="147"/>
      <c r="B20" s="178" t="s">
        <v>172</v>
      </c>
      <c r="C20" s="146" t="s">
        <v>214</v>
      </c>
      <c r="D20" s="175">
        <v>1.6</v>
      </c>
      <c r="E20" s="88"/>
      <c r="F20" s="147"/>
      <c r="G20" s="188"/>
      <c r="H20" s="189"/>
      <c r="I20" s="190"/>
      <c r="J20"/>
      <c r="K20" s="199" t="s">
        <v>59</v>
      </c>
      <c r="L20" s="149" t="s">
        <v>301</v>
      </c>
      <c r="M20" s="200">
        <v>1.8636363636363635</v>
      </c>
      <c r="O20" s="207"/>
      <c r="P20" s="207"/>
      <c r="Q20" s="208"/>
      <c r="R20" s="85"/>
    </row>
    <row r="21" spans="1:18" ht="17.25" thickBot="1" x14ac:dyDescent="0.35">
      <c r="A21" s="88"/>
      <c r="B21" s="88"/>
      <c r="C21" s="62"/>
      <c r="D21" s="62"/>
      <c r="E21" s="88"/>
      <c r="F21" s="88"/>
      <c r="J21"/>
      <c r="K21" s="204" t="s">
        <v>211</v>
      </c>
      <c r="L21" s="205" t="s">
        <v>212</v>
      </c>
      <c r="M21" s="202">
        <v>1.8181818181818181</v>
      </c>
      <c r="O21" s="207"/>
      <c r="P21" s="207"/>
      <c r="Q21" s="208"/>
      <c r="R21" s="85"/>
    </row>
    <row r="22" spans="1:18" ht="17.25" thickBot="1" x14ac:dyDescent="0.35">
      <c r="A22" s="88"/>
      <c r="B22" s="88"/>
      <c r="C22" s="62"/>
      <c r="D22" s="62"/>
      <c r="E22" s="88"/>
      <c r="F22" s="88"/>
      <c r="G22" s="9"/>
      <c r="H22" s="9"/>
      <c r="I22" s="99"/>
      <c r="J22"/>
      <c r="K22" s="9"/>
      <c r="L22" s="9"/>
      <c r="M22" s="99"/>
      <c r="O22" s="277">
        <v>2024</v>
      </c>
      <c r="P22" s="207"/>
      <c r="Q22" s="208"/>
      <c r="R22" s="85"/>
    </row>
    <row r="23" spans="1:18" ht="18" customHeight="1" x14ac:dyDescent="0.3">
      <c r="A23" s="170"/>
      <c r="B23" s="612" t="s">
        <v>215</v>
      </c>
      <c r="C23" s="613"/>
      <c r="D23" s="614"/>
      <c r="E23" s="6"/>
      <c r="F23" s="170"/>
      <c r="G23" s="624" t="s">
        <v>215</v>
      </c>
      <c r="H23" s="625"/>
      <c r="I23" s="626"/>
      <c r="J23"/>
      <c r="K23" s="621" t="s">
        <v>215</v>
      </c>
      <c r="L23" s="622"/>
      <c r="M23" s="623"/>
      <c r="O23" s="621" t="s">
        <v>215</v>
      </c>
      <c r="P23" s="622"/>
      <c r="Q23" s="623"/>
      <c r="R23" s="85"/>
    </row>
    <row r="24" spans="1:18" ht="16.5" x14ac:dyDescent="0.3">
      <c r="A24" s="170"/>
      <c r="B24" s="179" t="s">
        <v>34</v>
      </c>
      <c r="C24" s="163" t="s">
        <v>203</v>
      </c>
      <c r="D24" s="180" t="s">
        <v>204</v>
      </c>
      <c r="E24" s="4"/>
      <c r="F24" s="170"/>
      <c r="G24" s="182" t="s">
        <v>34</v>
      </c>
      <c r="H24" s="164" t="s">
        <v>203</v>
      </c>
      <c r="I24" s="183" t="s">
        <v>204</v>
      </c>
      <c r="J24"/>
      <c r="K24" s="182" t="s">
        <v>34</v>
      </c>
      <c r="L24" s="164" t="s">
        <v>203</v>
      </c>
      <c r="M24" s="183" t="s">
        <v>204</v>
      </c>
      <c r="O24" s="182" t="s">
        <v>34</v>
      </c>
      <c r="P24" s="164" t="s">
        <v>203</v>
      </c>
      <c r="Q24" s="183" t="s">
        <v>204</v>
      </c>
      <c r="R24" s="85"/>
    </row>
    <row r="25" spans="1:18" ht="17.25" thickBot="1" x14ac:dyDescent="0.35">
      <c r="A25" s="147"/>
      <c r="B25" s="174" t="s">
        <v>77</v>
      </c>
      <c r="C25" s="143" t="s">
        <v>206</v>
      </c>
      <c r="D25" s="175">
        <v>1.7</v>
      </c>
      <c r="E25" s="88"/>
      <c r="F25" s="147"/>
      <c r="G25" s="186" t="s">
        <v>54</v>
      </c>
      <c r="H25" s="98" t="s">
        <v>217</v>
      </c>
      <c r="I25" s="191">
        <v>1.5483870967741935</v>
      </c>
      <c r="J25"/>
      <c r="K25" s="184" t="s">
        <v>404</v>
      </c>
      <c r="L25" s="184" t="s">
        <v>404</v>
      </c>
      <c r="M25" s="184" t="s">
        <v>404</v>
      </c>
      <c r="O25" s="184" t="s">
        <v>404</v>
      </c>
      <c r="P25" s="184" t="s">
        <v>404</v>
      </c>
      <c r="Q25" s="184" t="s">
        <v>404</v>
      </c>
      <c r="R25" s="85"/>
    </row>
    <row r="26" spans="1:18" ht="17.25" thickBot="1" x14ac:dyDescent="0.35">
      <c r="A26" s="147"/>
      <c r="B26" s="174" t="s">
        <v>75</v>
      </c>
      <c r="C26" s="143" t="s">
        <v>103</v>
      </c>
      <c r="D26" s="175">
        <v>1.8</v>
      </c>
      <c r="E26" s="88"/>
      <c r="F26" s="147"/>
      <c r="G26" s="188" t="s">
        <v>75</v>
      </c>
      <c r="H26" s="189" t="s">
        <v>103</v>
      </c>
      <c r="I26" s="190">
        <v>1.967741935483871</v>
      </c>
      <c r="J26"/>
      <c r="O26"/>
      <c r="P26"/>
      <c r="Q26"/>
      <c r="R26" s="85"/>
    </row>
    <row r="27" spans="1:18" ht="17.25" thickBot="1" x14ac:dyDescent="0.35">
      <c r="A27" s="147"/>
      <c r="B27" s="178" t="s">
        <v>54</v>
      </c>
      <c r="C27" s="146" t="s">
        <v>217</v>
      </c>
      <c r="D27" s="175">
        <v>1.7</v>
      </c>
      <c r="E27" s="88"/>
      <c r="F27" s="147"/>
      <c r="J27"/>
      <c r="K27" s="100"/>
      <c r="L27" s="100"/>
      <c r="M27" s="100"/>
      <c r="R27" s="85"/>
    </row>
    <row r="28" spans="1:18" ht="17.25" thickBot="1" x14ac:dyDescent="0.35">
      <c r="A28" s="147"/>
      <c r="B28" s="174" t="s">
        <v>57</v>
      </c>
      <c r="C28" s="143" t="s">
        <v>218</v>
      </c>
      <c r="D28" s="175">
        <v>1.9</v>
      </c>
      <c r="E28" s="88"/>
      <c r="F28" s="147"/>
      <c r="G28" s="100"/>
      <c r="H28" s="100"/>
      <c r="I28" s="100"/>
      <c r="J28"/>
      <c r="O28"/>
      <c r="P28"/>
      <c r="Q28"/>
      <c r="R28" s="85"/>
    </row>
    <row r="29" spans="1:18" ht="17.25" thickBot="1" x14ac:dyDescent="0.35">
      <c r="A29" s="147"/>
      <c r="B29" s="178" t="s">
        <v>105</v>
      </c>
      <c r="C29" s="146" t="s">
        <v>219</v>
      </c>
      <c r="D29" s="175">
        <v>1.9</v>
      </c>
      <c r="E29" s="88"/>
      <c r="F29" s="147"/>
      <c r="J29"/>
      <c r="K29" s="100"/>
      <c r="L29" s="100"/>
      <c r="M29" s="100"/>
      <c r="R29" s="85"/>
    </row>
    <row r="30" spans="1:18" ht="15.75" thickBot="1" x14ac:dyDescent="0.25">
      <c r="A30" s="147"/>
      <c r="B30" s="174" t="s">
        <v>141</v>
      </c>
      <c r="C30" s="143" t="s">
        <v>160</v>
      </c>
      <c r="D30" s="175">
        <v>1.8</v>
      </c>
      <c r="E30" s="6"/>
      <c r="F30" s="147"/>
      <c r="K30" s="69"/>
      <c r="L30" s="69"/>
      <c r="M30" s="69"/>
      <c r="R30" s="85"/>
    </row>
    <row r="31" spans="1:18" ht="15" x14ac:dyDescent="0.2">
      <c r="A31" s="4"/>
      <c r="B31" s="4"/>
      <c r="C31" s="62"/>
      <c r="D31" s="62"/>
      <c r="E31" s="4"/>
      <c r="F31" s="4"/>
      <c r="K31" s="69"/>
      <c r="L31" s="69"/>
      <c r="M31" s="69"/>
      <c r="R31" s="85"/>
    </row>
    <row r="32" spans="1:18" ht="15.75" thickBot="1" x14ac:dyDescent="0.3">
      <c r="A32" s="90"/>
      <c r="B32" s="90"/>
      <c r="C32" s="62"/>
      <c r="D32" s="62"/>
      <c r="E32" s="90"/>
      <c r="F32" s="90"/>
      <c r="K32" s="69"/>
      <c r="L32" s="69"/>
      <c r="M32" s="69"/>
      <c r="O32" s="277">
        <v>2024</v>
      </c>
      <c r="R32" s="85"/>
    </row>
    <row r="33" spans="1:18" ht="18" customHeight="1" thickBot="1" x14ac:dyDescent="0.35">
      <c r="A33" s="171"/>
      <c r="B33" s="615" t="s">
        <v>220</v>
      </c>
      <c r="C33" s="616"/>
      <c r="D33" s="617"/>
      <c r="E33" s="90"/>
      <c r="F33" s="171"/>
      <c r="G33" s="615" t="s">
        <v>220</v>
      </c>
      <c r="H33" s="616"/>
      <c r="I33" s="617"/>
      <c r="J33"/>
      <c r="K33" s="615" t="s">
        <v>220</v>
      </c>
      <c r="L33" s="616"/>
      <c r="M33" s="617"/>
      <c r="O33" s="615" t="s">
        <v>220</v>
      </c>
      <c r="P33" s="616"/>
      <c r="Q33" s="617"/>
      <c r="R33" s="85"/>
    </row>
    <row r="34" spans="1:18" ht="18" thickTop="1" thickBot="1" x14ac:dyDescent="0.35">
      <c r="A34" s="170"/>
      <c r="B34" s="181" t="s">
        <v>34</v>
      </c>
      <c r="C34" s="166" t="s">
        <v>203</v>
      </c>
      <c r="D34" s="166" t="s">
        <v>204</v>
      </c>
      <c r="E34" s="90"/>
      <c r="F34" s="170"/>
      <c r="G34" s="192" t="s">
        <v>34</v>
      </c>
      <c r="H34" s="193" t="s">
        <v>203</v>
      </c>
      <c r="I34" s="194" t="s">
        <v>204</v>
      </c>
      <c r="J34"/>
      <c r="K34" s="192" t="s">
        <v>34</v>
      </c>
      <c r="L34" s="193" t="s">
        <v>203</v>
      </c>
      <c r="M34" s="194" t="s">
        <v>204</v>
      </c>
      <c r="O34" s="192" t="s">
        <v>34</v>
      </c>
      <c r="P34" s="193" t="s">
        <v>203</v>
      </c>
      <c r="Q34" s="194" t="s">
        <v>204</v>
      </c>
      <c r="R34" s="85"/>
    </row>
    <row r="35" spans="1:18" ht="17.25" thickBot="1" x14ac:dyDescent="0.35">
      <c r="A35" s="147"/>
      <c r="B35" s="174" t="s">
        <v>77</v>
      </c>
      <c r="C35" s="143" t="s">
        <v>206</v>
      </c>
      <c r="D35" s="175">
        <v>1.8</v>
      </c>
      <c r="E35" s="90"/>
      <c r="F35" s="147"/>
      <c r="G35" s="195" t="s">
        <v>87</v>
      </c>
      <c r="H35" s="7" t="s">
        <v>207</v>
      </c>
      <c r="I35" s="196">
        <v>1.6842105263157894</v>
      </c>
      <c r="J35"/>
      <c r="K35" s="197" t="s">
        <v>72</v>
      </c>
      <c r="L35" s="150" t="s">
        <v>224</v>
      </c>
      <c r="M35" s="198">
        <v>1.8947368421052631</v>
      </c>
      <c r="O35" s="209" t="s">
        <v>211</v>
      </c>
      <c r="P35" s="210" t="s">
        <v>281</v>
      </c>
      <c r="Q35" s="141">
        <v>1.8421052631578947</v>
      </c>
      <c r="R35" s="85"/>
    </row>
    <row r="36" spans="1:18" ht="17.25" thickBot="1" x14ac:dyDescent="0.35">
      <c r="A36" s="147"/>
      <c r="B36" s="174" t="s">
        <v>87</v>
      </c>
      <c r="C36" s="143" t="s">
        <v>207</v>
      </c>
      <c r="D36" s="175">
        <v>1.5</v>
      </c>
      <c r="E36" s="90"/>
      <c r="F36" s="147"/>
      <c r="G36" s="195" t="s">
        <v>153</v>
      </c>
      <c r="H36" s="7" t="s">
        <v>222</v>
      </c>
      <c r="I36" s="191">
        <v>1.9473684210526316</v>
      </c>
      <c r="J36"/>
      <c r="K36" s="199" t="s">
        <v>59</v>
      </c>
      <c r="L36" s="149" t="s">
        <v>301</v>
      </c>
      <c r="M36" s="200">
        <v>1.8421052631578947</v>
      </c>
      <c r="O36" s="215" t="s">
        <v>61</v>
      </c>
      <c r="P36" s="216" t="s">
        <v>356</v>
      </c>
      <c r="Q36" s="142">
        <v>1.5789473684210527</v>
      </c>
      <c r="R36" s="85"/>
    </row>
    <row r="37" spans="1:18" ht="17.25" thickBot="1" x14ac:dyDescent="0.35">
      <c r="A37" s="147"/>
      <c r="B37" s="174" t="s">
        <v>75</v>
      </c>
      <c r="C37" s="143" t="s">
        <v>103</v>
      </c>
      <c r="D37" s="175">
        <v>1.5</v>
      </c>
      <c r="E37" s="90"/>
      <c r="F37" s="147"/>
      <c r="G37" s="195" t="s">
        <v>59</v>
      </c>
      <c r="H37" s="7" t="s">
        <v>223</v>
      </c>
      <c r="I37" s="191">
        <v>1.9473684210526316</v>
      </c>
      <c r="J37"/>
      <c r="K37" s="199" t="s">
        <v>54</v>
      </c>
      <c r="L37" s="149" t="s">
        <v>217</v>
      </c>
      <c r="M37" s="200">
        <v>1.8947368421052631</v>
      </c>
      <c r="O37" s="215" t="s">
        <v>59</v>
      </c>
      <c r="P37" s="216" t="s">
        <v>223</v>
      </c>
      <c r="Q37" s="142">
        <v>1.9473684210526316</v>
      </c>
      <c r="R37" s="85"/>
    </row>
    <row r="38" spans="1:18" ht="17.25" thickBot="1" x14ac:dyDescent="0.35">
      <c r="A38" s="147"/>
      <c r="B38" s="174" t="s">
        <v>157</v>
      </c>
      <c r="C38" s="143" t="s">
        <v>158</v>
      </c>
      <c r="D38" s="175">
        <v>1.7</v>
      </c>
      <c r="E38" s="90"/>
      <c r="F38" s="147"/>
      <c r="G38" s="195" t="s">
        <v>72</v>
      </c>
      <c r="H38" s="7" t="s">
        <v>224</v>
      </c>
      <c r="I38" s="191">
        <v>1.8947368421052631</v>
      </c>
      <c r="J38"/>
      <c r="K38" s="195" t="s">
        <v>59</v>
      </c>
      <c r="L38" s="7" t="s">
        <v>223</v>
      </c>
      <c r="M38" s="200">
        <v>1.736842105263158</v>
      </c>
      <c r="O38" s="217" t="s">
        <v>87</v>
      </c>
      <c r="P38" s="218" t="s">
        <v>255</v>
      </c>
      <c r="Q38" s="142">
        <v>1.7894736842105263</v>
      </c>
      <c r="R38" s="85"/>
    </row>
    <row r="39" spans="1:18" ht="17.25" thickBot="1" x14ac:dyDescent="0.35">
      <c r="A39" s="147"/>
      <c r="B39" s="178" t="s">
        <v>54</v>
      </c>
      <c r="C39" s="146" t="s">
        <v>217</v>
      </c>
      <c r="D39" s="175">
        <v>1.6</v>
      </c>
      <c r="E39" s="90"/>
      <c r="F39" s="147"/>
      <c r="G39" s="195" t="s">
        <v>75</v>
      </c>
      <c r="H39" s="7" t="s">
        <v>103</v>
      </c>
      <c r="I39" s="191">
        <v>1.9473684210526316</v>
      </c>
      <c r="J39"/>
      <c r="K39" s="201" t="s">
        <v>394</v>
      </c>
      <c r="L39" s="140" t="s">
        <v>252</v>
      </c>
      <c r="M39" s="200">
        <v>1.7894736842105263</v>
      </c>
      <c r="O39" s="215" t="s">
        <v>141</v>
      </c>
      <c r="P39" s="216" t="s">
        <v>143</v>
      </c>
      <c r="Q39" s="142">
        <v>0</v>
      </c>
      <c r="R39" s="85"/>
    </row>
    <row r="40" spans="1:18" ht="15" customHeight="1" thickBot="1" x14ac:dyDescent="0.35">
      <c r="A40" s="147"/>
      <c r="B40" s="174" t="s">
        <v>225</v>
      </c>
      <c r="C40" s="143" t="s">
        <v>226</v>
      </c>
      <c r="D40" s="175">
        <v>1.9</v>
      </c>
      <c r="E40" s="63"/>
      <c r="F40" s="147"/>
      <c r="G40" s="195" t="s">
        <v>225</v>
      </c>
      <c r="H40" s="7" t="s">
        <v>226</v>
      </c>
      <c r="I40" s="191">
        <v>1.8421052631578947</v>
      </c>
      <c r="J40"/>
      <c r="K40" s="188" t="s">
        <v>153</v>
      </c>
      <c r="L40" s="189" t="s">
        <v>222</v>
      </c>
      <c r="M40" s="202">
        <v>1.9473684210526316</v>
      </c>
      <c r="O40" s="217" t="s">
        <v>118</v>
      </c>
      <c r="P40" s="218" t="s">
        <v>268</v>
      </c>
      <c r="Q40" s="142">
        <v>1</v>
      </c>
      <c r="R40" s="64"/>
    </row>
    <row r="41" spans="1:18" ht="15" customHeight="1" thickBot="1" x14ac:dyDescent="0.35">
      <c r="A41" s="147"/>
      <c r="B41" s="178" t="s">
        <v>54</v>
      </c>
      <c r="C41" s="146" t="s">
        <v>227</v>
      </c>
      <c r="D41" s="175">
        <v>1.7</v>
      </c>
      <c r="E41" s="63"/>
      <c r="F41" s="147"/>
      <c r="G41" s="195" t="s">
        <v>133</v>
      </c>
      <c r="H41" s="7" t="s">
        <v>228</v>
      </c>
      <c r="I41" s="191">
        <v>1.4210526315789473</v>
      </c>
      <c r="J41" s="99"/>
      <c r="K41" s="99"/>
      <c r="L41" s="99"/>
      <c r="M41" s="99"/>
      <c r="R41" s="64"/>
    </row>
    <row r="42" spans="1:18" ht="15" customHeight="1" thickBot="1" x14ac:dyDescent="0.25">
      <c r="A42" s="147"/>
      <c r="B42" s="178" t="s">
        <v>118</v>
      </c>
      <c r="C42" s="146" t="s">
        <v>230</v>
      </c>
      <c r="D42" s="175">
        <v>1.6</v>
      </c>
      <c r="E42" s="63"/>
      <c r="F42" s="147"/>
      <c r="G42" s="178" t="s">
        <v>118</v>
      </c>
      <c r="H42" s="146" t="s">
        <v>230</v>
      </c>
      <c r="I42" s="175">
        <v>1.6</v>
      </c>
      <c r="J42" s="101"/>
      <c r="K42" s="101"/>
      <c r="L42" s="101"/>
      <c r="M42" s="101"/>
      <c r="N42" s="101"/>
      <c r="O42" s="101"/>
      <c r="P42" s="101"/>
      <c r="Q42" s="101"/>
      <c r="R42" s="64"/>
    </row>
    <row r="43" spans="1:18" ht="15" customHeight="1" thickBot="1" x14ac:dyDescent="0.25">
      <c r="A43" s="147"/>
      <c r="B43" s="178" t="s">
        <v>166</v>
      </c>
      <c r="C43" s="146" t="s">
        <v>231</v>
      </c>
      <c r="D43" s="175">
        <v>1.9</v>
      </c>
      <c r="E43" s="63"/>
      <c r="F43" s="147"/>
      <c r="G43" s="145" t="s">
        <v>166</v>
      </c>
      <c r="H43" s="145" t="s">
        <v>231</v>
      </c>
      <c r="I43" s="144">
        <v>1.9</v>
      </c>
      <c r="J43" s="147"/>
      <c r="K43" s="147"/>
      <c r="L43" s="147"/>
      <c r="M43" s="147"/>
      <c r="N43" s="97"/>
      <c r="O43" s="97"/>
      <c r="P43" s="97"/>
      <c r="Q43" s="97"/>
      <c r="R43" s="64"/>
    </row>
    <row r="44" spans="1:18" ht="48" customHeight="1" thickBot="1" x14ac:dyDescent="0.25">
      <c r="A44" s="91"/>
      <c r="B44" s="91"/>
      <c r="C44" s="91"/>
      <c r="D44" s="91"/>
      <c r="E44" s="91"/>
      <c r="F44" s="91"/>
      <c r="G44" s="91"/>
      <c r="H44" s="91"/>
      <c r="I44" s="91"/>
      <c r="J44" s="91"/>
      <c r="K44" s="91"/>
      <c r="L44" s="91"/>
      <c r="M44" s="91"/>
      <c r="N44" s="91"/>
      <c r="O44" s="91"/>
      <c r="P44" s="91"/>
      <c r="Q44" s="91"/>
      <c r="R44" s="92"/>
    </row>
    <row r="45" spans="1:18" ht="15" thickTop="1" x14ac:dyDescent="0.2"/>
  </sheetData>
  <mergeCells count="19">
    <mergeCell ref="A1:H4"/>
    <mergeCell ref="I1:R3"/>
    <mergeCell ref="G10:I10"/>
    <mergeCell ref="A5:R7"/>
    <mergeCell ref="G16:I16"/>
    <mergeCell ref="K10:M10"/>
    <mergeCell ref="O10:Q10"/>
    <mergeCell ref="B10:D10"/>
    <mergeCell ref="B16:D16"/>
    <mergeCell ref="B23:D23"/>
    <mergeCell ref="B33:D33"/>
    <mergeCell ref="O17:Q17"/>
    <mergeCell ref="O23:Q23"/>
    <mergeCell ref="O33:Q33"/>
    <mergeCell ref="K33:M33"/>
    <mergeCell ref="G23:I23"/>
    <mergeCell ref="G33:I33"/>
    <mergeCell ref="K17:M17"/>
    <mergeCell ref="K23:M23"/>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A61D-F97C-4397-8A8A-82CEA008E1E5}">
  <dimension ref="A4:K1258"/>
  <sheetViews>
    <sheetView topLeftCell="A65" zoomScale="78" zoomScaleNormal="78" workbookViewId="0">
      <selection activeCell="A11" sqref="A11"/>
    </sheetView>
  </sheetViews>
  <sheetFormatPr baseColWidth="10" defaultColWidth="10" defaultRowHeight="16.5" x14ac:dyDescent="0.3"/>
  <cols>
    <col min="1" max="1" width="46.625" style="1" customWidth="1"/>
    <col min="2" max="2" width="23.375" style="1" customWidth="1"/>
    <col min="3" max="3" width="18.75" style="1" customWidth="1"/>
    <col min="4" max="4" width="21.75" style="1" customWidth="1"/>
    <col min="5" max="5" width="17.875" style="1" customWidth="1"/>
    <col min="6" max="6" width="10" style="1"/>
    <col min="7" max="7" width="49.375" style="1" customWidth="1"/>
    <col min="8" max="8" width="15.875" style="1" customWidth="1"/>
    <col min="9" max="9" width="17.75" style="1" customWidth="1"/>
    <col min="10" max="10" width="21.375" style="1" customWidth="1"/>
    <col min="11" max="11" width="17.875" style="1" customWidth="1"/>
    <col min="12" max="16384" width="10" style="1"/>
  </cols>
  <sheetData>
    <row r="4" spans="1:11" x14ac:dyDescent="0.3">
      <c r="A4" s="643"/>
      <c r="B4" s="644"/>
      <c r="C4" s="644"/>
      <c r="D4" s="644"/>
      <c r="E4" s="644"/>
      <c r="F4" s="160"/>
      <c r="G4" s="160"/>
      <c r="H4" s="160"/>
      <c r="I4" s="160"/>
      <c r="J4" s="160"/>
      <c r="K4" s="160"/>
    </row>
    <row r="5" spans="1:11" ht="16.5" customHeight="1" x14ac:dyDescent="0.3">
      <c r="A5" s="645"/>
      <c r="B5" s="646"/>
      <c r="C5" s="646"/>
      <c r="D5" s="646"/>
      <c r="E5" s="646"/>
      <c r="F5" s="160"/>
      <c r="G5" s="160"/>
      <c r="H5" s="160"/>
      <c r="I5" s="160"/>
      <c r="J5" s="160"/>
      <c r="K5" s="160"/>
    </row>
    <row r="6" spans="1:11" x14ac:dyDescent="0.3">
      <c r="A6" s="645"/>
      <c r="B6" s="646"/>
      <c r="C6" s="646"/>
      <c r="D6" s="646"/>
      <c r="E6" s="646"/>
      <c r="F6" s="160"/>
      <c r="G6" s="160"/>
      <c r="H6" s="160"/>
      <c r="I6" s="160"/>
      <c r="J6" s="160"/>
      <c r="K6" s="160"/>
    </row>
    <row r="7" spans="1:11" x14ac:dyDescent="0.3">
      <c r="A7" s="645"/>
      <c r="B7" s="646"/>
      <c r="C7" s="646"/>
      <c r="D7" s="646"/>
      <c r="E7" s="646"/>
      <c r="F7" s="160"/>
      <c r="G7" s="160"/>
      <c r="H7" s="160"/>
      <c r="I7" s="160"/>
      <c r="J7" s="160"/>
      <c r="K7" s="160"/>
    </row>
    <row r="8" spans="1:11" ht="20.25" customHeight="1" x14ac:dyDescent="0.3">
      <c r="A8" s="647" t="s">
        <v>489</v>
      </c>
      <c r="B8" s="648"/>
      <c r="C8" s="648"/>
      <c r="D8" s="648"/>
      <c r="E8" s="648"/>
      <c r="F8" s="648"/>
      <c r="G8" s="648"/>
      <c r="H8" s="648"/>
      <c r="I8" s="648"/>
      <c r="J8" s="648"/>
      <c r="K8" s="648"/>
    </row>
    <row r="9" spans="1:11" ht="20.25" customHeight="1" x14ac:dyDescent="0.3">
      <c r="A9" s="647"/>
      <c r="B9" s="648"/>
      <c r="C9" s="648"/>
      <c r="D9" s="648"/>
      <c r="E9" s="648"/>
      <c r="F9" s="648"/>
      <c r="G9" s="648"/>
      <c r="H9" s="648"/>
      <c r="I9" s="648"/>
      <c r="J9" s="648"/>
      <c r="K9" s="648"/>
    </row>
    <row r="10" spans="1:11" ht="20.25" customHeight="1" x14ac:dyDescent="0.3">
      <c r="A10" s="647"/>
      <c r="B10" s="648"/>
      <c r="C10" s="648"/>
      <c r="D10" s="648"/>
      <c r="E10" s="648"/>
      <c r="F10" s="648"/>
      <c r="G10" s="648"/>
      <c r="H10" s="648"/>
      <c r="I10" s="648"/>
      <c r="J10" s="648"/>
      <c r="K10" s="648"/>
    </row>
    <row r="13" spans="1:11" ht="17.25" thickBot="1" x14ac:dyDescent="0.35"/>
    <row r="14" spans="1:11" ht="54" x14ac:dyDescent="0.3">
      <c r="A14" s="278" t="s">
        <v>232</v>
      </c>
      <c r="B14" s="279" t="s">
        <v>233</v>
      </c>
      <c r="C14" s="279" t="s">
        <v>234</v>
      </c>
      <c r="D14" s="279" t="s">
        <v>235</v>
      </c>
      <c r="E14" s="280" t="s">
        <v>236</v>
      </c>
    </row>
    <row r="15" spans="1:11" ht="18.75" x14ac:dyDescent="0.3">
      <c r="A15" s="281" t="s">
        <v>237</v>
      </c>
      <c r="B15" s="282">
        <f>AVERAGE(B16:B17)</f>
        <v>3.3079365079365077</v>
      </c>
      <c r="C15" s="282">
        <f t="shared" ref="C15:E15" si="0">AVERAGE(C16:C17)</f>
        <v>2.970779220779221</v>
      </c>
      <c r="D15" s="282">
        <f t="shared" si="0"/>
        <v>3.306451612903226</v>
      </c>
      <c r="E15" s="282">
        <f t="shared" si="0"/>
        <v>2.9473684210526319</v>
      </c>
    </row>
    <row r="16" spans="1:11" ht="18.75" x14ac:dyDescent="0.3">
      <c r="A16" s="283" t="s">
        <v>238</v>
      </c>
      <c r="B16" s="284">
        <v>3.4444444444444446</v>
      </c>
      <c r="C16" s="284">
        <v>3.2272727272727271</v>
      </c>
      <c r="D16" s="284">
        <v>3.2903225806451615</v>
      </c>
      <c r="E16" s="285">
        <v>3.3157894736842106</v>
      </c>
    </row>
    <row r="17" spans="1:5" ht="18.75" x14ac:dyDescent="0.3">
      <c r="A17" s="283" t="s">
        <v>239</v>
      </c>
      <c r="B17" s="284">
        <v>3.1714285714285713</v>
      </c>
      <c r="C17" s="284">
        <v>2.7142857142857144</v>
      </c>
      <c r="D17" s="284">
        <v>3.3225806451612905</v>
      </c>
      <c r="E17" s="285">
        <v>2.5789473684210527</v>
      </c>
    </row>
    <row r="18" spans="1:5" ht="18.75" x14ac:dyDescent="0.3">
      <c r="A18" s="286"/>
      <c r="B18" s="287"/>
      <c r="C18" s="288"/>
      <c r="D18" s="288"/>
      <c r="E18" s="289"/>
    </row>
    <row r="19" spans="1:5" ht="18.75" x14ac:dyDescent="0.3">
      <c r="A19" s="286"/>
      <c r="B19" s="287"/>
      <c r="C19" s="288"/>
      <c r="D19" s="288"/>
      <c r="E19" s="289"/>
    </row>
    <row r="20" spans="1:5" ht="18.75" x14ac:dyDescent="0.3">
      <c r="A20" s="286"/>
      <c r="B20" s="287"/>
      <c r="C20" s="288"/>
      <c r="D20" s="288"/>
      <c r="E20" s="289"/>
    </row>
    <row r="21" spans="1:5" ht="18.75" x14ac:dyDescent="0.3">
      <c r="A21" s="286"/>
      <c r="B21" s="287"/>
      <c r="C21" s="288"/>
      <c r="D21" s="288"/>
      <c r="E21" s="289"/>
    </row>
    <row r="22" spans="1:5" ht="18.75" x14ac:dyDescent="0.3">
      <c r="A22" s="286"/>
      <c r="B22" s="287"/>
      <c r="C22" s="288"/>
      <c r="D22" s="288"/>
      <c r="E22" s="289"/>
    </row>
    <row r="23" spans="1:5" ht="18.75" x14ac:dyDescent="0.3">
      <c r="A23" s="286"/>
      <c r="B23" s="287"/>
      <c r="C23" s="288"/>
      <c r="D23" s="288"/>
      <c r="E23" s="289"/>
    </row>
    <row r="24" spans="1:5" ht="18.75" x14ac:dyDescent="0.3">
      <c r="A24" s="286"/>
      <c r="B24" s="287"/>
      <c r="C24" s="288"/>
      <c r="D24" s="288"/>
      <c r="E24" s="289"/>
    </row>
    <row r="25" spans="1:5" ht="18.75" x14ac:dyDescent="0.3">
      <c r="A25" s="286"/>
      <c r="B25" s="287"/>
      <c r="C25" s="288"/>
      <c r="D25" s="288"/>
      <c r="E25" s="289"/>
    </row>
    <row r="26" spans="1:5" ht="18.75" x14ac:dyDescent="0.3">
      <c r="A26" s="286"/>
      <c r="B26" s="287"/>
      <c r="C26" s="288"/>
      <c r="D26" s="288"/>
      <c r="E26" s="289"/>
    </row>
    <row r="27" spans="1:5" ht="18.75" x14ac:dyDescent="0.3">
      <c r="A27" s="286"/>
      <c r="B27" s="287"/>
      <c r="C27" s="288"/>
      <c r="D27" s="288"/>
      <c r="E27" s="289"/>
    </row>
    <row r="28" spans="1:5" ht="18.75" x14ac:dyDescent="0.3">
      <c r="A28" s="286"/>
      <c r="B28" s="287"/>
      <c r="C28" s="288"/>
      <c r="D28" s="288"/>
      <c r="E28" s="289"/>
    </row>
    <row r="29" spans="1:5" ht="19.5" thickBot="1" x14ac:dyDescent="0.35">
      <c r="A29" s="290"/>
      <c r="B29" s="291"/>
      <c r="C29" s="292"/>
      <c r="D29" s="292"/>
      <c r="E29" s="293"/>
    </row>
    <row r="30" spans="1:5" ht="19.5" thickBot="1" x14ac:dyDescent="0.35">
      <c r="A30" s="287"/>
      <c r="B30" s="287"/>
      <c r="C30" s="288"/>
      <c r="D30" s="288"/>
      <c r="E30" s="288"/>
    </row>
    <row r="31" spans="1:5" ht="54" x14ac:dyDescent="0.3">
      <c r="A31" s="278" t="s">
        <v>232</v>
      </c>
      <c r="B31" s="279" t="s">
        <v>233</v>
      </c>
      <c r="C31" s="279" t="s">
        <v>234</v>
      </c>
      <c r="D31" s="279" t="s">
        <v>235</v>
      </c>
      <c r="E31" s="280" t="s">
        <v>236</v>
      </c>
    </row>
    <row r="32" spans="1:5" ht="18.75" x14ac:dyDescent="0.3">
      <c r="A32" s="281" t="s">
        <v>240</v>
      </c>
      <c r="B32" s="282">
        <f>AVERAGE(B33:B35)</f>
        <v>2.2777777777777777</v>
      </c>
      <c r="C32" s="282">
        <f>AVERAGE(C33:C35)</f>
        <v>2.0303030303030303</v>
      </c>
      <c r="D32" s="282">
        <f>AVERAGE(D33:D35)</f>
        <v>2.150537634408602</v>
      </c>
      <c r="E32" s="282">
        <f>AVERAGE(E33:E35)</f>
        <v>2.0526315789473686</v>
      </c>
    </row>
    <row r="33" spans="1:5" ht="18.75" x14ac:dyDescent="0.3">
      <c r="A33" s="283" t="s">
        <v>241</v>
      </c>
      <c r="B33" s="294">
        <v>0</v>
      </c>
      <c r="C33" s="294">
        <v>0</v>
      </c>
      <c r="D33" s="294">
        <v>0</v>
      </c>
      <c r="E33" s="295">
        <v>0</v>
      </c>
    </row>
    <row r="34" spans="1:5" ht="18.75" x14ac:dyDescent="0.3">
      <c r="A34" s="283" t="s">
        <v>242</v>
      </c>
      <c r="B34" s="296">
        <v>3.4166666666666665</v>
      </c>
      <c r="C34" s="284">
        <v>3.1363636363636362</v>
      </c>
      <c r="D34" s="284">
        <v>3.3225806451612905</v>
      </c>
      <c r="E34" s="285">
        <v>3.4210526315789473</v>
      </c>
    </row>
    <row r="35" spans="1:5" ht="18.75" x14ac:dyDescent="0.3">
      <c r="A35" s="283" t="s">
        <v>243</v>
      </c>
      <c r="B35" s="296">
        <v>3.4166666666666665</v>
      </c>
      <c r="C35" s="284">
        <v>2.9545454545454546</v>
      </c>
      <c r="D35" s="284">
        <v>3.129032258064516</v>
      </c>
      <c r="E35" s="285">
        <v>2.736842105263158</v>
      </c>
    </row>
    <row r="36" spans="1:5" ht="18.75" x14ac:dyDescent="0.3">
      <c r="A36" s="286"/>
      <c r="B36" s="287"/>
      <c r="C36" s="288"/>
      <c r="D36" s="288"/>
      <c r="E36" s="289"/>
    </row>
    <row r="37" spans="1:5" x14ac:dyDescent="0.3">
      <c r="A37" s="297"/>
      <c r="B37"/>
      <c r="C37"/>
      <c r="D37"/>
      <c r="E37" s="298"/>
    </row>
    <row r="38" spans="1:5" ht="18.75" x14ac:dyDescent="0.3">
      <c r="A38" s="286"/>
      <c r="B38" s="287"/>
      <c r="C38" s="288"/>
      <c r="D38" s="288"/>
      <c r="E38" s="289"/>
    </row>
    <row r="39" spans="1:5" ht="18.75" x14ac:dyDescent="0.3">
      <c r="A39" s="286"/>
      <c r="B39" s="287"/>
      <c r="C39" s="288"/>
      <c r="D39" s="288"/>
      <c r="E39" s="289"/>
    </row>
    <row r="40" spans="1:5" ht="18.75" x14ac:dyDescent="0.3">
      <c r="A40" s="286"/>
      <c r="B40" s="287"/>
      <c r="C40" s="288"/>
      <c r="D40" s="288"/>
      <c r="E40" s="289"/>
    </row>
    <row r="41" spans="1:5" ht="18.75" x14ac:dyDescent="0.3">
      <c r="A41" s="286"/>
      <c r="B41" s="287"/>
      <c r="C41" s="288"/>
      <c r="D41" s="288"/>
      <c r="E41" s="289"/>
    </row>
    <row r="42" spans="1:5" ht="18.75" x14ac:dyDescent="0.3">
      <c r="A42" s="286"/>
      <c r="B42" s="287"/>
      <c r="C42" s="288"/>
      <c r="D42" s="288"/>
      <c r="E42" s="289"/>
    </row>
    <row r="43" spans="1:5" ht="18.75" x14ac:dyDescent="0.3">
      <c r="A43" s="286"/>
      <c r="B43" s="287"/>
      <c r="C43" s="288"/>
      <c r="D43" s="288"/>
      <c r="E43" s="289"/>
    </row>
    <row r="44" spans="1:5" ht="18.75" x14ac:dyDescent="0.3">
      <c r="A44" s="286"/>
      <c r="B44" s="287"/>
      <c r="C44" s="288"/>
      <c r="D44" s="288"/>
      <c r="E44" s="289"/>
    </row>
    <row r="45" spans="1:5" ht="18.75" x14ac:dyDescent="0.3">
      <c r="A45" s="286"/>
      <c r="B45" s="287"/>
      <c r="C45" s="288"/>
      <c r="D45" s="288"/>
      <c r="E45" s="289"/>
    </row>
    <row r="46" spans="1:5" ht="18.75" x14ac:dyDescent="0.3">
      <c r="A46" s="286"/>
      <c r="B46" s="287"/>
      <c r="C46" s="288"/>
      <c r="D46" s="288"/>
      <c r="E46" s="289"/>
    </row>
    <row r="47" spans="1:5" ht="18.75" x14ac:dyDescent="0.3">
      <c r="A47" s="286"/>
      <c r="B47" s="287"/>
      <c r="C47" s="288"/>
      <c r="D47" s="288"/>
      <c r="E47" s="289"/>
    </row>
    <row r="48" spans="1:5" ht="18.75" x14ac:dyDescent="0.3">
      <c r="A48" s="286"/>
      <c r="B48" s="287"/>
      <c r="C48" s="288"/>
      <c r="D48" s="288"/>
      <c r="E48" s="289"/>
    </row>
    <row r="49" spans="1:5" ht="19.5" thickBot="1" x14ac:dyDescent="0.35">
      <c r="A49" s="290"/>
      <c r="B49" s="291"/>
      <c r="C49" s="292"/>
      <c r="D49" s="292"/>
      <c r="E49" s="293"/>
    </row>
    <row r="50" spans="1:5" ht="19.5" thickBot="1" x14ac:dyDescent="0.35">
      <c r="A50" s="287"/>
      <c r="B50" s="287"/>
      <c r="C50" s="288"/>
      <c r="D50" s="288"/>
      <c r="E50" s="288"/>
    </row>
    <row r="51" spans="1:5" ht="54" x14ac:dyDescent="0.3">
      <c r="A51" s="278" t="s">
        <v>232</v>
      </c>
      <c r="B51" s="279" t="s">
        <v>233</v>
      </c>
      <c r="C51" s="279" t="s">
        <v>234</v>
      </c>
      <c r="D51" s="279" t="s">
        <v>235</v>
      </c>
      <c r="E51" s="280" t="s">
        <v>236</v>
      </c>
    </row>
    <row r="52" spans="1:5" ht="18.75" x14ac:dyDescent="0.3">
      <c r="A52" s="299" t="s">
        <v>244</v>
      </c>
      <c r="B52" s="300">
        <v>3.11</v>
      </c>
      <c r="C52" s="300">
        <v>3.33</v>
      </c>
      <c r="D52" s="300">
        <v>3.13</v>
      </c>
      <c r="E52" s="301">
        <v>3.22</v>
      </c>
    </row>
    <row r="53" spans="1:5" ht="18.75" x14ac:dyDescent="0.3">
      <c r="A53" s="283" t="s">
        <v>216</v>
      </c>
      <c r="B53" s="294">
        <v>0</v>
      </c>
      <c r="C53" s="294">
        <v>0</v>
      </c>
      <c r="D53" s="294">
        <v>0</v>
      </c>
      <c r="E53" s="295">
        <v>0</v>
      </c>
    </row>
    <row r="54" spans="1:5" ht="18.75" x14ac:dyDescent="0.3">
      <c r="A54" s="296" t="s">
        <v>245</v>
      </c>
      <c r="B54" s="296">
        <v>3.6944444444444446</v>
      </c>
      <c r="C54" s="284">
        <v>3.5909090909090908</v>
      </c>
      <c r="D54" s="284">
        <v>3.2903225806451615</v>
      </c>
      <c r="E54" s="284">
        <v>3.1578947368421053</v>
      </c>
    </row>
    <row r="55" spans="1:5" ht="18.75" x14ac:dyDescent="0.3">
      <c r="A55" s="286"/>
      <c r="B55" s="287"/>
      <c r="C55" s="288"/>
      <c r="D55" s="288"/>
      <c r="E55" s="289"/>
    </row>
    <row r="56" spans="1:5" ht="18.75" x14ac:dyDescent="0.3">
      <c r="A56" s="286"/>
      <c r="B56" s="287"/>
      <c r="C56" s="288"/>
      <c r="D56" s="288"/>
      <c r="E56" s="289"/>
    </row>
    <row r="57" spans="1:5" ht="18.75" x14ac:dyDescent="0.3">
      <c r="A57" s="286"/>
      <c r="B57" s="287"/>
      <c r="C57" s="288"/>
      <c r="D57" s="288"/>
      <c r="E57" s="289"/>
    </row>
    <row r="58" spans="1:5" ht="18.75" x14ac:dyDescent="0.3">
      <c r="A58" s="286"/>
      <c r="B58" s="287"/>
      <c r="C58" s="288"/>
      <c r="D58" s="288"/>
      <c r="E58" s="289"/>
    </row>
    <row r="59" spans="1:5" ht="18.75" x14ac:dyDescent="0.3">
      <c r="A59" s="286"/>
      <c r="B59" s="287"/>
      <c r="C59" s="288"/>
      <c r="D59" s="288"/>
      <c r="E59" s="289"/>
    </row>
    <row r="60" spans="1:5" ht="18.75" x14ac:dyDescent="0.3">
      <c r="A60" s="286"/>
      <c r="B60" s="287"/>
      <c r="C60" s="288"/>
      <c r="D60" s="288"/>
      <c r="E60" s="289"/>
    </row>
    <row r="61" spans="1:5" ht="18.75" x14ac:dyDescent="0.3">
      <c r="A61" s="286"/>
      <c r="B61" s="287"/>
      <c r="C61" s="288"/>
      <c r="D61" s="288"/>
      <c r="E61" s="289"/>
    </row>
    <row r="62" spans="1:5" ht="18.75" x14ac:dyDescent="0.3">
      <c r="A62" s="286"/>
      <c r="B62" s="287"/>
      <c r="C62" s="288"/>
      <c r="D62" s="288"/>
      <c r="E62" s="289"/>
    </row>
    <row r="63" spans="1:5" ht="18.75" x14ac:dyDescent="0.3">
      <c r="A63" s="286"/>
      <c r="B63" s="287"/>
      <c r="C63" s="288"/>
      <c r="D63" s="288"/>
      <c r="E63" s="289"/>
    </row>
    <row r="64" spans="1:5" ht="18.75" x14ac:dyDescent="0.3">
      <c r="A64" s="286"/>
      <c r="B64" s="287"/>
      <c r="C64" s="288"/>
      <c r="D64" s="288"/>
      <c r="E64" s="289"/>
    </row>
    <row r="65" spans="1:5" ht="18.75" x14ac:dyDescent="0.3">
      <c r="A65" s="286"/>
      <c r="B65" s="287"/>
      <c r="C65" s="288"/>
      <c r="D65" s="288"/>
      <c r="E65" s="289"/>
    </row>
    <row r="66" spans="1:5" ht="18.75" x14ac:dyDescent="0.3">
      <c r="A66" s="286"/>
      <c r="B66" s="287"/>
      <c r="C66" s="288"/>
      <c r="D66" s="288"/>
      <c r="E66" s="289"/>
    </row>
    <row r="67" spans="1:5" ht="18.75" x14ac:dyDescent="0.3">
      <c r="A67" s="286"/>
      <c r="B67" s="287"/>
      <c r="C67" s="288"/>
      <c r="D67" s="288"/>
      <c r="E67" s="289"/>
    </row>
    <row r="68" spans="1:5" ht="18.75" x14ac:dyDescent="0.3">
      <c r="A68" s="286"/>
      <c r="B68" s="287"/>
      <c r="C68" s="288"/>
      <c r="D68" s="288"/>
      <c r="E68" s="289"/>
    </row>
    <row r="69" spans="1:5" ht="19.5" thickBot="1" x14ac:dyDescent="0.35">
      <c r="A69" s="290"/>
      <c r="B69" s="291"/>
      <c r="C69" s="292"/>
      <c r="D69" s="292"/>
      <c r="E69" s="293"/>
    </row>
    <row r="70" spans="1:5" ht="19.5" thickBot="1" x14ac:dyDescent="0.35">
      <c r="A70" s="287"/>
      <c r="B70" s="287"/>
      <c r="C70" s="288"/>
      <c r="D70" s="288"/>
      <c r="E70" s="288"/>
    </row>
    <row r="71" spans="1:5" ht="54" x14ac:dyDescent="0.3">
      <c r="A71" s="278" t="s">
        <v>232</v>
      </c>
      <c r="B71" s="279" t="s">
        <v>233</v>
      </c>
      <c r="C71" s="279" t="s">
        <v>234</v>
      </c>
      <c r="D71" s="279" t="s">
        <v>235</v>
      </c>
      <c r="E71" s="280" t="s">
        <v>236</v>
      </c>
    </row>
    <row r="72" spans="1:5" ht="18.75" x14ac:dyDescent="0.3">
      <c r="A72" s="302" t="s">
        <v>37</v>
      </c>
      <c r="B72" s="303">
        <f>AVERAGE(B73:B75)</f>
        <v>1.0555555555555556</v>
      </c>
      <c r="C72" s="303">
        <f t="shared" ref="C72:E72" si="1">AVERAGE(C73:C75)</f>
        <v>0.90909090909090906</v>
      </c>
      <c r="D72" s="303">
        <f t="shared" si="1"/>
        <v>1.0860215053763442</v>
      </c>
      <c r="E72" s="303">
        <f t="shared" si="1"/>
        <v>1.0526315789473684</v>
      </c>
    </row>
    <row r="73" spans="1:5" ht="18.75" x14ac:dyDescent="0.3">
      <c r="A73" s="296" t="s">
        <v>137</v>
      </c>
      <c r="B73" s="294">
        <v>0</v>
      </c>
      <c r="C73" s="294">
        <v>0</v>
      </c>
      <c r="D73" s="294">
        <v>0</v>
      </c>
      <c r="E73" s="294">
        <v>0</v>
      </c>
    </row>
    <row r="74" spans="1:5" ht="18.75" x14ac:dyDescent="0.3">
      <c r="A74" s="296" t="s">
        <v>246</v>
      </c>
      <c r="B74" s="296">
        <v>3.1666666666666665</v>
      </c>
      <c r="C74" s="296">
        <v>2.7272727272727271</v>
      </c>
      <c r="D74" s="296">
        <v>3.2580645161290325</v>
      </c>
      <c r="E74" s="296">
        <v>3.1578947368421053</v>
      </c>
    </row>
    <row r="75" spans="1:5" ht="18.75" x14ac:dyDescent="0.3">
      <c r="A75" s="296" t="s">
        <v>247</v>
      </c>
      <c r="B75" s="296">
        <v>0</v>
      </c>
      <c r="C75" s="296">
        <v>0</v>
      </c>
      <c r="D75" s="296">
        <v>0</v>
      </c>
      <c r="E75" s="296">
        <v>0</v>
      </c>
    </row>
    <row r="76" spans="1:5" ht="18.75" x14ac:dyDescent="0.3">
      <c r="A76" s="286"/>
      <c r="B76" s="287"/>
      <c r="C76" s="288"/>
      <c r="D76" s="288"/>
      <c r="E76" s="289"/>
    </row>
    <row r="77" spans="1:5" ht="18.75" x14ac:dyDescent="0.3">
      <c r="A77" s="286"/>
      <c r="B77" s="287"/>
      <c r="C77" s="288"/>
      <c r="D77" s="288"/>
      <c r="E77" s="289"/>
    </row>
    <row r="78" spans="1:5" ht="18.75" x14ac:dyDescent="0.3">
      <c r="A78" s="286"/>
      <c r="B78" s="287"/>
      <c r="C78" s="288"/>
      <c r="D78" s="288"/>
      <c r="E78" s="289"/>
    </row>
    <row r="79" spans="1:5" ht="18.75" x14ac:dyDescent="0.3">
      <c r="A79" s="286"/>
      <c r="B79" s="287"/>
      <c r="C79" s="288"/>
      <c r="D79" s="288"/>
      <c r="E79" s="289"/>
    </row>
    <row r="80" spans="1:5" ht="18.75" x14ac:dyDescent="0.3">
      <c r="A80" s="286"/>
      <c r="B80" s="287"/>
      <c r="C80" s="288"/>
      <c r="D80" s="288"/>
      <c r="E80" s="289"/>
    </row>
    <row r="81" spans="1:5" ht="18.75" x14ac:dyDescent="0.3">
      <c r="A81" s="286"/>
      <c r="B81" s="287"/>
      <c r="C81" s="288"/>
      <c r="D81" s="288"/>
      <c r="E81" s="289"/>
    </row>
    <row r="82" spans="1:5" ht="18.75" x14ac:dyDescent="0.3">
      <c r="A82" s="286"/>
      <c r="B82" s="287"/>
      <c r="C82" s="288"/>
      <c r="D82" s="288"/>
      <c r="E82" s="289"/>
    </row>
    <row r="83" spans="1:5" ht="18.75" x14ac:dyDescent="0.3">
      <c r="A83" s="286"/>
      <c r="B83" s="287"/>
      <c r="C83" s="288"/>
      <c r="D83" s="288"/>
      <c r="E83" s="289"/>
    </row>
    <row r="84" spans="1:5" ht="18.75" x14ac:dyDescent="0.3">
      <c r="A84" s="286"/>
      <c r="B84" s="287"/>
      <c r="C84" s="288"/>
      <c r="D84" s="288"/>
      <c r="E84" s="289"/>
    </row>
    <row r="85" spans="1:5" ht="18.75" x14ac:dyDescent="0.3">
      <c r="A85" s="286"/>
      <c r="B85" s="287"/>
      <c r="C85" s="288"/>
      <c r="D85" s="288"/>
      <c r="E85" s="289"/>
    </row>
    <row r="86" spans="1:5" ht="18.75" x14ac:dyDescent="0.3">
      <c r="A86" s="286"/>
      <c r="B86" s="287"/>
      <c r="C86" s="288"/>
      <c r="D86" s="288"/>
      <c r="E86" s="289"/>
    </row>
    <row r="87" spans="1:5" ht="18.75" x14ac:dyDescent="0.3">
      <c r="A87" s="286"/>
      <c r="B87" s="287"/>
      <c r="C87" s="288"/>
      <c r="D87" s="288"/>
      <c r="E87" s="289"/>
    </row>
    <row r="88" spans="1:5" ht="18.75" x14ac:dyDescent="0.3">
      <c r="A88" s="286"/>
      <c r="B88" s="287"/>
      <c r="C88" s="288"/>
      <c r="D88" s="288"/>
      <c r="E88" s="289"/>
    </row>
    <row r="89" spans="1:5" ht="18.75" x14ac:dyDescent="0.3">
      <c r="A89" s="286"/>
      <c r="B89" s="287"/>
      <c r="C89" s="288"/>
      <c r="D89" s="288"/>
      <c r="E89" s="289"/>
    </row>
    <row r="90" spans="1:5" ht="19.5" thickBot="1" x14ac:dyDescent="0.35">
      <c r="A90" s="290"/>
      <c r="B90" s="291"/>
      <c r="C90" s="292"/>
      <c r="D90" s="292"/>
      <c r="E90" s="293"/>
    </row>
    <row r="91" spans="1:5" ht="19.5" thickBot="1" x14ac:dyDescent="0.35">
      <c r="A91" s="287"/>
      <c r="B91" s="287"/>
      <c r="C91" s="288"/>
      <c r="D91" s="288"/>
      <c r="E91" s="288"/>
    </row>
    <row r="92" spans="1:5" ht="54" x14ac:dyDescent="0.3">
      <c r="A92" s="278" t="s">
        <v>232</v>
      </c>
      <c r="B92" s="279" t="s">
        <v>233</v>
      </c>
      <c r="C92" s="279" t="s">
        <v>234</v>
      </c>
      <c r="D92" s="279" t="s">
        <v>235</v>
      </c>
      <c r="E92" s="280" t="s">
        <v>236</v>
      </c>
    </row>
    <row r="93" spans="1:5" ht="18.75" x14ac:dyDescent="0.3">
      <c r="A93" s="281" t="s">
        <v>248</v>
      </c>
      <c r="B93" s="303">
        <f>AVERAGE(B94:B97)</f>
        <v>2.5601851851851851</v>
      </c>
      <c r="C93" s="303">
        <f>AVERAGE(C94:C97)</f>
        <v>2.5</v>
      </c>
      <c r="D93" s="303">
        <f t="shared" ref="D93:E93" si="2">AVERAGE(D94:D97)</f>
        <v>2.524193548387097</v>
      </c>
      <c r="E93" s="303">
        <f t="shared" si="2"/>
        <v>2.6578947368421053</v>
      </c>
    </row>
    <row r="94" spans="1:5" ht="18.75" x14ac:dyDescent="0.3">
      <c r="A94" s="283" t="s">
        <v>249</v>
      </c>
      <c r="B94" s="296">
        <v>3.75</v>
      </c>
      <c r="C94" s="284">
        <v>3.9090909090909092</v>
      </c>
      <c r="D94" s="284">
        <v>3.806451612903226</v>
      </c>
      <c r="E94" s="285">
        <v>3.8421052631578947</v>
      </c>
    </row>
    <row r="95" spans="1:5" ht="18.75" x14ac:dyDescent="0.3">
      <c r="A95" s="283" t="s">
        <v>250</v>
      </c>
      <c r="B95" s="296">
        <v>3.324074074074074</v>
      </c>
      <c r="C95" s="284">
        <v>3.3181818181818183</v>
      </c>
      <c r="D95" s="284">
        <v>3.3225806451612905</v>
      </c>
      <c r="E95" s="285">
        <v>3.4210526315789473</v>
      </c>
    </row>
    <row r="96" spans="1:5" ht="18.75" x14ac:dyDescent="0.3">
      <c r="A96" s="283" t="s">
        <v>251</v>
      </c>
      <c r="B96" s="294">
        <v>0</v>
      </c>
      <c r="C96" s="294">
        <v>0</v>
      </c>
      <c r="D96" s="294">
        <v>0</v>
      </c>
      <c r="E96" s="295">
        <v>0</v>
      </c>
    </row>
    <row r="97" spans="1:5" ht="18.75" x14ac:dyDescent="0.3">
      <c r="A97" s="283" t="s">
        <v>252</v>
      </c>
      <c r="B97" s="296">
        <v>3.1666666666666665</v>
      </c>
      <c r="C97" s="284">
        <v>2.7727272727272729</v>
      </c>
      <c r="D97" s="284">
        <v>2.967741935483871</v>
      </c>
      <c r="E97" s="285">
        <v>3.3684210526315788</v>
      </c>
    </row>
    <row r="98" spans="1:5" ht="18.75" x14ac:dyDescent="0.3">
      <c r="A98" s="286"/>
      <c r="B98" s="287"/>
      <c r="C98" s="288"/>
      <c r="D98" s="288"/>
      <c r="E98" s="289"/>
    </row>
    <row r="99" spans="1:5" ht="18.75" x14ac:dyDescent="0.3">
      <c r="A99" s="286"/>
      <c r="B99" s="287"/>
      <c r="C99" s="288"/>
      <c r="D99" s="288"/>
      <c r="E99" s="289"/>
    </row>
    <row r="100" spans="1:5" ht="18.75" x14ac:dyDescent="0.3">
      <c r="A100" s="286"/>
      <c r="B100" s="287"/>
      <c r="C100" s="288"/>
      <c r="D100" s="288"/>
      <c r="E100" s="289"/>
    </row>
    <row r="101" spans="1:5" ht="18.75" x14ac:dyDescent="0.3">
      <c r="A101" s="286"/>
      <c r="B101" s="287"/>
      <c r="C101" s="288"/>
      <c r="D101" s="288"/>
      <c r="E101" s="289"/>
    </row>
    <row r="102" spans="1:5" ht="18.75" x14ac:dyDescent="0.3">
      <c r="A102" s="286"/>
      <c r="B102" s="287"/>
      <c r="C102" s="288"/>
      <c r="D102" s="288"/>
      <c r="E102" s="289"/>
    </row>
    <row r="103" spans="1:5" ht="18.75" x14ac:dyDescent="0.3">
      <c r="A103" s="286"/>
      <c r="B103" s="287"/>
      <c r="C103" s="288"/>
      <c r="D103" s="288"/>
      <c r="E103" s="289"/>
    </row>
    <row r="104" spans="1:5" ht="18.75" x14ac:dyDescent="0.3">
      <c r="A104" s="286"/>
      <c r="B104" s="287"/>
      <c r="C104" s="288"/>
      <c r="D104" s="288"/>
      <c r="E104" s="289"/>
    </row>
    <row r="105" spans="1:5" ht="18.75" x14ac:dyDescent="0.3">
      <c r="A105" s="286"/>
      <c r="B105" s="287"/>
      <c r="C105" s="288"/>
      <c r="D105" s="288"/>
      <c r="E105" s="289"/>
    </row>
    <row r="106" spans="1:5" ht="18.75" x14ac:dyDescent="0.3">
      <c r="A106" s="286"/>
      <c r="B106" s="287"/>
      <c r="C106" s="288"/>
      <c r="D106" s="288"/>
      <c r="E106" s="289"/>
    </row>
    <row r="107" spans="1:5" ht="18.75" x14ac:dyDescent="0.3">
      <c r="A107" s="286"/>
      <c r="B107" s="287"/>
      <c r="C107" s="288"/>
      <c r="D107" s="288"/>
      <c r="E107" s="289"/>
    </row>
    <row r="108" spans="1:5" ht="18.75" x14ac:dyDescent="0.3">
      <c r="A108" s="286"/>
      <c r="B108" s="287"/>
      <c r="C108" s="288"/>
      <c r="D108" s="288"/>
      <c r="E108" s="289"/>
    </row>
    <row r="109" spans="1:5" ht="18.75" x14ac:dyDescent="0.3">
      <c r="A109" s="286"/>
      <c r="B109" s="287"/>
      <c r="C109" s="288"/>
      <c r="D109" s="288"/>
      <c r="E109" s="289"/>
    </row>
    <row r="110" spans="1:5" ht="18.75" x14ac:dyDescent="0.3">
      <c r="A110" s="286"/>
      <c r="B110" s="287"/>
      <c r="C110" s="288"/>
      <c r="D110" s="288"/>
      <c r="E110" s="289"/>
    </row>
    <row r="111" spans="1:5" ht="19.5" thickBot="1" x14ac:dyDescent="0.35">
      <c r="A111" s="290"/>
      <c r="B111" s="291"/>
      <c r="C111" s="292"/>
      <c r="D111" s="292"/>
      <c r="E111" s="293"/>
    </row>
    <row r="112" spans="1:5" ht="19.5" thickBot="1" x14ac:dyDescent="0.35">
      <c r="A112" s="287"/>
      <c r="B112" s="287"/>
      <c r="C112" s="288"/>
      <c r="D112" s="288"/>
      <c r="E112" s="288"/>
    </row>
    <row r="113" spans="1:5" ht="54" x14ac:dyDescent="0.3">
      <c r="A113" s="278" t="s">
        <v>232</v>
      </c>
      <c r="B113" s="279" t="s">
        <v>233</v>
      </c>
      <c r="C113" s="279" t="s">
        <v>234</v>
      </c>
      <c r="D113" s="279" t="s">
        <v>235</v>
      </c>
      <c r="E113" s="280" t="s">
        <v>236</v>
      </c>
    </row>
    <row r="114" spans="1:5" ht="18.75" x14ac:dyDescent="0.3">
      <c r="A114" s="281" t="s">
        <v>253</v>
      </c>
      <c r="B114" s="303">
        <f>AVERAGE(B115:B119)</f>
        <v>3.0074074074074071</v>
      </c>
      <c r="C114" s="303">
        <f t="shared" ref="C114:E114" si="3">AVERAGE(C115:C119)</f>
        <v>3.03939393939394</v>
      </c>
      <c r="D114" s="303">
        <f t="shared" si="3"/>
        <v>2.9612903225806457</v>
      </c>
      <c r="E114" s="303">
        <f t="shared" si="3"/>
        <v>2.736842105263158</v>
      </c>
    </row>
    <row r="115" spans="1:5" ht="18.75" x14ac:dyDescent="0.3">
      <c r="A115" s="296" t="s">
        <v>254</v>
      </c>
      <c r="B115" s="296">
        <v>3.5370370370370372</v>
      </c>
      <c r="C115" s="284">
        <v>3.4696969696969702</v>
      </c>
      <c r="D115" s="284">
        <v>3.2580645161290325</v>
      </c>
      <c r="E115" s="284">
        <v>3.1578947368421053</v>
      </c>
    </row>
    <row r="116" spans="1:5" ht="18.75" x14ac:dyDescent="0.3">
      <c r="A116" s="296" t="s">
        <v>255</v>
      </c>
      <c r="B116" s="296">
        <v>1.8888888888888888</v>
      </c>
      <c r="C116" s="284">
        <v>2.5909090909090908</v>
      </c>
      <c r="D116" s="284">
        <v>2.5161290322580645</v>
      </c>
      <c r="E116" s="284">
        <v>1.7894736842105263</v>
      </c>
    </row>
    <row r="117" spans="1:5" ht="18.75" x14ac:dyDescent="0.3">
      <c r="A117" s="296" t="s">
        <v>256</v>
      </c>
      <c r="B117" s="296">
        <v>3.5277777777777777</v>
      </c>
      <c r="C117" s="296">
        <v>3.2727272727272729</v>
      </c>
      <c r="D117" s="296">
        <v>3.032258064516129</v>
      </c>
      <c r="E117" s="296">
        <v>3.263157894736842</v>
      </c>
    </row>
    <row r="118" spans="1:5" ht="18.75" x14ac:dyDescent="0.3">
      <c r="A118" s="296" t="s">
        <v>221</v>
      </c>
      <c r="B118" s="296">
        <v>3.4722222222222223</v>
      </c>
      <c r="C118" s="284">
        <v>3.0909090909090908</v>
      </c>
      <c r="D118" s="284">
        <v>3.161290322580645</v>
      </c>
      <c r="E118" s="284">
        <v>3.0526315789473686</v>
      </c>
    </row>
    <row r="119" spans="1:5" ht="18.75" x14ac:dyDescent="0.3">
      <c r="A119" s="296" t="s">
        <v>207</v>
      </c>
      <c r="B119" s="304">
        <v>2.6111111111111112</v>
      </c>
      <c r="C119" s="304">
        <v>2.7727272727272729</v>
      </c>
      <c r="D119" s="304">
        <v>2.838709677419355</v>
      </c>
      <c r="E119" s="304">
        <v>2.4210526315789473</v>
      </c>
    </row>
    <row r="120" spans="1:5" ht="18.75" x14ac:dyDescent="0.3">
      <c r="A120" s="286"/>
      <c r="B120" s="287"/>
      <c r="C120" s="288"/>
      <c r="D120" s="288"/>
      <c r="E120" s="289"/>
    </row>
    <row r="121" spans="1:5" ht="18.75" x14ac:dyDescent="0.3">
      <c r="A121" s="286"/>
      <c r="B121" s="287"/>
      <c r="C121" s="288"/>
      <c r="D121" s="288"/>
      <c r="E121" s="289"/>
    </row>
    <row r="122" spans="1:5" ht="18.75" x14ac:dyDescent="0.3">
      <c r="A122" s="286"/>
      <c r="B122" s="287"/>
      <c r="C122" s="288"/>
      <c r="D122" s="288"/>
      <c r="E122" s="289"/>
    </row>
    <row r="123" spans="1:5" ht="18.75" x14ac:dyDescent="0.3">
      <c r="A123" s="286"/>
      <c r="B123" s="287"/>
      <c r="C123" s="288"/>
      <c r="D123" s="288"/>
      <c r="E123" s="289"/>
    </row>
    <row r="124" spans="1:5" ht="18.75" x14ac:dyDescent="0.3">
      <c r="A124" s="286"/>
      <c r="B124" s="287"/>
      <c r="C124" s="288"/>
      <c r="D124" s="288"/>
      <c r="E124" s="289"/>
    </row>
    <row r="125" spans="1:5" ht="18.75" x14ac:dyDescent="0.3">
      <c r="A125" s="286"/>
      <c r="B125" s="287"/>
      <c r="C125" s="288"/>
      <c r="D125" s="288"/>
      <c r="E125" s="289"/>
    </row>
    <row r="126" spans="1:5" ht="18.75" x14ac:dyDescent="0.3">
      <c r="A126" s="286"/>
      <c r="B126" s="287"/>
      <c r="C126" s="288"/>
      <c r="D126" s="288"/>
      <c r="E126" s="289"/>
    </row>
    <row r="127" spans="1:5" ht="18.75" x14ac:dyDescent="0.3">
      <c r="A127" s="286"/>
      <c r="B127" s="287"/>
      <c r="C127" s="288"/>
      <c r="D127" s="288"/>
      <c r="E127" s="289"/>
    </row>
    <row r="128" spans="1:5" ht="18.75" x14ac:dyDescent="0.3">
      <c r="A128" s="286"/>
      <c r="B128" s="287"/>
      <c r="C128" s="288"/>
      <c r="D128" s="288"/>
      <c r="E128" s="289"/>
    </row>
    <row r="129" spans="1:5" ht="18.75" x14ac:dyDescent="0.3">
      <c r="A129" s="286"/>
      <c r="B129" s="287"/>
      <c r="C129" s="288"/>
      <c r="D129" s="288"/>
      <c r="E129" s="289"/>
    </row>
    <row r="130" spans="1:5" ht="18.75" x14ac:dyDescent="0.3">
      <c r="A130" s="286"/>
      <c r="B130" s="287"/>
      <c r="C130" s="288"/>
      <c r="D130" s="288"/>
      <c r="E130" s="289"/>
    </row>
    <row r="131" spans="1:5" ht="18.75" x14ac:dyDescent="0.3">
      <c r="A131" s="286"/>
      <c r="B131" s="287"/>
      <c r="C131" s="288"/>
      <c r="D131" s="288"/>
      <c r="E131" s="289"/>
    </row>
    <row r="132" spans="1:5" ht="18.75" x14ac:dyDescent="0.3">
      <c r="A132" s="286"/>
      <c r="B132" s="287"/>
      <c r="C132" s="288"/>
      <c r="D132" s="288"/>
      <c r="E132" s="289"/>
    </row>
    <row r="133" spans="1:5" ht="18.75" x14ac:dyDescent="0.3">
      <c r="A133" s="286"/>
      <c r="B133" s="287"/>
      <c r="C133" s="288"/>
      <c r="D133" s="288"/>
      <c r="E133" s="289"/>
    </row>
    <row r="134" spans="1:5" ht="18.75" x14ac:dyDescent="0.3">
      <c r="A134" s="286"/>
      <c r="B134" s="287"/>
      <c r="C134" s="288"/>
      <c r="D134" s="288"/>
      <c r="E134" s="289"/>
    </row>
    <row r="135" spans="1:5" ht="18.75" x14ac:dyDescent="0.3">
      <c r="A135" s="286"/>
      <c r="B135" s="287"/>
      <c r="C135" s="288"/>
      <c r="D135" s="288"/>
      <c r="E135" s="289"/>
    </row>
    <row r="136" spans="1:5" ht="19.5" thickBot="1" x14ac:dyDescent="0.35">
      <c r="A136" s="286"/>
      <c r="B136" s="287"/>
      <c r="C136" s="288"/>
      <c r="D136" s="288"/>
      <c r="E136" s="289"/>
    </row>
    <row r="137" spans="1:5" ht="54" x14ac:dyDescent="0.3">
      <c r="A137" s="278" t="s">
        <v>232</v>
      </c>
      <c r="B137" s="279" t="s">
        <v>233</v>
      </c>
      <c r="C137" s="279" t="s">
        <v>234</v>
      </c>
      <c r="D137" s="279" t="s">
        <v>235</v>
      </c>
      <c r="E137" s="280" t="s">
        <v>236</v>
      </c>
    </row>
    <row r="138" spans="1:5" ht="18.75" x14ac:dyDescent="0.3">
      <c r="A138" s="302" t="s">
        <v>52</v>
      </c>
      <c r="B138" s="303">
        <f>AVERAGE(B139:B143)</f>
        <v>2.467543859649123</v>
      </c>
      <c r="C138" s="303">
        <f>AVERAGE(C139:C143)</f>
        <v>2.2666666666666666</v>
      </c>
      <c r="D138" s="303">
        <f>AVERAGE(D139:D143)</f>
        <v>2.4193548387096775</v>
      </c>
      <c r="E138" s="303">
        <f>AVERAGE(E139:E143)</f>
        <v>2.242105263157895</v>
      </c>
    </row>
    <row r="139" spans="1:5" ht="18.75" x14ac:dyDescent="0.3">
      <c r="A139" s="296" t="s">
        <v>138</v>
      </c>
      <c r="B139" s="284">
        <v>2.5277777777777777</v>
      </c>
      <c r="C139" s="284">
        <v>3</v>
      </c>
      <c r="D139" s="284">
        <v>3.129032258064516</v>
      </c>
      <c r="E139" s="284">
        <v>2.1578947368421053</v>
      </c>
    </row>
    <row r="140" spans="1:5" ht="18.75" x14ac:dyDescent="0.3">
      <c r="A140" s="296" t="s">
        <v>257</v>
      </c>
      <c r="B140" s="284">
        <v>3.4210526315789473</v>
      </c>
      <c r="C140" s="284">
        <v>2.3333333333333335</v>
      </c>
      <c r="D140" s="284">
        <v>2.935483870967742</v>
      </c>
      <c r="E140" s="284">
        <v>3.1052631578947367</v>
      </c>
    </row>
    <row r="141" spans="1:5" ht="18.75" x14ac:dyDescent="0.3">
      <c r="A141" s="296" t="s">
        <v>258</v>
      </c>
      <c r="B141" s="284">
        <v>3.6388888888888888</v>
      </c>
      <c r="C141" s="284">
        <v>3.2272727272727271</v>
      </c>
      <c r="D141" s="284">
        <v>3.193548387096774</v>
      </c>
      <c r="E141" s="284">
        <v>3.3684210526315788</v>
      </c>
    </row>
    <row r="142" spans="1:5" ht="18.75" x14ac:dyDescent="0.3">
      <c r="A142" s="296" t="s">
        <v>259</v>
      </c>
      <c r="B142" s="284">
        <v>2.75</v>
      </c>
      <c r="C142" s="284">
        <v>2.7727272727272729</v>
      </c>
      <c r="D142" s="284">
        <v>2.838709677419355</v>
      </c>
      <c r="E142" s="284">
        <v>2.5789473684210527</v>
      </c>
    </row>
    <row r="143" spans="1:5" ht="18.75" x14ac:dyDescent="0.3">
      <c r="A143" s="296" t="s">
        <v>260</v>
      </c>
      <c r="B143" s="284">
        <v>0</v>
      </c>
      <c r="C143" s="284">
        <v>0</v>
      </c>
      <c r="D143" s="284">
        <v>0</v>
      </c>
      <c r="E143" s="284">
        <v>0</v>
      </c>
    </row>
    <row r="144" spans="1:5" ht="18.75" x14ac:dyDescent="0.3">
      <c r="A144" s="286"/>
      <c r="B144" s="288"/>
      <c r="C144" s="288"/>
      <c r="D144" s="288"/>
      <c r="E144" s="289"/>
    </row>
    <row r="145" spans="1:5" ht="18.75" x14ac:dyDescent="0.3">
      <c r="A145" s="286"/>
      <c r="B145" s="287"/>
      <c r="C145" s="288"/>
      <c r="D145" s="288"/>
      <c r="E145" s="289"/>
    </row>
    <row r="146" spans="1:5" ht="18.75" x14ac:dyDescent="0.3">
      <c r="A146" s="286"/>
      <c r="B146" s="287"/>
      <c r="C146" s="288"/>
      <c r="D146" s="288"/>
      <c r="E146" s="289"/>
    </row>
    <row r="147" spans="1:5" ht="18.75" x14ac:dyDescent="0.3">
      <c r="A147" s="286"/>
      <c r="B147" s="287"/>
      <c r="C147" s="288"/>
      <c r="D147" s="288"/>
      <c r="E147" s="289"/>
    </row>
    <row r="148" spans="1:5" ht="18.75" x14ac:dyDescent="0.3">
      <c r="A148" s="286"/>
      <c r="B148" s="287"/>
      <c r="C148" s="288"/>
      <c r="D148" s="288"/>
      <c r="E148" s="289"/>
    </row>
    <row r="149" spans="1:5" ht="18.75" x14ac:dyDescent="0.3">
      <c r="A149" s="286"/>
      <c r="B149" s="287"/>
      <c r="C149" s="288"/>
      <c r="D149" s="288"/>
      <c r="E149" s="289"/>
    </row>
    <row r="150" spans="1:5" ht="18.75" x14ac:dyDescent="0.3">
      <c r="A150" s="286"/>
      <c r="B150" s="287"/>
      <c r="C150" s="288"/>
      <c r="D150" s="288"/>
      <c r="E150" s="289"/>
    </row>
    <row r="151" spans="1:5" ht="18.75" x14ac:dyDescent="0.3">
      <c r="A151" s="286"/>
      <c r="B151" s="287"/>
      <c r="C151" s="288"/>
      <c r="D151" s="288"/>
      <c r="E151" s="289"/>
    </row>
    <row r="152" spans="1:5" ht="18.75" x14ac:dyDescent="0.3">
      <c r="A152" s="286"/>
      <c r="B152" s="287"/>
      <c r="C152" s="288"/>
      <c r="D152" s="288"/>
      <c r="E152" s="289"/>
    </row>
    <row r="153" spans="1:5" ht="18.75" x14ac:dyDescent="0.3">
      <c r="A153" s="286"/>
      <c r="B153" s="287"/>
      <c r="C153" s="288"/>
      <c r="D153" s="288"/>
      <c r="E153" s="289"/>
    </row>
    <row r="154" spans="1:5" ht="18.75" x14ac:dyDescent="0.3">
      <c r="A154" s="286"/>
      <c r="B154" s="287"/>
      <c r="C154" s="288"/>
      <c r="D154" s="288"/>
      <c r="E154" s="289"/>
    </row>
    <row r="155" spans="1:5" ht="18.75" x14ac:dyDescent="0.3">
      <c r="A155" s="286"/>
      <c r="B155" s="287"/>
      <c r="C155" s="288"/>
      <c r="D155" s="288"/>
      <c r="E155" s="289"/>
    </row>
    <row r="156" spans="1:5" ht="18.75" x14ac:dyDescent="0.3">
      <c r="A156" s="286"/>
      <c r="B156" s="287"/>
      <c r="C156" s="288"/>
      <c r="D156" s="288"/>
      <c r="E156" s="289"/>
    </row>
    <row r="157" spans="1:5" ht="18.75" x14ac:dyDescent="0.3">
      <c r="A157" s="286"/>
      <c r="B157" s="287"/>
      <c r="C157" s="288"/>
      <c r="D157" s="288"/>
      <c r="E157" s="289"/>
    </row>
    <row r="158" spans="1:5" ht="18.75" x14ac:dyDescent="0.3">
      <c r="A158" s="286"/>
      <c r="B158" s="287"/>
      <c r="C158" s="288"/>
      <c r="D158" s="288"/>
      <c r="E158" s="289"/>
    </row>
    <row r="159" spans="1:5" ht="19.5" thickBot="1" x14ac:dyDescent="0.35">
      <c r="A159" s="290"/>
      <c r="B159" s="291"/>
      <c r="C159" s="292"/>
      <c r="D159" s="292"/>
      <c r="E159" s="293"/>
    </row>
    <row r="160" spans="1:5" ht="19.5" thickBot="1" x14ac:dyDescent="0.35">
      <c r="A160" s="305"/>
      <c r="B160" s="305"/>
      <c r="C160" s="306"/>
      <c r="D160" s="306"/>
      <c r="E160" s="306"/>
    </row>
    <row r="161" spans="1:5" ht="54" x14ac:dyDescent="0.3">
      <c r="A161" s="278" t="s">
        <v>232</v>
      </c>
      <c r="B161" s="279" t="s">
        <v>233</v>
      </c>
      <c r="C161" s="279" t="s">
        <v>234</v>
      </c>
      <c r="D161" s="279" t="s">
        <v>235</v>
      </c>
      <c r="E161" s="280" t="s">
        <v>236</v>
      </c>
    </row>
    <row r="162" spans="1:5" ht="19.5" thickBot="1" x14ac:dyDescent="0.35">
      <c r="A162" s="281" t="s">
        <v>261</v>
      </c>
      <c r="B162" s="303">
        <f>AVERAGE(B163:B168)</f>
        <v>3.5</v>
      </c>
      <c r="C162" s="303">
        <f>AVERAGE(C163:C168)</f>
        <v>3.5</v>
      </c>
      <c r="D162" s="303">
        <f t="shared" ref="D162:E162" si="4">AVERAGE(D163:D168)</f>
        <v>3.5161290322580645</v>
      </c>
      <c r="E162" s="303">
        <f t="shared" si="4"/>
        <v>3.4210526315789473</v>
      </c>
    </row>
    <row r="163" spans="1:5" ht="19.5" thickBot="1" x14ac:dyDescent="0.35">
      <c r="A163" s="283" t="s">
        <v>262</v>
      </c>
      <c r="B163" s="307">
        <v>3.5</v>
      </c>
      <c r="C163" s="307">
        <v>3.5</v>
      </c>
      <c r="D163" s="307">
        <v>3.5161290322580645</v>
      </c>
      <c r="E163" s="307">
        <v>3.4210526315789473</v>
      </c>
    </row>
    <row r="164" spans="1:5" ht="18.75" x14ac:dyDescent="0.3">
      <c r="A164" s="286"/>
      <c r="B164" s="287"/>
      <c r="C164" s="288"/>
      <c r="D164" s="288"/>
      <c r="E164" s="289"/>
    </row>
    <row r="165" spans="1:5" ht="18.75" x14ac:dyDescent="0.3">
      <c r="A165" s="286"/>
      <c r="B165" s="287"/>
      <c r="C165" s="288"/>
      <c r="D165" s="288"/>
      <c r="E165" s="289"/>
    </row>
    <row r="166" spans="1:5" ht="18.75" x14ac:dyDescent="0.3">
      <c r="A166" s="286"/>
      <c r="B166" s="287"/>
      <c r="C166" s="288"/>
      <c r="D166" s="288"/>
      <c r="E166" s="289"/>
    </row>
    <row r="167" spans="1:5" ht="18.75" x14ac:dyDescent="0.3">
      <c r="A167" s="286"/>
      <c r="B167" s="287"/>
      <c r="C167" s="288"/>
      <c r="D167" s="288"/>
      <c r="E167" s="289"/>
    </row>
    <row r="168" spans="1:5" ht="18.75" x14ac:dyDescent="0.3">
      <c r="A168" s="286"/>
      <c r="B168" s="287"/>
      <c r="C168" s="288"/>
      <c r="D168" s="288"/>
      <c r="E168" s="289"/>
    </row>
    <row r="169" spans="1:5" ht="18.75" x14ac:dyDescent="0.3">
      <c r="A169" s="286"/>
      <c r="B169" s="287"/>
      <c r="C169" s="288"/>
      <c r="D169" s="288"/>
      <c r="E169" s="289"/>
    </row>
    <row r="170" spans="1:5" ht="18.75" x14ac:dyDescent="0.3">
      <c r="A170" s="286"/>
      <c r="B170" s="287"/>
      <c r="C170" s="288"/>
      <c r="D170" s="288"/>
      <c r="E170" s="289"/>
    </row>
    <row r="171" spans="1:5" ht="18.75" x14ac:dyDescent="0.3">
      <c r="A171" s="286"/>
      <c r="B171" s="287"/>
      <c r="C171" s="288"/>
      <c r="D171" s="288"/>
      <c r="E171" s="289"/>
    </row>
    <row r="172" spans="1:5" ht="18.75" x14ac:dyDescent="0.3">
      <c r="A172" s="286"/>
      <c r="B172" s="287"/>
      <c r="C172" s="288"/>
      <c r="D172" s="288"/>
      <c r="E172" s="289"/>
    </row>
    <row r="173" spans="1:5" ht="18.75" x14ac:dyDescent="0.3">
      <c r="A173" s="286"/>
      <c r="B173" s="287"/>
      <c r="C173" s="288"/>
      <c r="D173" s="288"/>
      <c r="E173" s="289"/>
    </row>
    <row r="174" spans="1:5" ht="18.75" x14ac:dyDescent="0.3">
      <c r="A174" s="286"/>
      <c r="B174" s="287"/>
      <c r="C174" s="288"/>
      <c r="D174" s="288"/>
      <c r="E174" s="289"/>
    </row>
    <row r="175" spans="1:5" ht="18.75" x14ac:dyDescent="0.3">
      <c r="A175" s="286"/>
      <c r="B175" s="287"/>
      <c r="C175" s="288"/>
      <c r="D175" s="288"/>
      <c r="E175" s="289"/>
    </row>
    <row r="176" spans="1:5" ht="18.75" x14ac:dyDescent="0.3">
      <c r="A176" s="286"/>
      <c r="B176" s="287"/>
      <c r="C176" s="288"/>
      <c r="D176" s="288"/>
      <c r="E176" s="289"/>
    </row>
    <row r="177" spans="1:5" ht="18.75" x14ac:dyDescent="0.3">
      <c r="A177" s="286"/>
      <c r="B177" s="287"/>
      <c r="C177" s="288"/>
      <c r="D177" s="288"/>
      <c r="E177" s="289"/>
    </row>
    <row r="178" spans="1:5" ht="18.75" x14ac:dyDescent="0.3">
      <c r="A178" s="286"/>
      <c r="B178" s="287"/>
      <c r="C178" s="288"/>
      <c r="D178" s="288"/>
      <c r="E178" s="289"/>
    </row>
    <row r="179" spans="1:5" ht="19.5" thickBot="1" x14ac:dyDescent="0.35">
      <c r="A179" s="290"/>
      <c r="B179" s="291"/>
      <c r="C179" s="292"/>
      <c r="D179" s="292"/>
      <c r="E179" s="293"/>
    </row>
    <row r="180" spans="1:5" ht="18.75" x14ac:dyDescent="0.3">
      <c r="A180" s="287"/>
      <c r="B180" s="287"/>
      <c r="C180" s="288"/>
      <c r="D180" s="288"/>
      <c r="E180" s="288"/>
    </row>
    <row r="181" spans="1:5" ht="19.5" thickBot="1" x14ac:dyDescent="0.35">
      <c r="A181" s="308"/>
      <c r="B181" s="291"/>
      <c r="C181" s="292"/>
      <c r="D181" s="292"/>
      <c r="E181" s="309"/>
    </row>
    <row r="182" spans="1:5" ht="54" x14ac:dyDescent="0.3">
      <c r="A182" s="278" t="s">
        <v>232</v>
      </c>
      <c r="B182" s="279" t="s">
        <v>233</v>
      </c>
      <c r="C182" s="279" t="s">
        <v>234</v>
      </c>
      <c r="D182" s="279" t="s">
        <v>235</v>
      </c>
      <c r="E182" s="280" t="s">
        <v>236</v>
      </c>
    </row>
    <row r="183" spans="1:5" ht="18.75" x14ac:dyDescent="0.3">
      <c r="A183" s="281" t="s">
        <v>90</v>
      </c>
      <c r="B183" s="303">
        <f>AVERAGE(B184:B186)</f>
        <v>2.3395061728395059</v>
      </c>
      <c r="C183" s="303">
        <f t="shared" ref="C183:D183" si="5">AVERAGE(C184:C186)</f>
        <v>2.2878787878787876</v>
      </c>
      <c r="D183" s="303">
        <f t="shared" si="5"/>
        <v>2.3763440860215055</v>
      </c>
      <c r="E183" s="303">
        <f>AVERAGE(E184:E186)</f>
        <v>2.3684210526315788</v>
      </c>
    </row>
    <row r="184" spans="1:5" ht="18.75" x14ac:dyDescent="0.3">
      <c r="A184" s="283" t="s">
        <v>149</v>
      </c>
      <c r="B184" s="284">
        <v>3.7222222222222223</v>
      </c>
      <c r="C184" s="284">
        <v>3.7272727272727271</v>
      </c>
      <c r="D184" s="284">
        <v>3.806451612903226</v>
      </c>
      <c r="E184" s="285">
        <v>3.7894736842105261</v>
      </c>
    </row>
    <row r="185" spans="1:5" ht="18.75" x14ac:dyDescent="0.3">
      <c r="A185" s="283" t="s">
        <v>207</v>
      </c>
      <c r="B185" s="284">
        <v>3.2962962962962958</v>
      </c>
      <c r="C185" s="284">
        <v>3.1363636363636362</v>
      </c>
      <c r="D185" s="284">
        <v>3.3225806451612905</v>
      </c>
      <c r="E185" s="285">
        <v>3.3157894736842106</v>
      </c>
    </row>
    <row r="186" spans="1:5" ht="18.75" x14ac:dyDescent="0.3">
      <c r="A186" s="283" t="s">
        <v>209</v>
      </c>
      <c r="B186" s="284">
        <v>0</v>
      </c>
      <c r="C186" s="284">
        <v>0</v>
      </c>
      <c r="D186" s="284">
        <v>0</v>
      </c>
      <c r="E186" s="285">
        <v>0</v>
      </c>
    </row>
    <row r="187" spans="1:5" ht="18.75" x14ac:dyDescent="0.3">
      <c r="A187" s="286"/>
      <c r="B187" s="287"/>
      <c r="C187" s="288"/>
      <c r="D187" s="288"/>
      <c r="E187" s="289"/>
    </row>
    <row r="188" spans="1:5" ht="18.75" x14ac:dyDescent="0.3">
      <c r="A188" s="286"/>
      <c r="B188" s="287"/>
      <c r="C188" s="288"/>
      <c r="D188" s="288"/>
      <c r="E188" s="289"/>
    </row>
    <row r="189" spans="1:5" ht="18.75" x14ac:dyDescent="0.3">
      <c r="A189" s="286"/>
      <c r="B189" s="287"/>
      <c r="C189" s="288"/>
      <c r="D189" s="288"/>
      <c r="E189" s="289"/>
    </row>
    <row r="190" spans="1:5" ht="18.75" x14ac:dyDescent="0.3">
      <c r="A190" s="286"/>
      <c r="B190" s="287"/>
      <c r="C190" s="288"/>
      <c r="D190" s="288"/>
      <c r="E190" s="289"/>
    </row>
    <row r="191" spans="1:5" ht="18.75" x14ac:dyDescent="0.3">
      <c r="A191" s="286"/>
      <c r="B191" s="287"/>
      <c r="C191" s="288"/>
      <c r="D191" s="288"/>
      <c r="E191" s="289"/>
    </row>
    <row r="192" spans="1:5" ht="18.75" x14ac:dyDescent="0.3">
      <c r="A192" s="286"/>
      <c r="B192" s="287"/>
      <c r="C192" s="288"/>
      <c r="D192" s="288"/>
      <c r="E192" s="289"/>
    </row>
    <row r="193" spans="1:5" ht="18.75" x14ac:dyDescent="0.3">
      <c r="A193" s="286"/>
      <c r="B193" s="287"/>
      <c r="C193" s="288"/>
      <c r="D193" s="288"/>
      <c r="E193" s="289"/>
    </row>
    <row r="194" spans="1:5" ht="18.75" x14ac:dyDescent="0.3">
      <c r="A194" s="286"/>
      <c r="B194" s="287"/>
      <c r="C194" s="288"/>
      <c r="D194" s="288"/>
      <c r="E194" s="289"/>
    </row>
    <row r="195" spans="1:5" ht="18.75" x14ac:dyDescent="0.3">
      <c r="A195" s="286"/>
      <c r="B195" s="287"/>
      <c r="C195" s="288"/>
      <c r="D195" s="288"/>
      <c r="E195" s="289"/>
    </row>
    <row r="196" spans="1:5" ht="18.75" x14ac:dyDescent="0.3">
      <c r="A196" s="286"/>
      <c r="B196" s="287"/>
      <c r="C196" s="288"/>
      <c r="D196" s="288"/>
      <c r="E196" s="289"/>
    </row>
    <row r="197" spans="1:5" ht="18.75" x14ac:dyDescent="0.3">
      <c r="A197" s="286"/>
      <c r="B197" s="287"/>
      <c r="C197" s="288"/>
      <c r="D197" s="288"/>
      <c r="E197" s="289"/>
    </row>
    <row r="198" spans="1:5" ht="18.75" x14ac:dyDescent="0.3">
      <c r="A198" s="286"/>
      <c r="B198" s="287"/>
      <c r="C198" s="288"/>
      <c r="D198" s="288"/>
      <c r="E198" s="289"/>
    </row>
    <row r="199" spans="1:5" ht="18.75" x14ac:dyDescent="0.3">
      <c r="A199" s="286"/>
      <c r="B199" s="287"/>
      <c r="C199" s="288"/>
      <c r="D199" s="288"/>
      <c r="E199" s="289"/>
    </row>
    <row r="200" spans="1:5" ht="18.75" x14ac:dyDescent="0.3">
      <c r="A200" s="286"/>
      <c r="B200" s="287"/>
      <c r="C200" s="288"/>
      <c r="D200" s="288"/>
      <c r="E200" s="289"/>
    </row>
    <row r="201" spans="1:5" ht="18.75" x14ac:dyDescent="0.3">
      <c r="A201" s="286"/>
      <c r="B201" s="287"/>
      <c r="C201" s="288"/>
      <c r="D201" s="288"/>
      <c r="E201" s="289"/>
    </row>
    <row r="202" spans="1:5" ht="19.5" thickBot="1" x14ac:dyDescent="0.35">
      <c r="A202" s="290"/>
      <c r="B202" s="291"/>
      <c r="C202" s="292"/>
      <c r="D202" s="292"/>
      <c r="E202" s="293"/>
    </row>
    <row r="203" spans="1:5" ht="19.5" thickBot="1" x14ac:dyDescent="0.35">
      <c r="A203" s="287"/>
      <c r="B203" s="287"/>
      <c r="C203" s="288"/>
      <c r="D203" s="288"/>
      <c r="E203" s="288"/>
    </row>
    <row r="204" spans="1:5" ht="54" x14ac:dyDescent="0.3">
      <c r="A204" s="278" t="s">
        <v>232</v>
      </c>
      <c r="B204" s="279" t="s">
        <v>233</v>
      </c>
      <c r="C204" s="279" t="s">
        <v>234</v>
      </c>
      <c r="D204" s="279" t="s">
        <v>235</v>
      </c>
      <c r="E204" s="280" t="s">
        <v>236</v>
      </c>
    </row>
    <row r="205" spans="1:5" ht="18.75" x14ac:dyDescent="0.3">
      <c r="A205" s="281" t="s">
        <v>263</v>
      </c>
      <c r="B205" s="303">
        <f>AVERAGE(B206:B214)</f>
        <v>3.1358024691358022</v>
      </c>
      <c r="C205" s="303">
        <f>AVERAGE(C206:C214)</f>
        <v>3</v>
      </c>
      <c r="D205" s="303">
        <f t="shared" ref="D205:E205" si="6">AVERAGE(D206:D214)</f>
        <v>3.1003584229390686</v>
      </c>
      <c r="E205" s="310">
        <f t="shared" si="6"/>
        <v>2.6959064327485383</v>
      </c>
    </row>
    <row r="206" spans="1:5" ht="18.75" x14ac:dyDescent="0.3">
      <c r="A206" s="283" t="s">
        <v>150</v>
      </c>
      <c r="B206" s="296">
        <v>3.8611111111111112</v>
      </c>
      <c r="C206" s="296">
        <v>3.1818181818181817</v>
      </c>
      <c r="D206" s="296">
        <v>3.3225806451612905</v>
      </c>
      <c r="E206" s="311">
        <v>3.8947368421052633</v>
      </c>
    </row>
    <row r="207" spans="1:5" ht="18.75" x14ac:dyDescent="0.3">
      <c r="A207" s="283" t="s">
        <v>264</v>
      </c>
      <c r="B207" s="296">
        <v>3.0555555555555554</v>
      </c>
      <c r="C207" s="296">
        <v>3.0909090909090908</v>
      </c>
      <c r="D207" s="296">
        <v>3.161290322580645</v>
      </c>
      <c r="E207" s="311">
        <v>3.4210526315789473</v>
      </c>
    </row>
    <row r="208" spans="1:5" ht="18.75" x14ac:dyDescent="0.3">
      <c r="A208" s="283" t="s">
        <v>265</v>
      </c>
      <c r="B208" s="296">
        <v>2.6944444444444446</v>
      </c>
      <c r="C208" s="296">
        <v>3.1363636363636362</v>
      </c>
      <c r="D208" s="296">
        <v>3.193548387096774</v>
      </c>
      <c r="E208" s="311">
        <v>2.9473684210526314</v>
      </c>
    </row>
    <row r="209" spans="1:5" ht="18.75" x14ac:dyDescent="0.3">
      <c r="A209" s="283" t="s">
        <v>266</v>
      </c>
      <c r="B209" s="296">
        <v>3.3055555555555554</v>
      </c>
      <c r="C209" s="296">
        <v>3.1363636363636362</v>
      </c>
      <c r="D209" s="296">
        <v>3.2903225806451615</v>
      </c>
      <c r="E209" s="311">
        <v>3.1578947368421053</v>
      </c>
    </row>
    <row r="210" spans="1:5" ht="18.75" x14ac:dyDescent="0.3">
      <c r="A210" s="283" t="s">
        <v>267</v>
      </c>
      <c r="B210" s="296">
        <v>2.1666666666666665</v>
      </c>
      <c r="C210" s="296">
        <v>2.2272727272727271</v>
      </c>
      <c r="D210" s="296">
        <v>2.4838709677419355</v>
      </c>
      <c r="E210" s="311">
        <v>2.263157894736842</v>
      </c>
    </row>
    <row r="211" spans="1:5" ht="18.75" x14ac:dyDescent="0.3">
      <c r="A211" s="283" t="s">
        <v>268</v>
      </c>
      <c r="B211" s="296">
        <v>3.0277777777777777</v>
      </c>
      <c r="C211" s="296">
        <v>3.0454545454545454</v>
      </c>
      <c r="D211" s="296">
        <v>3.161290322580645</v>
      </c>
      <c r="E211" s="311">
        <v>1</v>
      </c>
    </row>
    <row r="212" spans="1:5" ht="18.75" x14ac:dyDescent="0.3">
      <c r="A212" s="283" t="s">
        <v>119</v>
      </c>
      <c r="B212" s="296">
        <v>3.6111111111111112</v>
      </c>
      <c r="C212" s="296">
        <v>3.0909090909090908</v>
      </c>
      <c r="D212" s="296">
        <v>3</v>
      </c>
      <c r="E212" s="311">
        <v>2.4736842105263159</v>
      </c>
    </row>
    <row r="213" spans="1:5" ht="18.75" x14ac:dyDescent="0.3">
      <c r="A213" s="283" t="s">
        <v>269</v>
      </c>
      <c r="B213" s="296">
        <v>3.1944444444444446</v>
      </c>
      <c r="C213" s="296">
        <v>3.2727272727272729</v>
      </c>
      <c r="D213" s="296">
        <v>3.225806451612903</v>
      </c>
      <c r="E213" s="311">
        <v>2.9473684210526314</v>
      </c>
    </row>
    <row r="214" spans="1:5" ht="18.75" x14ac:dyDescent="0.3">
      <c r="A214" s="283" t="s">
        <v>230</v>
      </c>
      <c r="B214" s="296">
        <v>3.3055555555555554</v>
      </c>
      <c r="C214" s="296">
        <v>2.8181818181818183</v>
      </c>
      <c r="D214" s="296">
        <v>3.064516129032258</v>
      </c>
      <c r="E214" s="311">
        <v>2.1578947368421053</v>
      </c>
    </row>
    <row r="215" spans="1:5" ht="18.75" x14ac:dyDescent="0.3">
      <c r="A215" s="286"/>
      <c r="B215" s="312"/>
      <c r="C215" s="312"/>
      <c r="D215" s="312"/>
      <c r="E215" s="313"/>
    </row>
    <row r="216" spans="1:5" ht="18.75" x14ac:dyDescent="0.3">
      <c r="A216" s="286"/>
      <c r="B216" s="287"/>
      <c r="C216" s="288"/>
      <c r="D216" s="288"/>
      <c r="E216" s="289"/>
    </row>
    <row r="217" spans="1:5" ht="18.75" x14ac:dyDescent="0.3">
      <c r="A217" s="286"/>
      <c r="B217" s="287"/>
      <c r="C217" s="288"/>
      <c r="D217" s="288"/>
      <c r="E217" s="289"/>
    </row>
    <row r="218" spans="1:5" ht="18.75" x14ac:dyDescent="0.3">
      <c r="A218" s="286"/>
      <c r="B218" s="287"/>
      <c r="C218" s="288"/>
      <c r="D218" s="288"/>
      <c r="E218" s="289"/>
    </row>
    <row r="219" spans="1:5" ht="18.75" x14ac:dyDescent="0.3">
      <c r="A219" s="286"/>
      <c r="B219" s="287"/>
      <c r="C219" s="288"/>
      <c r="D219" s="288"/>
      <c r="E219" s="289"/>
    </row>
    <row r="220" spans="1:5" ht="18.75" x14ac:dyDescent="0.3">
      <c r="A220" s="286"/>
      <c r="B220" s="287"/>
      <c r="C220" s="288"/>
      <c r="D220" s="288"/>
      <c r="E220" s="289"/>
    </row>
    <row r="221" spans="1:5" ht="18.75" x14ac:dyDescent="0.3">
      <c r="A221" s="286"/>
      <c r="B221" s="287"/>
      <c r="C221" s="288"/>
      <c r="D221" s="288"/>
      <c r="E221" s="289"/>
    </row>
    <row r="222" spans="1:5" ht="18.75" x14ac:dyDescent="0.3">
      <c r="A222" s="286"/>
      <c r="B222" s="287"/>
      <c r="C222" s="288"/>
      <c r="D222" s="288"/>
      <c r="E222" s="289"/>
    </row>
    <row r="223" spans="1:5" ht="18.75" x14ac:dyDescent="0.3">
      <c r="A223" s="286"/>
      <c r="B223" s="287"/>
      <c r="C223" s="288"/>
      <c r="D223" s="288"/>
      <c r="E223" s="289"/>
    </row>
    <row r="224" spans="1:5" ht="18.75" x14ac:dyDescent="0.3">
      <c r="A224" s="286"/>
      <c r="B224" s="287"/>
      <c r="C224" s="288"/>
      <c r="D224" s="288"/>
      <c r="E224" s="289"/>
    </row>
    <row r="225" spans="1:5" ht="18.75" x14ac:dyDescent="0.3">
      <c r="A225" s="286"/>
      <c r="B225" s="287"/>
      <c r="C225" s="288"/>
      <c r="D225" s="288"/>
      <c r="E225" s="289"/>
    </row>
    <row r="226" spans="1:5" ht="18.75" x14ac:dyDescent="0.3">
      <c r="A226" s="286"/>
      <c r="B226" s="287"/>
      <c r="C226" s="288"/>
      <c r="D226" s="288"/>
      <c r="E226" s="289"/>
    </row>
    <row r="227" spans="1:5" ht="18.75" x14ac:dyDescent="0.3">
      <c r="A227" s="286"/>
      <c r="B227" s="287"/>
      <c r="C227" s="288"/>
      <c r="D227" s="288"/>
      <c r="E227" s="289"/>
    </row>
    <row r="228" spans="1:5" ht="18.75" x14ac:dyDescent="0.3">
      <c r="A228" s="286"/>
      <c r="B228" s="287"/>
      <c r="C228" s="288"/>
      <c r="D228" s="288"/>
      <c r="E228" s="289"/>
    </row>
    <row r="229" spans="1:5" ht="18.75" x14ac:dyDescent="0.3">
      <c r="A229" s="286"/>
      <c r="B229" s="287"/>
      <c r="C229" s="288"/>
      <c r="D229" s="288"/>
      <c r="E229" s="289"/>
    </row>
    <row r="230" spans="1:5" ht="19.5" thickBot="1" x14ac:dyDescent="0.35">
      <c r="A230" s="290"/>
      <c r="B230" s="291"/>
      <c r="C230" s="292"/>
      <c r="D230" s="292"/>
      <c r="E230" s="293"/>
    </row>
    <row r="231" spans="1:5" ht="18.75" x14ac:dyDescent="0.3">
      <c r="A231" s="287"/>
      <c r="B231" s="287"/>
      <c r="C231" s="288"/>
      <c r="D231" s="288"/>
      <c r="E231" s="288"/>
    </row>
    <row r="232" spans="1:5" ht="19.5" thickBot="1" x14ac:dyDescent="0.35">
      <c r="A232" s="314"/>
      <c r="B232" s="291"/>
      <c r="C232" s="292"/>
      <c r="D232" s="292"/>
      <c r="E232" s="292"/>
    </row>
    <row r="233" spans="1:5" ht="54" x14ac:dyDescent="0.3">
      <c r="A233" s="278" t="s">
        <v>232</v>
      </c>
      <c r="B233" s="279" t="s">
        <v>233</v>
      </c>
      <c r="C233" s="279" t="s">
        <v>234</v>
      </c>
      <c r="D233" s="279" t="s">
        <v>235</v>
      </c>
      <c r="E233" s="280" t="s">
        <v>236</v>
      </c>
    </row>
    <row r="234" spans="1:5" ht="18.75" x14ac:dyDescent="0.3">
      <c r="A234" s="315" t="s">
        <v>270</v>
      </c>
      <c r="B234" s="303">
        <f>AVERAGE(B235:B238)</f>
        <v>3.0902777777777777</v>
      </c>
      <c r="C234" s="303">
        <f>AVERAGE(C235:C238)</f>
        <v>2.8977272727272725</v>
      </c>
      <c r="D234" s="303">
        <f>AVERAGE(D235:D238)</f>
        <v>2.9193548387096775</v>
      </c>
      <c r="E234" s="303">
        <f>AVERAGE(E235:E238)</f>
        <v>2.8552631578947372</v>
      </c>
    </row>
    <row r="235" spans="1:5" ht="18.75" x14ac:dyDescent="0.3">
      <c r="A235" s="316" t="s">
        <v>268</v>
      </c>
      <c r="B235" s="296">
        <v>3.2222222222222223</v>
      </c>
      <c r="C235" s="296">
        <v>3.4090909090909092</v>
      </c>
      <c r="D235" s="296">
        <v>3.2580645161290325</v>
      </c>
      <c r="E235" s="311">
        <v>3.2105263157894739</v>
      </c>
    </row>
    <row r="236" spans="1:5" ht="18.75" x14ac:dyDescent="0.3">
      <c r="A236" s="316" t="s">
        <v>271</v>
      </c>
      <c r="B236" s="296">
        <v>3.5555555555555554</v>
      </c>
      <c r="C236" s="296">
        <v>2.9545454545454546</v>
      </c>
      <c r="D236" s="296">
        <v>3.096774193548387</v>
      </c>
      <c r="E236" s="311">
        <v>3.2105263157894739</v>
      </c>
    </row>
    <row r="237" spans="1:5" ht="18.75" x14ac:dyDescent="0.3">
      <c r="A237" s="316" t="s">
        <v>272</v>
      </c>
      <c r="B237" s="296">
        <v>3.0555555555555554</v>
      </c>
      <c r="C237" s="296">
        <v>2.7272727272727271</v>
      </c>
      <c r="D237" s="296">
        <v>2.806451612903226</v>
      </c>
      <c r="E237" s="311">
        <v>2.6315789473684212</v>
      </c>
    </row>
    <row r="238" spans="1:5" ht="18.75" x14ac:dyDescent="0.3">
      <c r="A238" s="316" t="s">
        <v>209</v>
      </c>
      <c r="B238" s="296">
        <v>2.5277777777777777</v>
      </c>
      <c r="C238" s="296">
        <v>2.5</v>
      </c>
      <c r="D238" s="296">
        <v>2.5161290322580645</v>
      </c>
      <c r="E238" s="311">
        <v>2.3684210526315788</v>
      </c>
    </row>
    <row r="239" spans="1:5" ht="18.75" x14ac:dyDescent="0.3">
      <c r="A239" s="317"/>
      <c r="B239" s="296"/>
      <c r="C239" s="284"/>
      <c r="D239" s="284"/>
      <c r="E239" s="285"/>
    </row>
    <row r="240" spans="1:5" ht="18.75" x14ac:dyDescent="0.3">
      <c r="A240" s="318"/>
      <c r="B240" s="319"/>
      <c r="C240" s="320"/>
      <c r="D240" s="320"/>
      <c r="E240" s="321"/>
    </row>
    <row r="241" spans="1:5" ht="18.75" x14ac:dyDescent="0.3">
      <c r="A241" s="322"/>
      <c r="B241" s="287"/>
      <c r="C241" s="288"/>
      <c r="D241" s="288"/>
      <c r="E241" s="289"/>
    </row>
    <row r="242" spans="1:5" ht="18.75" x14ac:dyDescent="0.3">
      <c r="A242" s="322"/>
      <c r="B242" s="287"/>
      <c r="C242" s="288"/>
      <c r="D242" s="288"/>
      <c r="E242" s="289"/>
    </row>
    <row r="243" spans="1:5" ht="18.75" x14ac:dyDescent="0.3">
      <c r="A243" s="322"/>
      <c r="B243" s="287"/>
      <c r="C243" s="288"/>
      <c r="D243" s="288"/>
      <c r="E243" s="289"/>
    </row>
    <row r="244" spans="1:5" ht="18.75" x14ac:dyDescent="0.3">
      <c r="A244" s="322"/>
      <c r="B244" s="287"/>
      <c r="C244" s="288"/>
      <c r="D244" s="288"/>
      <c r="E244" s="289"/>
    </row>
    <row r="245" spans="1:5" ht="18.75" x14ac:dyDescent="0.3">
      <c r="A245" s="322"/>
      <c r="B245" s="287"/>
      <c r="C245" s="288"/>
      <c r="D245" s="288"/>
      <c r="E245" s="289"/>
    </row>
    <row r="246" spans="1:5" ht="18.75" x14ac:dyDescent="0.3">
      <c r="A246" s="322"/>
      <c r="B246" s="287"/>
      <c r="C246" s="288"/>
      <c r="D246" s="288"/>
      <c r="E246" s="289"/>
    </row>
    <row r="247" spans="1:5" ht="18.75" x14ac:dyDescent="0.3">
      <c r="A247" s="322"/>
      <c r="B247" s="287"/>
      <c r="C247" s="288"/>
      <c r="D247" s="288"/>
      <c r="E247" s="289"/>
    </row>
    <row r="248" spans="1:5" ht="18.75" x14ac:dyDescent="0.3">
      <c r="A248" s="322"/>
      <c r="B248" s="287"/>
      <c r="C248" s="288"/>
      <c r="D248" s="288"/>
      <c r="E248" s="289"/>
    </row>
    <row r="249" spans="1:5" ht="18.75" x14ac:dyDescent="0.3">
      <c r="A249" s="322"/>
      <c r="B249" s="287"/>
      <c r="C249" s="288"/>
      <c r="D249" s="288"/>
      <c r="E249" s="289"/>
    </row>
    <row r="250" spans="1:5" ht="18.75" x14ac:dyDescent="0.3">
      <c r="A250" s="322"/>
      <c r="B250" s="287"/>
      <c r="C250" s="288"/>
      <c r="D250" s="288"/>
      <c r="E250" s="289"/>
    </row>
    <row r="251" spans="1:5" ht="18.75" x14ac:dyDescent="0.3">
      <c r="A251" s="322"/>
      <c r="B251" s="287"/>
      <c r="C251" s="288"/>
      <c r="D251" s="288"/>
      <c r="E251" s="289"/>
    </row>
    <row r="252" spans="1:5" ht="18.75" x14ac:dyDescent="0.3">
      <c r="A252" s="322"/>
      <c r="B252" s="287"/>
      <c r="C252" s="288"/>
      <c r="D252" s="288"/>
      <c r="E252" s="289"/>
    </row>
    <row r="253" spans="1:5" ht="18.75" x14ac:dyDescent="0.3">
      <c r="A253" s="322"/>
      <c r="B253" s="287"/>
      <c r="C253" s="288"/>
      <c r="D253" s="288"/>
      <c r="E253" s="289"/>
    </row>
    <row r="254" spans="1:5" ht="18.75" x14ac:dyDescent="0.3">
      <c r="A254" s="322"/>
      <c r="B254" s="287"/>
      <c r="C254" s="288"/>
      <c r="D254" s="288"/>
      <c r="E254" s="289"/>
    </row>
    <row r="255" spans="1:5" ht="18.75" x14ac:dyDescent="0.3">
      <c r="A255" s="322"/>
      <c r="B255" s="287"/>
      <c r="C255" s="288"/>
      <c r="D255" s="288"/>
      <c r="E255" s="289"/>
    </row>
    <row r="256" spans="1:5" ht="18.75" x14ac:dyDescent="0.3">
      <c r="A256" s="323"/>
      <c r="B256" s="324"/>
      <c r="C256" s="325"/>
      <c r="D256" s="325"/>
      <c r="E256" s="326"/>
    </row>
    <row r="257" spans="1:5" ht="19.5" thickBot="1" x14ac:dyDescent="0.35">
      <c r="A257" s="317"/>
      <c r="B257" s="296"/>
      <c r="C257" s="284"/>
      <c r="D257" s="284"/>
      <c r="E257" s="285"/>
    </row>
    <row r="258" spans="1:5" ht="54" x14ac:dyDescent="0.3">
      <c r="A258" s="278" t="s">
        <v>232</v>
      </c>
      <c r="B258" s="279" t="s">
        <v>233</v>
      </c>
      <c r="C258" s="279" t="s">
        <v>234</v>
      </c>
      <c r="D258" s="279" t="s">
        <v>235</v>
      </c>
      <c r="E258" s="280" t="s">
        <v>236</v>
      </c>
    </row>
    <row r="259" spans="1:5" ht="18.75" x14ac:dyDescent="0.3">
      <c r="A259" s="315" t="s">
        <v>54</v>
      </c>
      <c r="B259" s="303">
        <f>AVERAGE(B260:B270)</f>
        <v>2.209090909090909</v>
      </c>
      <c r="C259" s="303">
        <f>AVERAGE(C260:C270)</f>
        <v>2.1739669421487604</v>
      </c>
      <c r="D259" s="303">
        <f>AVERAGE(D260:D270)</f>
        <v>2.1402026126366303</v>
      </c>
      <c r="E259" s="303">
        <f>AVERAGE(E260:E270)</f>
        <v>2.1775119617224878</v>
      </c>
    </row>
    <row r="260" spans="1:5" ht="36.75" x14ac:dyDescent="0.3">
      <c r="A260" s="327" t="s">
        <v>273</v>
      </c>
      <c r="B260" s="296">
        <v>3.1111111111111112</v>
      </c>
      <c r="C260" s="296">
        <v>3.1818181818181817</v>
      </c>
      <c r="D260" s="296">
        <v>3.161290322580645</v>
      </c>
      <c r="E260" s="311">
        <v>3</v>
      </c>
    </row>
    <row r="261" spans="1:5" ht="18.75" x14ac:dyDescent="0.3">
      <c r="A261" s="328" t="s">
        <v>274</v>
      </c>
      <c r="B261" s="296">
        <v>2.4166666666666665</v>
      </c>
      <c r="C261" s="296">
        <v>2.3636363636363638</v>
      </c>
      <c r="D261" s="296">
        <v>2.4838709677419355</v>
      </c>
      <c r="E261" s="311">
        <v>2.5789473684210527</v>
      </c>
    </row>
    <row r="262" spans="1:5" ht="18.75" x14ac:dyDescent="0.3">
      <c r="A262" s="328" t="s">
        <v>140</v>
      </c>
      <c r="B262" s="296">
        <v>3.3277777777777775</v>
      </c>
      <c r="C262" s="296">
        <v>3.0045454545454544</v>
      </c>
      <c r="D262" s="296">
        <v>3.1258064516129029</v>
      </c>
      <c r="E262" s="311">
        <v>3.3736842105263154</v>
      </c>
    </row>
    <row r="263" spans="1:5" ht="18.75" x14ac:dyDescent="0.3">
      <c r="A263" s="328" t="s">
        <v>227</v>
      </c>
      <c r="B263" s="296">
        <v>2.75</v>
      </c>
      <c r="C263" s="296">
        <v>3</v>
      </c>
      <c r="D263" s="296">
        <v>2.5483870967741935</v>
      </c>
      <c r="E263" s="311">
        <v>2.8421052631578947</v>
      </c>
    </row>
    <row r="264" spans="1:5" ht="18.75" x14ac:dyDescent="0.3">
      <c r="A264" s="328" t="s">
        <v>217</v>
      </c>
      <c r="B264" s="294">
        <v>0</v>
      </c>
      <c r="C264" s="294">
        <v>0</v>
      </c>
      <c r="D264" s="294">
        <v>0</v>
      </c>
      <c r="E264" s="295">
        <v>0</v>
      </c>
    </row>
    <row r="265" spans="1:5" ht="18.75" x14ac:dyDescent="0.3">
      <c r="A265" s="328" t="s">
        <v>151</v>
      </c>
      <c r="B265" s="296">
        <v>2.9444444444444446</v>
      </c>
      <c r="C265" s="296">
        <v>3.2727272727272729</v>
      </c>
      <c r="D265" s="296">
        <v>3.064516129032258</v>
      </c>
      <c r="E265" s="311">
        <v>2.9473684210526314</v>
      </c>
    </row>
    <row r="266" spans="1:5" ht="18.75" x14ac:dyDescent="0.3">
      <c r="A266" s="327" t="s">
        <v>275</v>
      </c>
      <c r="B266" s="296">
        <v>2.6388888888888888</v>
      </c>
      <c r="C266" s="296">
        <v>2.0909090909090908</v>
      </c>
      <c r="D266" s="296">
        <v>2.3225806451612905</v>
      </c>
      <c r="E266" s="311">
        <v>2.0526315789473686</v>
      </c>
    </row>
    <row r="267" spans="1:5" ht="18.75" x14ac:dyDescent="0.3">
      <c r="A267" s="327" t="s">
        <v>276</v>
      </c>
      <c r="B267" s="294">
        <v>0</v>
      </c>
      <c r="C267" s="294">
        <v>0</v>
      </c>
      <c r="D267" s="294">
        <v>0</v>
      </c>
      <c r="E267" s="295">
        <v>0</v>
      </c>
    </row>
    <row r="268" spans="1:5" ht="18.75" x14ac:dyDescent="0.3">
      <c r="A268" s="327" t="s">
        <v>277</v>
      </c>
      <c r="B268" s="296">
        <v>3.8055555555555554</v>
      </c>
      <c r="C268" s="296">
        <v>3.5454545454545454</v>
      </c>
      <c r="D268" s="296">
        <v>3.5454545454545454</v>
      </c>
      <c r="E268" s="311">
        <v>3.736842105263158</v>
      </c>
    </row>
    <row r="269" spans="1:5" ht="18.75" x14ac:dyDescent="0.3">
      <c r="A269" s="327" t="s">
        <v>278</v>
      </c>
      <c r="B269" s="296">
        <v>3.3055555555555554</v>
      </c>
      <c r="C269" s="296">
        <v>3.4545454545454546</v>
      </c>
      <c r="D269" s="296">
        <v>3.2903225806451615</v>
      </c>
      <c r="E269" s="311">
        <v>3.4210526315789473</v>
      </c>
    </row>
    <row r="270" spans="1:5" ht="18.75" x14ac:dyDescent="0.3">
      <c r="A270" s="327" t="s">
        <v>152</v>
      </c>
      <c r="B270" s="294">
        <v>0</v>
      </c>
      <c r="C270" s="294">
        <v>0</v>
      </c>
      <c r="D270" s="294">
        <v>0</v>
      </c>
      <c r="E270" s="295">
        <v>0</v>
      </c>
    </row>
    <row r="271" spans="1:5" x14ac:dyDescent="0.3">
      <c r="A271" s="297"/>
      <c r="B271"/>
      <c r="C271"/>
      <c r="D271"/>
      <c r="E271" s="298"/>
    </row>
    <row r="272" spans="1:5" x14ac:dyDescent="0.3">
      <c r="A272" s="297"/>
      <c r="B272"/>
      <c r="C272"/>
      <c r="D272"/>
      <c r="E272" s="298"/>
    </row>
    <row r="273" spans="1:5" x14ac:dyDescent="0.3">
      <c r="A273" s="297"/>
      <c r="B273"/>
      <c r="C273"/>
      <c r="D273"/>
      <c r="E273" s="298"/>
    </row>
    <row r="274" spans="1:5" x14ac:dyDescent="0.3">
      <c r="A274" s="297"/>
      <c r="B274"/>
      <c r="C274"/>
      <c r="D274"/>
      <c r="E274" s="298"/>
    </row>
    <row r="275" spans="1:5" x14ac:dyDescent="0.3">
      <c r="A275" s="297"/>
      <c r="B275"/>
      <c r="C275"/>
      <c r="D275"/>
      <c r="E275" s="298"/>
    </row>
    <row r="276" spans="1:5" x14ac:dyDescent="0.3">
      <c r="A276" s="297"/>
      <c r="B276"/>
      <c r="C276"/>
      <c r="D276"/>
      <c r="E276" s="298"/>
    </row>
    <row r="277" spans="1:5" x14ac:dyDescent="0.3">
      <c r="A277" s="297"/>
      <c r="B277"/>
      <c r="C277"/>
      <c r="D277"/>
      <c r="E277" s="298"/>
    </row>
    <row r="278" spans="1:5" x14ac:dyDescent="0.3">
      <c r="A278" s="297"/>
      <c r="B278"/>
      <c r="C278"/>
      <c r="D278"/>
      <c r="E278" s="298"/>
    </row>
    <row r="279" spans="1:5" x14ac:dyDescent="0.3">
      <c r="A279" s="297"/>
      <c r="B279"/>
      <c r="C279"/>
      <c r="D279"/>
      <c r="E279" s="298"/>
    </row>
    <row r="280" spans="1:5" x14ac:dyDescent="0.3">
      <c r="A280" s="297"/>
      <c r="B280"/>
      <c r="C280"/>
      <c r="D280"/>
      <c r="E280" s="298"/>
    </row>
    <row r="281" spans="1:5" x14ac:dyDescent="0.3">
      <c r="A281" s="297"/>
      <c r="B281"/>
      <c r="C281"/>
      <c r="D281"/>
      <c r="E281" s="298"/>
    </row>
    <row r="282" spans="1:5" x14ac:dyDescent="0.3">
      <c r="A282" s="297"/>
      <c r="B282"/>
      <c r="C282"/>
      <c r="D282"/>
      <c r="E282" s="298"/>
    </row>
    <row r="283" spans="1:5" x14ac:dyDescent="0.3">
      <c r="A283" s="297"/>
      <c r="B283"/>
      <c r="C283"/>
      <c r="D283"/>
      <c r="E283" s="298"/>
    </row>
    <row r="284" spans="1:5" x14ac:dyDescent="0.3">
      <c r="A284" s="297"/>
      <c r="B284"/>
      <c r="C284"/>
      <c r="D284"/>
      <c r="E284" s="298"/>
    </row>
    <row r="285" spans="1:5" x14ac:dyDescent="0.3">
      <c r="A285" s="297"/>
      <c r="B285"/>
      <c r="C285"/>
      <c r="D285"/>
      <c r="E285" s="298"/>
    </row>
    <row r="286" spans="1:5" x14ac:dyDescent="0.3">
      <c r="A286" s="297"/>
      <c r="B286"/>
      <c r="C286"/>
      <c r="D286"/>
      <c r="E286" s="298"/>
    </row>
    <row r="287" spans="1:5" x14ac:dyDescent="0.3">
      <c r="A287" s="297"/>
      <c r="B287"/>
      <c r="C287"/>
      <c r="D287"/>
      <c r="E287" s="298"/>
    </row>
    <row r="288" spans="1:5" x14ac:dyDescent="0.3">
      <c r="A288" s="297"/>
      <c r="B288"/>
      <c r="C288"/>
      <c r="D288"/>
      <c r="E288" s="298"/>
    </row>
    <row r="289" spans="1:5" x14ac:dyDescent="0.3">
      <c r="A289" s="297"/>
      <c r="B289"/>
      <c r="C289"/>
      <c r="D289"/>
      <c r="E289" s="298"/>
    </row>
    <row r="290" spans="1:5" ht="17.25" thickBot="1" x14ac:dyDescent="0.35">
      <c r="A290" s="329"/>
      <c r="B290" s="330"/>
      <c r="C290" s="330"/>
      <c r="D290" s="330"/>
      <c r="E290" s="331"/>
    </row>
    <row r="291" spans="1:5" ht="17.25" thickBot="1" x14ac:dyDescent="0.35">
      <c r="A291"/>
      <c r="B291"/>
      <c r="C291"/>
      <c r="D291"/>
      <c r="E291"/>
    </row>
    <row r="292" spans="1:5" ht="54" x14ac:dyDescent="0.3">
      <c r="A292" s="278" t="s">
        <v>232</v>
      </c>
      <c r="B292" s="279" t="s">
        <v>233</v>
      </c>
      <c r="C292" s="279" t="s">
        <v>234</v>
      </c>
      <c r="D292" s="279" t="s">
        <v>235</v>
      </c>
      <c r="E292" s="280" t="s">
        <v>236</v>
      </c>
    </row>
    <row r="293" spans="1:5" ht="18.75" x14ac:dyDescent="0.3">
      <c r="A293" s="332" t="s">
        <v>153</v>
      </c>
      <c r="B293" s="303">
        <f>AVERAGE(B294:B297)</f>
        <v>3.4513888888888888</v>
      </c>
      <c r="C293" s="303">
        <f>AVERAGE(C294:C297)</f>
        <v>3.1011904761904763</v>
      </c>
      <c r="D293" s="303">
        <f>AVERAGE(D294:D297)</f>
        <v>3.346774193548387</v>
      </c>
      <c r="E293" s="303">
        <f>AVERAGE(E294:E297)</f>
        <v>2.9342105263157894</v>
      </c>
    </row>
    <row r="294" spans="1:5" ht="18.75" x14ac:dyDescent="0.3">
      <c r="A294" s="328" t="s">
        <v>279</v>
      </c>
      <c r="B294" s="284">
        <v>3.7777777777777777</v>
      </c>
      <c r="C294" s="284">
        <v>3.3636363636363638</v>
      </c>
      <c r="D294" s="284">
        <v>3.5161290322580645</v>
      </c>
      <c r="E294" s="285">
        <v>3.8421052631578947</v>
      </c>
    </row>
    <row r="295" spans="1:5" ht="18.75" x14ac:dyDescent="0.3">
      <c r="A295" s="328" t="s">
        <v>154</v>
      </c>
      <c r="B295" s="284">
        <v>3.7222222222222223</v>
      </c>
      <c r="C295" s="284">
        <v>3.9047619047619047</v>
      </c>
      <c r="D295" s="284">
        <v>3.7096774193548385</v>
      </c>
      <c r="E295" s="285">
        <v>2.8421052631578947</v>
      </c>
    </row>
    <row r="296" spans="1:5" ht="18.75" x14ac:dyDescent="0.3">
      <c r="A296" s="328" t="s">
        <v>280</v>
      </c>
      <c r="B296" s="284">
        <v>3.5</v>
      </c>
      <c r="C296" s="284">
        <v>2.3636363636363638</v>
      </c>
      <c r="D296" s="284">
        <v>3.3870967741935485</v>
      </c>
      <c r="E296" s="285">
        <v>2.9473684210526314</v>
      </c>
    </row>
    <row r="297" spans="1:5" ht="18.75" x14ac:dyDescent="0.3">
      <c r="A297" s="328" t="s">
        <v>222</v>
      </c>
      <c r="B297" s="284">
        <v>2.8055555555555554</v>
      </c>
      <c r="C297" s="284">
        <v>2.7727272727272729</v>
      </c>
      <c r="D297" s="284">
        <v>2.774193548387097</v>
      </c>
      <c r="E297" s="285">
        <v>2.1052631578947367</v>
      </c>
    </row>
    <row r="298" spans="1:5" x14ac:dyDescent="0.3">
      <c r="A298" s="297"/>
      <c r="B298"/>
      <c r="C298"/>
      <c r="D298"/>
      <c r="E298" s="298"/>
    </row>
    <row r="299" spans="1:5" x14ac:dyDescent="0.3">
      <c r="A299" s="297"/>
      <c r="B299"/>
      <c r="C299"/>
      <c r="D299"/>
      <c r="E299" s="298"/>
    </row>
    <row r="300" spans="1:5" x14ac:dyDescent="0.3">
      <c r="A300" s="297"/>
      <c r="B300"/>
      <c r="C300"/>
      <c r="D300"/>
      <c r="E300" s="298"/>
    </row>
    <row r="301" spans="1:5" x14ac:dyDescent="0.3">
      <c r="A301" s="297"/>
      <c r="B301"/>
      <c r="C301"/>
      <c r="D301"/>
      <c r="E301" s="298"/>
    </row>
    <row r="302" spans="1:5" x14ac:dyDescent="0.3">
      <c r="A302" s="297"/>
      <c r="B302"/>
      <c r="C302"/>
      <c r="D302"/>
      <c r="E302" s="298"/>
    </row>
    <row r="303" spans="1:5" x14ac:dyDescent="0.3">
      <c r="A303" s="297"/>
      <c r="B303"/>
      <c r="C303"/>
      <c r="D303"/>
      <c r="E303" s="298"/>
    </row>
    <row r="304" spans="1:5" x14ac:dyDescent="0.3">
      <c r="A304" s="297"/>
      <c r="B304"/>
      <c r="C304"/>
      <c r="D304"/>
      <c r="E304" s="298"/>
    </row>
    <row r="305" spans="1:5" x14ac:dyDescent="0.3">
      <c r="A305" s="297"/>
      <c r="B305"/>
      <c r="C305"/>
      <c r="D305"/>
      <c r="E305" s="298"/>
    </row>
    <row r="306" spans="1:5" x14ac:dyDescent="0.3">
      <c r="A306" s="297"/>
      <c r="B306"/>
      <c r="C306"/>
      <c r="D306"/>
      <c r="E306" s="298"/>
    </row>
    <row r="307" spans="1:5" x14ac:dyDescent="0.3">
      <c r="A307" s="297"/>
      <c r="B307"/>
      <c r="C307"/>
      <c r="D307"/>
      <c r="E307" s="298"/>
    </row>
    <row r="308" spans="1:5" x14ac:dyDescent="0.3">
      <c r="A308" s="297"/>
      <c r="B308"/>
      <c r="C308"/>
      <c r="D308"/>
      <c r="E308" s="298"/>
    </row>
    <row r="309" spans="1:5" x14ac:dyDescent="0.3">
      <c r="A309" s="297"/>
      <c r="B309"/>
      <c r="C309"/>
      <c r="D309"/>
      <c r="E309" s="298"/>
    </row>
    <row r="310" spans="1:5" x14ac:dyDescent="0.3">
      <c r="A310" s="297"/>
      <c r="B310"/>
      <c r="C310"/>
      <c r="D310"/>
      <c r="E310" s="298"/>
    </row>
    <row r="311" spans="1:5" x14ac:dyDescent="0.3">
      <c r="A311" s="297"/>
      <c r="B311"/>
      <c r="C311"/>
      <c r="D311"/>
      <c r="E311" s="298"/>
    </row>
    <row r="312" spans="1:5" x14ac:dyDescent="0.3">
      <c r="A312" s="297"/>
      <c r="B312"/>
      <c r="C312"/>
      <c r="D312"/>
      <c r="E312" s="298"/>
    </row>
    <row r="313" spans="1:5" x14ac:dyDescent="0.3">
      <c r="A313" s="297"/>
      <c r="B313"/>
      <c r="C313"/>
      <c r="D313"/>
      <c r="E313" s="298"/>
    </row>
    <row r="314" spans="1:5" x14ac:dyDescent="0.3">
      <c r="A314" s="297"/>
      <c r="B314"/>
      <c r="C314"/>
      <c r="D314"/>
      <c r="E314" s="298"/>
    </row>
    <row r="315" spans="1:5" ht="17.25" thickBot="1" x14ac:dyDescent="0.35">
      <c r="A315" s="329"/>
      <c r="B315" s="330"/>
      <c r="C315" s="330"/>
      <c r="D315" s="330"/>
      <c r="E315" s="331"/>
    </row>
    <row r="316" spans="1:5" ht="17.25" thickBot="1" x14ac:dyDescent="0.35">
      <c r="A316"/>
      <c r="B316"/>
      <c r="C316"/>
      <c r="D316"/>
      <c r="E316"/>
    </row>
    <row r="317" spans="1:5" ht="54" x14ac:dyDescent="0.3">
      <c r="A317" s="278" t="s">
        <v>232</v>
      </c>
      <c r="B317" s="279" t="s">
        <v>233</v>
      </c>
      <c r="C317" s="279" t="s">
        <v>234</v>
      </c>
      <c r="D317" s="279" t="s">
        <v>235</v>
      </c>
      <c r="E317" s="280" t="s">
        <v>236</v>
      </c>
    </row>
    <row r="318" spans="1:5" ht="18.75" x14ac:dyDescent="0.3">
      <c r="A318" s="332" t="s">
        <v>211</v>
      </c>
      <c r="B318" s="303">
        <f>AVERAGE(B319:B322)</f>
        <v>1.0949074074074074</v>
      </c>
      <c r="C318" s="303">
        <f>AVERAGE(C319:C322)</f>
        <v>1.0568181818181819</v>
      </c>
      <c r="D318" s="303">
        <f>AVERAGE(D319:D322)</f>
        <v>1.1693548387096775</v>
      </c>
      <c r="E318" s="303">
        <f>AVERAGE(E319:E322)</f>
        <v>1</v>
      </c>
    </row>
    <row r="319" spans="1:5" ht="18.75" x14ac:dyDescent="0.3">
      <c r="A319" s="328" t="s">
        <v>212</v>
      </c>
      <c r="B319" s="296">
        <v>2.0833333333333335</v>
      </c>
      <c r="C319" s="296">
        <v>2.3181818181818183</v>
      </c>
      <c r="D319" s="296">
        <v>2.5161290322580645</v>
      </c>
      <c r="E319" s="311">
        <v>2.1578947368421053</v>
      </c>
    </row>
    <row r="320" spans="1:5" ht="18.75" x14ac:dyDescent="0.3">
      <c r="A320" s="328" t="s">
        <v>281</v>
      </c>
      <c r="B320" s="296">
        <v>2.2962962962962958</v>
      </c>
      <c r="C320" s="296">
        <v>1.9090909090909092</v>
      </c>
      <c r="D320" s="296">
        <v>2.161290322580645</v>
      </c>
      <c r="E320" s="311">
        <v>1.8421052631578947</v>
      </c>
    </row>
    <row r="321" spans="1:5" ht="18.75" x14ac:dyDescent="0.3">
      <c r="A321" s="328" t="s">
        <v>161</v>
      </c>
      <c r="B321" s="294">
        <v>0</v>
      </c>
      <c r="C321" s="294">
        <v>0</v>
      </c>
      <c r="D321" s="294">
        <v>0</v>
      </c>
      <c r="E321" s="295">
        <v>0</v>
      </c>
    </row>
    <row r="322" spans="1:5" ht="18.75" x14ac:dyDescent="0.3">
      <c r="A322" s="328" t="s">
        <v>252</v>
      </c>
      <c r="B322" s="294">
        <v>0</v>
      </c>
      <c r="C322" s="294">
        <v>0</v>
      </c>
      <c r="D322" s="294">
        <v>0</v>
      </c>
      <c r="E322" s="295">
        <v>0</v>
      </c>
    </row>
    <row r="323" spans="1:5" x14ac:dyDescent="0.3">
      <c r="A323" s="297"/>
      <c r="B323"/>
      <c r="C323"/>
      <c r="D323"/>
      <c r="E323" s="298"/>
    </row>
    <row r="324" spans="1:5" x14ac:dyDescent="0.3">
      <c r="A324" s="297"/>
      <c r="B324"/>
      <c r="C324"/>
      <c r="D324"/>
      <c r="E324" s="298"/>
    </row>
    <row r="325" spans="1:5" x14ac:dyDescent="0.3">
      <c r="A325" s="297"/>
      <c r="B325"/>
      <c r="C325"/>
      <c r="D325"/>
      <c r="E325" s="298"/>
    </row>
    <row r="326" spans="1:5" x14ac:dyDescent="0.3">
      <c r="A326" s="297"/>
      <c r="B326"/>
      <c r="C326"/>
      <c r="D326"/>
      <c r="E326" s="298"/>
    </row>
    <row r="327" spans="1:5" x14ac:dyDescent="0.3">
      <c r="A327" s="297"/>
      <c r="B327"/>
      <c r="C327"/>
      <c r="D327"/>
      <c r="E327" s="298"/>
    </row>
    <row r="328" spans="1:5" x14ac:dyDescent="0.3">
      <c r="A328" s="297"/>
      <c r="B328"/>
      <c r="C328"/>
      <c r="D328"/>
      <c r="E328" s="298"/>
    </row>
    <row r="329" spans="1:5" x14ac:dyDescent="0.3">
      <c r="A329" s="297"/>
      <c r="B329"/>
      <c r="C329"/>
      <c r="D329"/>
      <c r="E329" s="298"/>
    </row>
    <row r="330" spans="1:5" x14ac:dyDescent="0.3">
      <c r="A330" s="297"/>
      <c r="B330"/>
      <c r="C330"/>
      <c r="D330"/>
      <c r="E330" s="298"/>
    </row>
    <row r="331" spans="1:5" x14ac:dyDescent="0.3">
      <c r="A331" s="297"/>
      <c r="B331"/>
      <c r="C331"/>
      <c r="D331"/>
      <c r="E331" s="298"/>
    </row>
    <row r="332" spans="1:5" x14ac:dyDescent="0.3">
      <c r="A332" s="297"/>
      <c r="B332"/>
      <c r="C332"/>
      <c r="D332"/>
      <c r="E332" s="298"/>
    </row>
    <row r="333" spans="1:5" x14ac:dyDescent="0.3">
      <c r="A333" s="297"/>
      <c r="B333"/>
      <c r="C333"/>
      <c r="D333"/>
      <c r="E333" s="298"/>
    </row>
    <row r="334" spans="1:5" x14ac:dyDescent="0.3">
      <c r="A334" s="297"/>
      <c r="B334"/>
      <c r="C334"/>
      <c r="D334"/>
      <c r="E334" s="298"/>
    </row>
    <row r="335" spans="1:5" x14ac:dyDescent="0.3">
      <c r="A335" s="297"/>
      <c r="B335"/>
      <c r="C335"/>
      <c r="D335"/>
      <c r="E335" s="298"/>
    </row>
    <row r="336" spans="1:5" x14ac:dyDescent="0.3">
      <c r="A336" s="297"/>
      <c r="B336"/>
      <c r="C336"/>
      <c r="D336"/>
      <c r="E336" s="298"/>
    </row>
    <row r="337" spans="1:5" x14ac:dyDescent="0.3">
      <c r="A337" s="297"/>
      <c r="B337"/>
      <c r="C337"/>
      <c r="D337"/>
      <c r="E337" s="298"/>
    </row>
    <row r="338" spans="1:5" x14ac:dyDescent="0.3">
      <c r="A338" s="297"/>
      <c r="B338"/>
      <c r="C338"/>
      <c r="D338"/>
      <c r="E338" s="298"/>
    </row>
    <row r="339" spans="1:5" x14ac:dyDescent="0.3">
      <c r="A339" s="297"/>
      <c r="B339"/>
      <c r="C339"/>
      <c r="D339"/>
      <c r="E339" s="298"/>
    </row>
    <row r="340" spans="1:5" x14ac:dyDescent="0.3">
      <c r="A340" s="297"/>
      <c r="B340"/>
      <c r="C340"/>
      <c r="D340"/>
      <c r="E340" s="298"/>
    </row>
    <row r="341" spans="1:5" ht="17.25" thickBot="1" x14ac:dyDescent="0.35">
      <c r="A341" s="329"/>
      <c r="B341" s="330"/>
      <c r="C341" s="330"/>
      <c r="D341" s="330"/>
      <c r="E341" s="331"/>
    </row>
    <row r="342" spans="1:5" ht="17.25" thickBot="1" x14ac:dyDescent="0.35">
      <c r="A342"/>
      <c r="B342"/>
      <c r="C342"/>
      <c r="D342"/>
      <c r="E342"/>
    </row>
    <row r="343" spans="1:5" ht="54" x14ac:dyDescent="0.3">
      <c r="A343" s="278" t="s">
        <v>232</v>
      </c>
      <c r="B343" s="279" t="s">
        <v>233</v>
      </c>
      <c r="C343" s="279" t="s">
        <v>234</v>
      </c>
      <c r="D343" s="279" t="s">
        <v>235</v>
      </c>
      <c r="E343" s="280" t="s">
        <v>236</v>
      </c>
    </row>
    <row r="344" spans="1:5" ht="18.75" x14ac:dyDescent="0.3">
      <c r="A344" s="332" t="s">
        <v>65</v>
      </c>
      <c r="B344" s="303">
        <f>AVERAGE(B345:B353)</f>
        <v>1.6040564373897706</v>
      </c>
      <c r="C344" s="303">
        <f>AVERAGE(C345:C353)</f>
        <v>1.5909090909090908</v>
      </c>
      <c r="D344" s="303">
        <f>AVERAGE(D345:D353)</f>
        <v>1.6236559139784945</v>
      </c>
      <c r="E344" s="303">
        <f>AVERAGE(E345:E353)</f>
        <v>1.4912280701754388</v>
      </c>
    </row>
    <row r="345" spans="1:5" ht="18.75" x14ac:dyDescent="0.3">
      <c r="A345" s="327" t="s">
        <v>282</v>
      </c>
      <c r="B345" s="296">
        <v>3.4166666666666665</v>
      </c>
      <c r="C345" s="296">
        <v>3.0454545454545454</v>
      </c>
      <c r="D345" s="296">
        <v>3.161290322580645</v>
      </c>
      <c r="E345" s="311">
        <v>3.0526315789473686</v>
      </c>
    </row>
    <row r="346" spans="1:5" ht="18.75" x14ac:dyDescent="0.3">
      <c r="A346" s="328" t="s">
        <v>155</v>
      </c>
      <c r="B346" s="296">
        <v>2.9166666666666665</v>
      </c>
      <c r="C346" s="296">
        <v>3</v>
      </c>
      <c r="D346" s="296">
        <v>3.032258064516129</v>
      </c>
      <c r="E346" s="311">
        <v>2.736842105263158</v>
      </c>
    </row>
    <row r="347" spans="1:5" ht="18.75" x14ac:dyDescent="0.3">
      <c r="A347" s="328" t="s">
        <v>283</v>
      </c>
      <c r="B347" s="294">
        <v>0</v>
      </c>
      <c r="C347" s="294">
        <v>0</v>
      </c>
      <c r="D347" s="294">
        <v>0</v>
      </c>
      <c r="E347" s="295">
        <v>0</v>
      </c>
    </row>
    <row r="348" spans="1:5" ht="18.75" x14ac:dyDescent="0.3">
      <c r="A348" s="328" t="s">
        <v>120</v>
      </c>
      <c r="B348" s="294">
        <v>0</v>
      </c>
      <c r="C348" s="294">
        <v>0</v>
      </c>
      <c r="D348" s="294">
        <v>0</v>
      </c>
      <c r="E348" s="295">
        <v>0</v>
      </c>
    </row>
    <row r="349" spans="1:5" ht="18.75" x14ac:dyDescent="0.3">
      <c r="A349" s="327" t="s">
        <v>156</v>
      </c>
      <c r="B349" s="294">
        <v>0</v>
      </c>
      <c r="C349" s="294">
        <v>0</v>
      </c>
      <c r="D349" s="294">
        <v>0</v>
      </c>
      <c r="E349" s="295">
        <v>0</v>
      </c>
    </row>
    <row r="350" spans="1:5" ht="18.75" x14ac:dyDescent="0.3">
      <c r="A350" s="328" t="s">
        <v>284</v>
      </c>
      <c r="B350" s="296">
        <v>2.9722222222222223</v>
      </c>
      <c r="C350" s="296">
        <v>3.1818181818181817</v>
      </c>
      <c r="D350" s="296">
        <v>3.225806451612903</v>
      </c>
      <c r="E350" s="311">
        <v>2.4736842105263159</v>
      </c>
    </row>
    <row r="351" spans="1:5" ht="18.75" x14ac:dyDescent="0.3">
      <c r="A351" s="328" t="s">
        <v>285</v>
      </c>
      <c r="B351" s="296">
        <v>2.7142857142857144</v>
      </c>
      <c r="C351" s="296">
        <v>2.5454545454545454</v>
      </c>
      <c r="D351" s="296">
        <v>2.7096774193548385</v>
      </c>
      <c r="E351" s="311">
        <v>2.5263157894736841</v>
      </c>
    </row>
    <row r="352" spans="1:5" ht="18.75" x14ac:dyDescent="0.3">
      <c r="A352" s="328" t="s">
        <v>286</v>
      </c>
      <c r="B352" s="296">
        <v>2.4166666666666665</v>
      </c>
      <c r="C352" s="296">
        <v>2.5454545454545454</v>
      </c>
      <c r="D352" s="296">
        <v>2.4838709677419355</v>
      </c>
      <c r="E352" s="311">
        <v>2.6315789473684212</v>
      </c>
    </row>
    <row r="353" spans="1:5" ht="18.75" x14ac:dyDescent="0.3">
      <c r="A353" s="328" t="s">
        <v>287</v>
      </c>
      <c r="B353" s="294">
        <v>0</v>
      </c>
      <c r="C353" s="294">
        <v>0</v>
      </c>
      <c r="D353" s="294">
        <v>0</v>
      </c>
      <c r="E353" s="295">
        <v>0</v>
      </c>
    </row>
    <row r="354" spans="1:5" ht="18.75" x14ac:dyDescent="0.3">
      <c r="A354" s="333"/>
      <c r="B354" s="287"/>
      <c r="C354" s="288"/>
      <c r="D354" s="288"/>
      <c r="E354" s="289"/>
    </row>
    <row r="355" spans="1:5" x14ac:dyDescent="0.3">
      <c r="A355" s="297"/>
      <c r="B355"/>
      <c r="C355"/>
      <c r="D355"/>
      <c r="E355" s="298"/>
    </row>
    <row r="356" spans="1:5" x14ac:dyDescent="0.3">
      <c r="A356" s="297"/>
      <c r="B356"/>
      <c r="C356"/>
      <c r="D356"/>
      <c r="E356" s="298"/>
    </row>
    <row r="357" spans="1:5" x14ac:dyDescent="0.3">
      <c r="A357" s="297"/>
      <c r="B357"/>
      <c r="C357"/>
      <c r="D357"/>
      <c r="E357" s="298"/>
    </row>
    <row r="358" spans="1:5" x14ac:dyDescent="0.3">
      <c r="A358" s="297"/>
      <c r="B358"/>
      <c r="C358"/>
      <c r="D358"/>
      <c r="E358" s="298"/>
    </row>
    <row r="359" spans="1:5" x14ac:dyDescent="0.3">
      <c r="A359" s="297"/>
      <c r="B359"/>
      <c r="C359"/>
      <c r="D359"/>
      <c r="E359" s="298"/>
    </row>
    <row r="360" spans="1:5" x14ac:dyDescent="0.3">
      <c r="A360" s="297"/>
      <c r="B360"/>
      <c r="C360"/>
      <c r="D360"/>
      <c r="E360" s="298"/>
    </row>
    <row r="361" spans="1:5" x14ac:dyDescent="0.3">
      <c r="A361" s="297"/>
      <c r="B361"/>
      <c r="C361"/>
      <c r="D361"/>
      <c r="E361" s="298"/>
    </row>
    <row r="362" spans="1:5" x14ac:dyDescent="0.3">
      <c r="A362" s="297"/>
      <c r="B362"/>
      <c r="C362"/>
      <c r="D362"/>
      <c r="E362" s="298"/>
    </row>
    <row r="363" spans="1:5" x14ac:dyDescent="0.3">
      <c r="A363" s="297"/>
      <c r="B363"/>
      <c r="C363"/>
      <c r="D363"/>
      <c r="E363" s="298"/>
    </row>
    <row r="364" spans="1:5" x14ac:dyDescent="0.3">
      <c r="A364" s="297"/>
      <c r="B364"/>
      <c r="C364"/>
      <c r="D364"/>
      <c r="E364" s="298"/>
    </row>
    <row r="365" spans="1:5" x14ac:dyDescent="0.3">
      <c r="A365" s="297"/>
      <c r="B365"/>
      <c r="C365"/>
      <c r="D365"/>
      <c r="E365" s="298"/>
    </row>
    <row r="366" spans="1:5" x14ac:dyDescent="0.3">
      <c r="A366" s="297"/>
      <c r="B366"/>
      <c r="C366"/>
      <c r="D366"/>
      <c r="E366" s="298"/>
    </row>
    <row r="367" spans="1:5" x14ac:dyDescent="0.3">
      <c r="A367" s="297"/>
      <c r="B367"/>
      <c r="C367"/>
      <c r="D367"/>
      <c r="E367" s="298"/>
    </row>
    <row r="368" spans="1:5" x14ac:dyDescent="0.3">
      <c r="A368" s="297"/>
      <c r="B368"/>
      <c r="C368"/>
      <c r="D368"/>
      <c r="E368" s="298"/>
    </row>
    <row r="369" spans="1:5" x14ac:dyDescent="0.3">
      <c r="A369" s="297"/>
      <c r="B369"/>
      <c r="C369"/>
      <c r="D369"/>
      <c r="E369" s="298"/>
    </row>
    <row r="370" spans="1:5" x14ac:dyDescent="0.3">
      <c r="A370" s="297"/>
      <c r="B370"/>
      <c r="C370"/>
      <c r="D370"/>
      <c r="E370" s="298"/>
    </row>
    <row r="371" spans="1:5" x14ac:dyDescent="0.3">
      <c r="A371" s="297"/>
      <c r="B371"/>
      <c r="C371"/>
      <c r="D371"/>
      <c r="E371" s="298"/>
    </row>
    <row r="372" spans="1:5" x14ac:dyDescent="0.3">
      <c r="A372" s="297"/>
      <c r="B372"/>
      <c r="C372"/>
      <c r="D372"/>
      <c r="E372" s="298"/>
    </row>
    <row r="373" spans="1:5" ht="17.25" thickBot="1" x14ac:dyDescent="0.35">
      <c r="A373" s="329"/>
      <c r="B373" s="330"/>
      <c r="C373" s="330"/>
      <c r="D373" s="330"/>
      <c r="E373" s="331"/>
    </row>
    <row r="374" spans="1:5" x14ac:dyDescent="0.3">
      <c r="A374"/>
      <c r="B374"/>
      <c r="C374"/>
      <c r="D374"/>
      <c r="E374"/>
    </row>
    <row r="375" spans="1:5" ht="17.25" thickBot="1" x14ac:dyDescent="0.35">
      <c r="A375"/>
      <c r="B375"/>
      <c r="C375"/>
      <c r="D375"/>
      <c r="E375"/>
    </row>
    <row r="376" spans="1:5" ht="54" x14ac:dyDescent="0.3">
      <c r="A376" s="278" t="s">
        <v>232</v>
      </c>
      <c r="B376" s="279" t="s">
        <v>233</v>
      </c>
      <c r="C376" s="279" t="s">
        <v>234</v>
      </c>
      <c r="D376" s="279" t="s">
        <v>235</v>
      </c>
      <c r="E376" s="280" t="s">
        <v>236</v>
      </c>
    </row>
    <row r="377" spans="1:5" ht="18.75" x14ac:dyDescent="0.3">
      <c r="A377" s="332" t="s">
        <v>288</v>
      </c>
      <c r="B377" s="303">
        <f>AVERAGE(B378:B380)</f>
        <v>2.2407407407407405</v>
      </c>
      <c r="C377" s="303">
        <f>AVERAGE(C378:C380)</f>
        <v>2.2727272727272729</v>
      </c>
      <c r="D377" s="303">
        <f t="shared" ref="D377" si="7">AVERAGE(D378:D380)</f>
        <v>2.3010752688172045</v>
      </c>
      <c r="E377" s="303">
        <f>AVERAGE(E378:E380)</f>
        <v>2.2105263157894739</v>
      </c>
    </row>
    <row r="378" spans="1:5" ht="18.75" x14ac:dyDescent="0.3">
      <c r="A378" s="328" t="s">
        <v>158</v>
      </c>
      <c r="B378" s="284">
        <v>2.9166666666666665</v>
      </c>
      <c r="C378" s="284">
        <v>3.0909090909090908</v>
      </c>
      <c r="D378" s="284">
        <v>3.096774193548387</v>
      </c>
      <c r="E378" s="285">
        <v>2.9473684210526314</v>
      </c>
    </row>
    <row r="379" spans="1:5" ht="18.75" x14ac:dyDescent="0.3">
      <c r="A379" s="328" t="s">
        <v>289</v>
      </c>
      <c r="B379" s="284">
        <v>3.8055555555555554</v>
      </c>
      <c r="C379" s="284">
        <v>3.7272727272727271</v>
      </c>
      <c r="D379" s="284">
        <v>3.806451612903226</v>
      </c>
      <c r="E379" s="285">
        <v>3.6842105263157894</v>
      </c>
    </row>
    <row r="380" spans="1:5" ht="18.75" x14ac:dyDescent="0.3">
      <c r="A380" s="328" t="s">
        <v>159</v>
      </c>
      <c r="B380" s="294">
        <v>0</v>
      </c>
      <c r="C380" s="294">
        <v>0</v>
      </c>
      <c r="D380" s="294">
        <v>0</v>
      </c>
      <c r="E380" s="295">
        <v>0</v>
      </c>
    </row>
    <row r="381" spans="1:5" x14ac:dyDescent="0.3">
      <c r="A381" s="297"/>
      <c r="B381"/>
      <c r="C381"/>
      <c r="D381"/>
      <c r="E381" s="298"/>
    </row>
    <row r="382" spans="1:5" x14ac:dyDescent="0.3">
      <c r="A382" s="297"/>
      <c r="B382"/>
      <c r="C382"/>
      <c r="D382"/>
      <c r="E382" s="298"/>
    </row>
    <row r="383" spans="1:5" x14ac:dyDescent="0.3">
      <c r="A383" s="297"/>
      <c r="B383"/>
      <c r="C383"/>
      <c r="D383"/>
      <c r="E383" s="298"/>
    </row>
    <row r="384" spans="1:5" x14ac:dyDescent="0.3">
      <c r="A384" s="297"/>
      <c r="B384"/>
      <c r="C384"/>
      <c r="D384"/>
      <c r="E384" s="298"/>
    </row>
    <row r="385" spans="1:5" x14ac:dyDescent="0.3">
      <c r="A385" s="297"/>
      <c r="B385"/>
      <c r="C385"/>
      <c r="D385"/>
      <c r="E385" s="298"/>
    </row>
    <row r="386" spans="1:5" x14ac:dyDescent="0.3">
      <c r="A386" s="297"/>
      <c r="B386"/>
      <c r="C386"/>
      <c r="D386"/>
      <c r="E386" s="298"/>
    </row>
    <row r="387" spans="1:5" x14ac:dyDescent="0.3">
      <c r="A387" s="297"/>
      <c r="B387"/>
      <c r="C387"/>
      <c r="D387"/>
      <c r="E387" s="298"/>
    </row>
    <row r="388" spans="1:5" x14ac:dyDescent="0.3">
      <c r="A388" s="297"/>
      <c r="B388"/>
      <c r="C388"/>
      <c r="D388"/>
      <c r="E388" s="298"/>
    </row>
    <row r="389" spans="1:5" x14ac:dyDescent="0.3">
      <c r="A389" s="297"/>
      <c r="B389"/>
      <c r="C389"/>
      <c r="D389"/>
      <c r="E389" s="298"/>
    </row>
    <row r="390" spans="1:5" x14ac:dyDescent="0.3">
      <c r="A390" s="297"/>
      <c r="B390"/>
      <c r="C390"/>
      <c r="D390"/>
      <c r="E390" s="298"/>
    </row>
    <row r="391" spans="1:5" x14ac:dyDescent="0.3">
      <c r="A391" s="297"/>
      <c r="B391"/>
      <c r="C391"/>
      <c r="D391"/>
      <c r="E391" s="298"/>
    </row>
    <row r="392" spans="1:5" x14ac:dyDescent="0.3">
      <c r="A392" s="297"/>
      <c r="B392"/>
      <c r="C392"/>
      <c r="D392"/>
      <c r="E392" s="298"/>
    </row>
    <row r="393" spans="1:5" x14ac:dyDescent="0.3">
      <c r="A393" s="297"/>
      <c r="B393"/>
      <c r="C393"/>
      <c r="D393"/>
      <c r="E393" s="298"/>
    </row>
    <row r="394" spans="1:5" x14ac:dyDescent="0.3">
      <c r="A394" s="297"/>
      <c r="B394"/>
      <c r="C394"/>
      <c r="D394"/>
      <c r="E394" s="298"/>
    </row>
    <row r="395" spans="1:5" x14ac:dyDescent="0.3">
      <c r="A395" s="297"/>
      <c r="B395"/>
      <c r="C395"/>
      <c r="D395"/>
      <c r="E395" s="298"/>
    </row>
    <row r="396" spans="1:5" x14ac:dyDescent="0.3">
      <c r="A396" s="297"/>
      <c r="B396"/>
      <c r="C396"/>
      <c r="D396"/>
      <c r="E396" s="298"/>
    </row>
    <row r="397" spans="1:5" x14ac:dyDescent="0.3">
      <c r="A397" s="297"/>
      <c r="B397"/>
      <c r="C397"/>
      <c r="D397"/>
      <c r="E397" s="298"/>
    </row>
    <row r="398" spans="1:5" x14ac:dyDescent="0.3">
      <c r="A398" s="297"/>
      <c r="B398"/>
      <c r="C398"/>
      <c r="D398"/>
      <c r="E398" s="298"/>
    </row>
    <row r="399" spans="1:5" x14ac:dyDescent="0.3">
      <c r="A399" s="297"/>
      <c r="B399"/>
      <c r="C399"/>
      <c r="D399"/>
      <c r="E399" s="298"/>
    </row>
    <row r="400" spans="1:5" x14ac:dyDescent="0.3">
      <c r="A400" s="297"/>
      <c r="B400"/>
      <c r="C400"/>
      <c r="D400"/>
      <c r="E400" s="298"/>
    </row>
    <row r="401" spans="1:5" ht="17.25" thickBot="1" x14ac:dyDescent="0.35">
      <c r="A401" s="329"/>
      <c r="B401" s="330"/>
      <c r="C401" s="330"/>
      <c r="D401" s="330"/>
      <c r="E401" s="331"/>
    </row>
    <row r="402" spans="1:5" ht="17.25" thickBot="1" x14ac:dyDescent="0.35">
      <c r="A402"/>
      <c r="B402"/>
      <c r="C402"/>
      <c r="D402"/>
      <c r="E402"/>
    </row>
    <row r="403" spans="1:5" ht="54" x14ac:dyDescent="0.3">
      <c r="A403" s="278" t="s">
        <v>232</v>
      </c>
      <c r="B403" s="279" t="s">
        <v>233</v>
      </c>
      <c r="C403" s="279" t="s">
        <v>234</v>
      </c>
      <c r="D403" s="279" t="s">
        <v>235</v>
      </c>
      <c r="E403" s="280" t="s">
        <v>236</v>
      </c>
    </row>
    <row r="404" spans="1:5" ht="18.75" x14ac:dyDescent="0.3">
      <c r="A404" s="315" t="s">
        <v>57</v>
      </c>
      <c r="B404" s="303">
        <f>AVERAGE(B405:B408)</f>
        <v>1.6458333333333335</v>
      </c>
      <c r="C404" s="303">
        <f t="shared" ref="C404" si="8">AVERAGE(C405:C408)</f>
        <v>1.6477272727272727</v>
      </c>
      <c r="D404" s="303">
        <f>AVERAGE(D405:D408)</f>
        <v>1.6935483870967742</v>
      </c>
      <c r="E404" s="303">
        <f>AVERAGE(E405:E408)</f>
        <v>1.6710526315789473</v>
      </c>
    </row>
    <row r="405" spans="1:5" ht="18.75" x14ac:dyDescent="0.3">
      <c r="A405" s="328" t="s">
        <v>290</v>
      </c>
      <c r="B405" s="294">
        <v>0</v>
      </c>
      <c r="C405" s="294">
        <v>0</v>
      </c>
      <c r="D405" s="294">
        <v>0</v>
      </c>
      <c r="E405" s="295">
        <v>0</v>
      </c>
    </row>
    <row r="406" spans="1:5" ht="18.75" x14ac:dyDescent="0.3">
      <c r="A406" s="328" t="s">
        <v>218</v>
      </c>
      <c r="B406" s="294">
        <v>0</v>
      </c>
      <c r="C406" s="294">
        <v>0</v>
      </c>
      <c r="D406" s="294">
        <v>0</v>
      </c>
      <c r="E406" s="295">
        <v>0</v>
      </c>
    </row>
    <row r="407" spans="1:5" ht="18.75" x14ac:dyDescent="0.3">
      <c r="A407" s="328" t="s">
        <v>291</v>
      </c>
      <c r="B407" s="296">
        <v>3.1111111111111112</v>
      </c>
      <c r="C407" s="284">
        <v>3.4090909090909092</v>
      </c>
      <c r="D407" s="284">
        <v>3.4838709677419355</v>
      </c>
      <c r="E407" s="285">
        <v>3.0526315789473686</v>
      </c>
    </row>
    <row r="408" spans="1:5" ht="18.75" x14ac:dyDescent="0.3">
      <c r="A408" s="328" t="s">
        <v>292</v>
      </c>
      <c r="B408" s="296">
        <v>3.4722222222222223</v>
      </c>
      <c r="C408" s="284">
        <v>3.1818181818181817</v>
      </c>
      <c r="D408" s="284">
        <v>3.2903225806451615</v>
      </c>
      <c r="E408" s="285">
        <v>3.6315789473684212</v>
      </c>
    </row>
    <row r="409" spans="1:5" x14ac:dyDescent="0.3">
      <c r="A409" s="297"/>
      <c r="B409"/>
      <c r="C409"/>
      <c r="D409"/>
      <c r="E409" s="298"/>
    </row>
    <row r="410" spans="1:5" x14ac:dyDescent="0.3">
      <c r="A410" s="297"/>
      <c r="B410"/>
      <c r="C410"/>
      <c r="D410"/>
      <c r="E410" s="298"/>
    </row>
    <row r="411" spans="1:5" x14ac:dyDescent="0.3">
      <c r="A411" s="297"/>
      <c r="B411"/>
      <c r="C411"/>
      <c r="D411"/>
      <c r="E411" s="298"/>
    </row>
    <row r="412" spans="1:5" x14ac:dyDescent="0.3">
      <c r="A412" s="297"/>
      <c r="B412"/>
      <c r="C412"/>
      <c r="D412"/>
      <c r="E412" s="298"/>
    </row>
    <row r="413" spans="1:5" x14ac:dyDescent="0.3">
      <c r="A413" s="297"/>
      <c r="B413"/>
      <c r="C413"/>
      <c r="D413"/>
      <c r="E413" s="298"/>
    </row>
    <row r="414" spans="1:5" x14ac:dyDescent="0.3">
      <c r="A414" s="297"/>
      <c r="B414"/>
      <c r="C414"/>
      <c r="D414"/>
      <c r="E414" s="298"/>
    </row>
    <row r="415" spans="1:5" x14ac:dyDescent="0.3">
      <c r="A415" s="297"/>
      <c r="B415"/>
      <c r="C415"/>
      <c r="D415"/>
      <c r="E415" s="298"/>
    </row>
    <row r="416" spans="1:5" x14ac:dyDescent="0.3">
      <c r="A416" s="297"/>
      <c r="B416"/>
      <c r="C416"/>
      <c r="D416"/>
      <c r="E416" s="298"/>
    </row>
    <row r="417" spans="1:5" x14ac:dyDescent="0.3">
      <c r="A417" s="297"/>
      <c r="B417"/>
      <c r="C417"/>
      <c r="D417"/>
      <c r="E417" s="298"/>
    </row>
    <row r="418" spans="1:5" x14ac:dyDescent="0.3">
      <c r="A418" s="297"/>
      <c r="B418"/>
      <c r="C418"/>
      <c r="D418"/>
      <c r="E418" s="298"/>
    </row>
    <row r="419" spans="1:5" x14ac:dyDescent="0.3">
      <c r="A419" s="297"/>
      <c r="B419"/>
      <c r="C419"/>
      <c r="D419"/>
      <c r="E419" s="298"/>
    </row>
    <row r="420" spans="1:5" x14ac:dyDescent="0.3">
      <c r="A420" s="297"/>
      <c r="B420"/>
      <c r="C420"/>
      <c r="D420"/>
      <c r="E420" s="298"/>
    </row>
    <row r="421" spans="1:5" x14ac:dyDescent="0.3">
      <c r="A421" s="297"/>
      <c r="B421"/>
      <c r="C421"/>
      <c r="D421"/>
      <c r="E421" s="298"/>
    </row>
    <row r="422" spans="1:5" x14ac:dyDescent="0.3">
      <c r="A422" s="297"/>
      <c r="B422"/>
      <c r="C422"/>
      <c r="D422"/>
      <c r="E422" s="298"/>
    </row>
    <row r="423" spans="1:5" x14ac:dyDescent="0.3">
      <c r="A423" s="297"/>
      <c r="B423"/>
      <c r="C423"/>
      <c r="D423"/>
      <c r="E423" s="298"/>
    </row>
    <row r="424" spans="1:5" x14ac:dyDescent="0.3">
      <c r="A424" s="297"/>
      <c r="B424"/>
      <c r="C424"/>
      <c r="D424"/>
      <c r="E424" s="298"/>
    </row>
    <row r="425" spans="1:5" x14ac:dyDescent="0.3">
      <c r="A425" s="297"/>
      <c r="B425"/>
      <c r="C425"/>
      <c r="D425"/>
      <c r="E425" s="298"/>
    </row>
    <row r="426" spans="1:5" x14ac:dyDescent="0.3">
      <c r="A426" s="297"/>
      <c r="B426"/>
      <c r="C426"/>
      <c r="D426"/>
      <c r="E426" s="298"/>
    </row>
    <row r="427" spans="1:5" x14ac:dyDescent="0.3">
      <c r="A427" s="297"/>
      <c r="B427"/>
      <c r="C427"/>
      <c r="D427"/>
      <c r="E427" s="298"/>
    </row>
    <row r="428" spans="1:5" x14ac:dyDescent="0.3">
      <c r="A428" s="297"/>
      <c r="B428"/>
      <c r="C428"/>
      <c r="D428"/>
      <c r="E428" s="298"/>
    </row>
    <row r="429" spans="1:5" x14ac:dyDescent="0.3">
      <c r="A429" s="297"/>
      <c r="B429"/>
      <c r="C429"/>
      <c r="D429"/>
      <c r="E429" s="298"/>
    </row>
    <row r="430" spans="1:5" ht="17.25" thickBot="1" x14ac:dyDescent="0.35">
      <c r="A430" s="329"/>
      <c r="B430" s="330"/>
      <c r="C430" s="330"/>
      <c r="D430" s="330"/>
      <c r="E430" s="331"/>
    </row>
    <row r="431" spans="1:5" x14ac:dyDescent="0.3">
      <c r="A431"/>
      <c r="B431"/>
      <c r="C431"/>
      <c r="D431"/>
      <c r="E431"/>
    </row>
    <row r="432" spans="1:5" ht="17.25" thickBot="1" x14ac:dyDescent="0.35">
      <c r="A432"/>
      <c r="B432"/>
      <c r="C432"/>
      <c r="D432"/>
      <c r="E432"/>
    </row>
    <row r="433" spans="1:5" ht="54" x14ac:dyDescent="0.3">
      <c r="A433" s="278" t="s">
        <v>232</v>
      </c>
      <c r="B433" s="279" t="s">
        <v>233</v>
      </c>
      <c r="C433" s="279" t="s">
        <v>234</v>
      </c>
      <c r="D433" s="279" t="s">
        <v>235</v>
      </c>
      <c r="E433" s="280" t="s">
        <v>236</v>
      </c>
    </row>
    <row r="434" spans="1:5" ht="18.75" x14ac:dyDescent="0.3">
      <c r="A434" s="332" t="s">
        <v>141</v>
      </c>
      <c r="B434" s="303">
        <f>AVERAGE(B435:B442)</f>
        <v>2.1342592592592591</v>
      </c>
      <c r="C434" s="303">
        <f>AVERAGE(C435:C442)</f>
        <v>1.9488636363636365</v>
      </c>
      <c r="D434" s="303">
        <f>AVERAGE(D435:D442)</f>
        <v>2.0766129032258065</v>
      </c>
      <c r="E434" s="303">
        <f>AVERAGE(E435:E442)</f>
        <v>1.7236842105263157</v>
      </c>
    </row>
    <row r="435" spans="1:5" ht="18.75" x14ac:dyDescent="0.3">
      <c r="A435" s="328" t="s">
        <v>293</v>
      </c>
      <c r="B435" s="284">
        <v>3.5462962962962958</v>
      </c>
      <c r="C435" s="284">
        <v>3.3636363636363638</v>
      </c>
      <c r="D435" s="284">
        <v>3.4516129032258065</v>
      </c>
      <c r="E435" s="285">
        <v>3.5789473684210527</v>
      </c>
    </row>
    <row r="436" spans="1:5" ht="18.75" x14ac:dyDescent="0.3">
      <c r="A436" s="328" t="s">
        <v>160</v>
      </c>
      <c r="B436" s="294">
        <v>0</v>
      </c>
      <c r="C436" s="294">
        <v>0</v>
      </c>
      <c r="D436" s="294">
        <v>0</v>
      </c>
      <c r="E436" s="295">
        <v>0</v>
      </c>
    </row>
    <row r="437" spans="1:5" ht="18.75" x14ac:dyDescent="0.3">
      <c r="A437" s="328" t="s">
        <v>161</v>
      </c>
      <c r="B437" s="294">
        <v>0</v>
      </c>
      <c r="C437" s="294">
        <v>0</v>
      </c>
      <c r="D437" s="294">
        <v>0</v>
      </c>
      <c r="E437" s="295">
        <v>0</v>
      </c>
    </row>
    <row r="438" spans="1:5" ht="18.75" x14ac:dyDescent="0.3">
      <c r="A438" s="334" t="s">
        <v>142</v>
      </c>
      <c r="B438" s="294">
        <v>0</v>
      </c>
      <c r="C438" s="294">
        <v>0</v>
      </c>
      <c r="D438" s="294">
        <v>0</v>
      </c>
      <c r="E438" s="295">
        <v>0</v>
      </c>
    </row>
    <row r="439" spans="1:5" ht="18.75" x14ac:dyDescent="0.3">
      <c r="A439" s="328" t="s">
        <v>143</v>
      </c>
      <c r="B439" s="284">
        <v>3.5</v>
      </c>
      <c r="C439" s="284">
        <v>2.5909090909090908</v>
      </c>
      <c r="D439" s="284">
        <v>2.7419354838709675</v>
      </c>
      <c r="E439" s="285">
        <v>0</v>
      </c>
    </row>
    <row r="440" spans="1:5" ht="18.75" x14ac:dyDescent="0.3">
      <c r="A440" s="328" t="s">
        <v>294</v>
      </c>
      <c r="B440" s="284">
        <v>2.7222222222222223</v>
      </c>
      <c r="C440" s="284">
        <v>2.9090909090909092</v>
      </c>
      <c r="D440" s="284">
        <v>3.193548387096774</v>
      </c>
      <c r="E440" s="285">
        <v>3.1578947368421053</v>
      </c>
    </row>
    <row r="441" spans="1:5" ht="18.75" x14ac:dyDescent="0.3">
      <c r="A441" s="328" t="s">
        <v>295</v>
      </c>
      <c r="B441" s="284">
        <v>3.6666666666666665</v>
      </c>
      <c r="C441" s="284">
        <v>3.4545454545454546</v>
      </c>
      <c r="D441" s="284">
        <v>3.838709677419355</v>
      </c>
      <c r="E441" s="285">
        <v>3.7894736842105261</v>
      </c>
    </row>
    <row r="442" spans="1:5" ht="18.75" x14ac:dyDescent="0.3">
      <c r="A442" s="328" t="s">
        <v>296</v>
      </c>
      <c r="B442" s="284">
        <v>3.6388888888888888</v>
      </c>
      <c r="C442" s="284">
        <v>3.2727272727272729</v>
      </c>
      <c r="D442" s="284">
        <v>3.3870967741935485</v>
      </c>
      <c r="E442" s="285">
        <v>3.263157894736842</v>
      </c>
    </row>
    <row r="443" spans="1:5" ht="18.75" x14ac:dyDescent="0.3">
      <c r="A443" s="333"/>
      <c r="B443" s="287"/>
      <c r="C443" s="288"/>
      <c r="D443" s="288"/>
      <c r="E443" s="289"/>
    </row>
    <row r="444" spans="1:5" x14ac:dyDescent="0.3">
      <c r="A444" s="297"/>
      <c r="B444"/>
      <c r="C444"/>
      <c r="D444"/>
      <c r="E444" s="298"/>
    </row>
    <row r="445" spans="1:5" x14ac:dyDescent="0.3">
      <c r="A445" s="297"/>
      <c r="B445"/>
      <c r="C445"/>
      <c r="D445"/>
      <c r="E445" s="298"/>
    </row>
    <row r="446" spans="1:5" x14ac:dyDescent="0.3">
      <c r="A446" s="297"/>
      <c r="B446"/>
      <c r="C446"/>
      <c r="D446"/>
      <c r="E446" s="298"/>
    </row>
    <row r="447" spans="1:5" x14ac:dyDescent="0.3">
      <c r="A447" s="297"/>
      <c r="B447"/>
      <c r="C447"/>
      <c r="D447"/>
      <c r="E447" s="298"/>
    </row>
    <row r="448" spans="1:5" x14ac:dyDescent="0.3">
      <c r="A448" s="297"/>
      <c r="B448"/>
      <c r="C448"/>
      <c r="D448"/>
      <c r="E448" s="298"/>
    </row>
    <row r="449" spans="1:5" x14ac:dyDescent="0.3">
      <c r="A449" s="297"/>
      <c r="B449"/>
      <c r="C449"/>
      <c r="D449"/>
      <c r="E449" s="298"/>
    </row>
    <row r="450" spans="1:5" x14ac:dyDescent="0.3">
      <c r="A450" s="297"/>
      <c r="B450"/>
      <c r="C450"/>
      <c r="D450"/>
      <c r="E450" s="298"/>
    </row>
    <row r="451" spans="1:5" x14ac:dyDescent="0.3">
      <c r="A451" s="297"/>
      <c r="B451"/>
      <c r="C451"/>
      <c r="D451"/>
      <c r="E451" s="298"/>
    </row>
    <row r="452" spans="1:5" x14ac:dyDescent="0.3">
      <c r="A452" s="297"/>
      <c r="B452"/>
      <c r="C452"/>
      <c r="D452"/>
      <c r="E452" s="298"/>
    </row>
    <row r="453" spans="1:5" x14ac:dyDescent="0.3">
      <c r="A453" s="297"/>
      <c r="B453"/>
      <c r="C453"/>
      <c r="D453"/>
      <c r="E453" s="298"/>
    </row>
    <row r="454" spans="1:5" x14ac:dyDescent="0.3">
      <c r="A454" s="297"/>
      <c r="B454"/>
      <c r="C454"/>
      <c r="D454"/>
      <c r="E454" s="298"/>
    </row>
    <row r="455" spans="1:5" x14ac:dyDescent="0.3">
      <c r="A455" s="297"/>
      <c r="B455"/>
      <c r="C455"/>
      <c r="D455"/>
      <c r="E455" s="298"/>
    </row>
    <row r="456" spans="1:5" x14ac:dyDescent="0.3">
      <c r="A456" s="297"/>
      <c r="B456"/>
      <c r="C456"/>
      <c r="D456"/>
      <c r="E456" s="298"/>
    </row>
    <row r="457" spans="1:5" x14ac:dyDescent="0.3">
      <c r="A457" s="297"/>
      <c r="B457"/>
      <c r="C457"/>
      <c r="D457"/>
      <c r="E457" s="298"/>
    </row>
    <row r="458" spans="1:5" x14ac:dyDescent="0.3">
      <c r="A458" s="297"/>
      <c r="B458"/>
      <c r="C458"/>
      <c r="D458"/>
      <c r="E458" s="298"/>
    </row>
    <row r="459" spans="1:5" x14ac:dyDescent="0.3">
      <c r="A459" s="297"/>
      <c r="B459"/>
      <c r="C459"/>
      <c r="D459"/>
      <c r="E459" s="298"/>
    </row>
    <row r="460" spans="1:5" x14ac:dyDescent="0.3">
      <c r="A460" s="297"/>
      <c r="B460"/>
      <c r="C460"/>
      <c r="D460"/>
      <c r="E460" s="298"/>
    </row>
    <row r="461" spans="1:5" x14ac:dyDescent="0.3">
      <c r="A461" s="297"/>
      <c r="B461"/>
      <c r="C461"/>
      <c r="D461"/>
      <c r="E461" s="298"/>
    </row>
    <row r="462" spans="1:5" x14ac:dyDescent="0.3">
      <c r="A462" s="297"/>
      <c r="B462"/>
      <c r="C462"/>
      <c r="D462"/>
      <c r="E462" s="298"/>
    </row>
    <row r="463" spans="1:5" ht="17.25" thickBot="1" x14ac:dyDescent="0.35">
      <c r="A463" s="329"/>
      <c r="B463" s="330"/>
      <c r="C463" s="330"/>
      <c r="D463" s="330"/>
      <c r="E463" s="331"/>
    </row>
    <row r="464" spans="1:5" x14ac:dyDescent="0.3">
      <c r="A464"/>
      <c r="B464"/>
      <c r="C464"/>
      <c r="D464"/>
      <c r="E464"/>
    </row>
    <row r="465" spans="1:5" ht="17.25" thickBot="1" x14ac:dyDescent="0.35">
      <c r="A465"/>
      <c r="B465"/>
      <c r="C465"/>
      <c r="D465"/>
      <c r="E465"/>
    </row>
    <row r="466" spans="1:5" ht="54" x14ac:dyDescent="0.3">
      <c r="A466" s="278" t="s">
        <v>232</v>
      </c>
      <c r="B466" s="279" t="s">
        <v>233</v>
      </c>
      <c r="C466" s="279" t="s">
        <v>234</v>
      </c>
      <c r="D466" s="279" t="s">
        <v>235</v>
      </c>
      <c r="E466" s="280" t="s">
        <v>236</v>
      </c>
    </row>
    <row r="467" spans="1:5" ht="18.75" x14ac:dyDescent="0.3">
      <c r="A467" s="332" t="s">
        <v>59</v>
      </c>
      <c r="B467" s="303">
        <f>AVERAGE(B468:B474)</f>
        <v>2.3015873015873014</v>
      </c>
      <c r="C467" s="303">
        <f t="shared" ref="C467:E467" si="9">AVERAGE(C468:C474)</f>
        <v>2.0714285714285716</v>
      </c>
      <c r="D467" s="303">
        <f t="shared" si="9"/>
        <v>2.1566820276497696</v>
      </c>
      <c r="E467" s="303">
        <f t="shared" si="9"/>
        <v>2.0827067669172932</v>
      </c>
    </row>
    <row r="468" spans="1:5" ht="18.75" x14ac:dyDescent="0.3">
      <c r="A468" s="328" t="s">
        <v>297</v>
      </c>
      <c r="B468" s="296">
        <v>3.7777777777777777</v>
      </c>
      <c r="C468" s="284">
        <v>3.5</v>
      </c>
      <c r="D468" s="284">
        <v>3.4193548387096775</v>
      </c>
      <c r="E468" s="285">
        <v>2.9473684210526314</v>
      </c>
    </row>
    <row r="469" spans="1:5" ht="18.75" x14ac:dyDescent="0.3">
      <c r="A469" s="327" t="s">
        <v>298</v>
      </c>
      <c r="B469" s="296">
        <v>3.5833333333333335</v>
      </c>
      <c r="C469" s="284">
        <v>2.5909090909090908</v>
      </c>
      <c r="D469" s="284">
        <v>2.806451612903226</v>
      </c>
      <c r="E469" s="285">
        <v>3</v>
      </c>
    </row>
    <row r="470" spans="1:5" ht="18.75" x14ac:dyDescent="0.3">
      <c r="A470" s="328" t="s">
        <v>299</v>
      </c>
      <c r="B470" s="294">
        <v>0</v>
      </c>
      <c r="C470" s="294">
        <v>0</v>
      </c>
      <c r="D470" s="294">
        <v>0</v>
      </c>
      <c r="E470" s="295">
        <v>0</v>
      </c>
    </row>
    <row r="471" spans="1:5" ht="18.75" x14ac:dyDescent="0.3">
      <c r="A471" s="328" t="s">
        <v>300</v>
      </c>
      <c r="B471" s="296">
        <v>3.4444444444444446</v>
      </c>
      <c r="C471" s="284">
        <v>3.3636363636363638</v>
      </c>
      <c r="D471" s="284">
        <v>3.4193548387096775</v>
      </c>
      <c r="E471" s="285">
        <v>3.4210526315789473</v>
      </c>
    </row>
    <row r="472" spans="1:5" ht="18.75" x14ac:dyDescent="0.3">
      <c r="A472" s="328" t="s">
        <v>301</v>
      </c>
      <c r="B472" s="296">
        <v>2.9166666666666665</v>
      </c>
      <c r="C472" s="284">
        <v>2.9545454545454546</v>
      </c>
      <c r="D472" s="284">
        <v>3.225806451612903</v>
      </c>
      <c r="E472" s="285">
        <v>3.263157894736842</v>
      </c>
    </row>
    <row r="473" spans="1:5" ht="18.75" x14ac:dyDescent="0.3">
      <c r="A473" s="328" t="s">
        <v>302</v>
      </c>
      <c r="B473" s="294">
        <v>0</v>
      </c>
      <c r="C473" s="294">
        <v>0</v>
      </c>
      <c r="D473" s="294">
        <v>0</v>
      </c>
      <c r="E473" s="295">
        <v>0</v>
      </c>
    </row>
    <row r="474" spans="1:5" ht="18.75" x14ac:dyDescent="0.3">
      <c r="A474" s="328" t="s">
        <v>223</v>
      </c>
      <c r="B474" s="296">
        <v>2.3888888888888888</v>
      </c>
      <c r="C474" s="284">
        <v>2.0909090909090908</v>
      </c>
      <c r="D474" s="284">
        <v>2.225806451612903</v>
      </c>
      <c r="E474" s="285">
        <v>1.9473684210526316</v>
      </c>
    </row>
    <row r="475" spans="1:5" x14ac:dyDescent="0.3">
      <c r="A475" s="297"/>
      <c r="B475"/>
      <c r="C475"/>
      <c r="D475"/>
      <c r="E475" s="298"/>
    </row>
    <row r="476" spans="1:5" x14ac:dyDescent="0.3">
      <c r="A476" s="297"/>
      <c r="B476"/>
      <c r="C476"/>
      <c r="D476"/>
      <c r="E476" s="298"/>
    </row>
    <row r="477" spans="1:5" x14ac:dyDescent="0.3">
      <c r="A477" s="297"/>
      <c r="B477"/>
      <c r="C477"/>
      <c r="D477"/>
      <c r="E477" s="298"/>
    </row>
    <row r="478" spans="1:5" x14ac:dyDescent="0.3">
      <c r="A478" s="297"/>
      <c r="B478"/>
      <c r="C478"/>
      <c r="D478"/>
      <c r="E478" s="298"/>
    </row>
    <row r="479" spans="1:5" x14ac:dyDescent="0.3">
      <c r="A479" s="297"/>
      <c r="B479"/>
      <c r="C479"/>
      <c r="D479"/>
      <c r="E479" s="298"/>
    </row>
    <row r="480" spans="1:5" x14ac:dyDescent="0.3">
      <c r="A480" s="297"/>
      <c r="B480"/>
      <c r="C480"/>
      <c r="D480"/>
      <c r="E480" s="298"/>
    </row>
    <row r="481" spans="1:5" x14ac:dyDescent="0.3">
      <c r="A481" s="297"/>
      <c r="B481"/>
      <c r="C481"/>
      <c r="D481"/>
      <c r="E481" s="298"/>
    </row>
    <row r="482" spans="1:5" x14ac:dyDescent="0.3">
      <c r="A482" s="297"/>
      <c r="B482"/>
      <c r="C482"/>
      <c r="D482"/>
      <c r="E482" s="298"/>
    </row>
    <row r="483" spans="1:5" x14ac:dyDescent="0.3">
      <c r="A483" s="297"/>
      <c r="B483"/>
      <c r="C483"/>
      <c r="D483"/>
      <c r="E483" s="298"/>
    </row>
    <row r="484" spans="1:5" x14ac:dyDescent="0.3">
      <c r="A484" s="297"/>
      <c r="B484"/>
      <c r="C484"/>
      <c r="D484"/>
      <c r="E484" s="298"/>
    </row>
    <row r="485" spans="1:5" x14ac:dyDescent="0.3">
      <c r="A485" s="297"/>
      <c r="B485"/>
      <c r="C485"/>
      <c r="D485"/>
      <c r="E485" s="298"/>
    </row>
    <row r="486" spans="1:5" x14ac:dyDescent="0.3">
      <c r="A486" s="297"/>
      <c r="B486"/>
      <c r="C486"/>
      <c r="D486"/>
      <c r="E486" s="298"/>
    </row>
    <row r="487" spans="1:5" x14ac:dyDescent="0.3">
      <c r="A487" s="297"/>
      <c r="B487"/>
      <c r="C487"/>
      <c r="D487"/>
      <c r="E487" s="298"/>
    </row>
    <row r="488" spans="1:5" x14ac:dyDescent="0.3">
      <c r="A488" s="297"/>
      <c r="B488"/>
      <c r="C488"/>
      <c r="D488"/>
      <c r="E488" s="298"/>
    </row>
    <row r="489" spans="1:5" x14ac:dyDescent="0.3">
      <c r="A489" s="297"/>
      <c r="B489"/>
      <c r="C489"/>
      <c r="D489"/>
      <c r="E489" s="298"/>
    </row>
    <row r="490" spans="1:5" x14ac:dyDescent="0.3">
      <c r="A490" s="297"/>
      <c r="B490"/>
      <c r="C490"/>
      <c r="D490"/>
      <c r="E490" s="298"/>
    </row>
    <row r="491" spans="1:5" x14ac:dyDescent="0.3">
      <c r="A491" s="297"/>
      <c r="B491"/>
      <c r="C491"/>
      <c r="D491"/>
      <c r="E491" s="298"/>
    </row>
    <row r="492" spans="1:5" x14ac:dyDescent="0.3">
      <c r="A492" s="297"/>
      <c r="B492"/>
      <c r="C492"/>
      <c r="D492"/>
      <c r="E492" s="298"/>
    </row>
    <row r="493" spans="1:5" x14ac:dyDescent="0.3">
      <c r="A493" s="297"/>
      <c r="B493"/>
      <c r="C493"/>
      <c r="D493"/>
      <c r="E493" s="298"/>
    </row>
    <row r="494" spans="1:5" x14ac:dyDescent="0.3">
      <c r="A494" s="297"/>
      <c r="B494"/>
      <c r="C494"/>
      <c r="D494"/>
      <c r="E494" s="298"/>
    </row>
    <row r="495" spans="1:5" ht="17.25" thickBot="1" x14ac:dyDescent="0.35">
      <c r="A495" s="329"/>
      <c r="B495" s="330"/>
      <c r="C495" s="330"/>
      <c r="D495" s="330"/>
      <c r="E495" s="331"/>
    </row>
    <row r="496" spans="1:5" x14ac:dyDescent="0.3">
      <c r="A496"/>
      <c r="B496"/>
      <c r="C496"/>
      <c r="D496"/>
      <c r="E496"/>
    </row>
    <row r="497" spans="1:5" ht="17.25" thickBot="1" x14ac:dyDescent="0.35">
      <c r="A497"/>
      <c r="B497"/>
      <c r="C497"/>
      <c r="D497"/>
      <c r="E497"/>
    </row>
    <row r="498" spans="1:5" ht="54" x14ac:dyDescent="0.3">
      <c r="A498" s="278" t="s">
        <v>232</v>
      </c>
      <c r="B498" s="279" t="s">
        <v>233</v>
      </c>
      <c r="C498" s="279" t="s">
        <v>234</v>
      </c>
      <c r="D498" s="279" t="s">
        <v>235</v>
      </c>
      <c r="E498" s="280" t="s">
        <v>236</v>
      </c>
    </row>
    <row r="499" spans="1:5" ht="18.75" x14ac:dyDescent="0.3">
      <c r="A499" s="315" t="s">
        <v>42</v>
      </c>
      <c r="B499" s="303">
        <f>AVERAGE(B500:B502)</f>
        <v>3.4166666666666665</v>
      </c>
      <c r="C499" s="303">
        <f>AVERAGE(C500:C502)</f>
        <v>3.3650793650793651</v>
      </c>
      <c r="D499" s="303">
        <f>AVERAGE(D500:D502)</f>
        <v>3.3870967741935485</v>
      </c>
      <c r="E499" s="303">
        <f>AVERAGE(E500:E502)</f>
        <v>3.3333333333333335</v>
      </c>
    </row>
    <row r="500" spans="1:5" ht="18.75" x14ac:dyDescent="0.3">
      <c r="A500" s="328" t="s">
        <v>162</v>
      </c>
      <c r="B500" s="296">
        <v>3</v>
      </c>
      <c r="C500" s="296">
        <v>3.0952380952380953</v>
      </c>
      <c r="D500" s="296">
        <v>2.838709677419355</v>
      </c>
      <c r="E500" s="311">
        <v>2.736842105263158</v>
      </c>
    </row>
    <row r="501" spans="1:5" ht="18.75" x14ac:dyDescent="0.3">
      <c r="A501" s="328" t="s">
        <v>303</v>
      </c>
      <c r="B501" s="296">
        <v>3.6666666666666665</v>
      </c>
      <c r="C501" s="296">
        <v>3.7272727272727271</v>
      </c>
      <c r="D501" s="296">
        <v>3.838709677419355</v>
      </c>
      <c r="E501" s="311">
        <v>3.6315789473684212</v>
      </c>
    </row>
    <row r="502" spans="1:5" ht="18.75" x14ac:dyDescent="0.3">
      <c r="A502" s="328" t="s">
        <v>304</v>
      </c>
      <c r="B502" s="296">
        <v>3.5833333333333335</v>
      </c>
      <c r="C502" s="296">
        <v>3.2727272727272729</v>
      </c>
      <c r="D502" s="296">
        <v>3.4838709677419355</v>
      </c>
      <c r="E502" s="311">
        <v>3.6315789473684212</v>
      </c>
    </row>
    <row r="503" spans="1:5" x14ac:dyDescent="0.3">
      <c r="A503" s="297"/>
      <c r="B503"/>
      <c r="C503"/>
      <c r="D503"/>
      <c r="E503" s="298"/>
    </row>
    <row r="504" spans="1:5" x14ac:dyDescent="0.3">
      <c r="A504" s="297"/>
      <c r="B504"/>
      <c r="C504"/>
      <c r="D504"/>
      <c r="E504" s="298"/>
    </row>
    <row r="505" spans="1:5" x14ac:dyDescent="0.3">
      <c r="A505" s="297"/>
      <c r="B505"/>
      <c r="C505"/>
      <c r="D505"/>
      <c r="E505" s="298"/>
    </row>
    <row r="506" spans="1:5" x14ac:dyDescent="0.3">
      <c r="A506" s="297"/>
      <c r="B506"/>
      <c r="C506"/>
      <c r="D506"/>
      <c r="E506" s="298"/>
    </row>
    <row r="507" spans="1:5" x14ac:dyDescent="0.3">
      <c r="A507" s="297"/>
      <c r="B507"/>
      <c r="C507"/>
      <c r="D507"/>
      <c r="E507" s="298"/>
    </row>
    <row r="508" spans="1:5" x14ac:dyDescent="0.3">
      <c r="A508" s="297"/>
      <c r="B508"/>
      <c r="C508"/>
      <c r="D508"/>
      <c r="E508" s="298"/>
    </row>
    <row r="509" spans="1:5" x14ac:dyDescent="0.3">
      <c r="A509" s="297"/>
      <c r="B509"/>
      <c r="C509"/>
      <c r="D509"/>
      <c r="E509" s="298"/>
    </row>
    <row r="510" spans="1:5" x14ac:dyDescent="0.3">
      <c r="A510" s="297"/>
      <c r="B510"/>
      <c r="C510"/>
      <c r="D510"/>
      <c r="E510" s="298"/>
    </row>
    <row r="511" spans="1:5" x14ac:dyDescent="0.3">
      <c r="A511" s="297"/>
      <c r="B511"/>
      <c r="C511"/>
      <c r="D511"/>
      <c r="E511" s="298"/>
    </row>
    <row r="512" spans="1:5" x14ac:dyDescent="0.3">
      <c r="A512" s="297"/>
      <c r="B512"/>
      <c r="C512"/>
      <c r="D512"/>
      <c r="E512" s="298"/>
    </row>
    <row r="513" spans="1:5" x14ac:dyDescent="0.3">
      <c r="A513" s="297"/>
      <c r="B513"/>
      <c r="C513"/>
      <c r="D513"/>
      <c r="E513" s="298"/>
    </row>
    <row r="514" spans="1:5" x14ac:dyDescent="0.3">
      <c r="A514" s="297"/>
      <c r="B514"/>
      <c r="C514"/>
      <c r="D514"/>
      <c r="E514" s="298"/>
    </row>
    <row r="515" spans="1:5" x14ac:dyDescent="0.3">
      <c r="A515" s="297"/>
      <c r="B515"/>
      <c r="C515"/>
      <c r="D515"/>
      <c r="E515" s="298"/>
    </row>
    <row r="516" spans="1:5" x14ac:dyDescent="0.3">
      <c r="A516" s="297"/>
      <c r="B516"/>
      <c r="C516"/>
      <c r="D516"/>
      <c r="E516" s="298"/>
    </row>
    <row r="517" spans="1:5" x14ac:dyDescent="0.3">
      <c r="A517" s="297"/>
      <c r="B517"/>
      <c r="C517"/>
      <c r="D517"/>
      <c r="E517" s="298"/>
    </row>
    <row r="518" spans="1:5" x14ac:dyDescent="0.3">
      <c r="A518" s="297"/>
      <c r="B518"/>
      <c r="C518"/>
      <c r="D518"/>
      <c r="E518" s="298"/>
    </row>
    <row r="519" spans="1:5" x14ac:dyDescent="0.3">
      <c r="A519" s="297"/>
      <c r="B519"/>
      <c r="C519"/>
      <c r="D519"/>
      <c r="E519" s="298"/>
    </row>
    <row r="520" spans="1:5" x14ac:dyDescent="0.3">
      <c r="A520" s="297"/>
      <c r="B520"/>
      <c r="C520"/>
      <c r="D520"/>
      <c r="E520" s="298"/>
    </row>
    <row r="521" spans="1:5" x14ac:dyDescent="0.3">
      <c r="A521" s="297"/>
      <c r="B521"/>
      <c r="C521"/>
      <c r="D521"/>
      <c r="E521" s="298"/>
    </row>
    <row r="522" spans="1:5" x14ac:dyDescent="0.3">
      <c r="A522" s="297"/>
      <c r="B522"/>
      <c r="C522"/>
      <c r="D522"/>
      <c r="E522" s="298"/>
    </row>
    <row r="523" spans="1:5" ht="17.25" thickBot="1" x14ac:dyDescent="0.35">
      <c r="A523" s="329"/>
      <c r="B523" s="330"/>
      <c r="C523" s="330"/>
      <c r="D523" s="330"/>
      <c r="E523" s="331"/>
    </row>
    <row r="524" spans="1:5" x14ac:dyDescent="0.3">
      <c r="A524"/>
      <c r="B524"/>
      <c r="C524"/>
      <c r="D524"/>
      <c r="E524"/>
    </row>
    <row r="525" spans="1:5" ht="17.25" thickBot="1" x14ac:dyDescent="0.35">
      <c r="A525"/>
      <c r="B525"/>
      <c r="C525"/>
      <c r="D525"/>
      <c r="E525"/>
    </row>
    <row r="526" spans="1:5" ht="54" x14ac:dyDescent="0.3">
      <c r="A526" s="278" t="s">
        <v>232</v>
      </c>
      <c r="B526" s="279" t="s">
        <v>233</v>
      </c>
      <c r="C526" s="279" t="s">
        <v>234</v>
      </c>
      <c r="D526" s="279" t="s">
        <v>235</v>
      </c>
      <c r="E526" s="280" t="s">
        <v>236</v>
      </c>
    </row>
    <row r="527" spans="1:5" ht="18.75" x14ac:dyDescent="0.3">
      <c r="A527" s="332" t="s">
        <v>44</v>
      </c>
      <c r="B527" s="303">
        <f>AVERAGE(B528:B533)</f>
        <v>1.7880355846042122</v>
      </c>
      <c r="C527" s="303">
        <f t="shared" ref="C527:D527" si="10">AVERAGE(C528:C533)</f>
        <v>1.7242424242424239</v>
      </c>
      <c r="D527" s="303">
        <f t="shared" si="10"/>
        <v>1.7559139784946236</v>
      </c>
      <c r="E527" s="303">
        <f>AVERAGE(E528:E533)</f>
        <v>1.7192982456140351</v>
      </c>
    </row>
    <row r="528" spans="1:5" ht="18.75" x14ac:dyDescent="0.3">
      <c r="A528" s="328" t="s">
        <v>305</v>
      </c>
      <c r="B528" s="294">
        <v>0</v>
      </c>
      <c r="C528" s="294">
        <v>0</v>
      </c>
      <c r="D528" s="294">
        <v>0</v>
      </c>
      <c r="E528" s="295">
        <v>0</v>
      </c>
    </row>
    <row r="529" spans="1:5" ht="18.75" x14ac:dyDescent="0.3">
      <c r="A529" s="317" t="s">
        <v>121</v>
      </c>
      <c r="B529" s="294">
        <v>0</v>
      </c>
      <c r="C529" s="294">
        <v>0</v>
      </c>
      <c r="D529" s="294">
        <v>0</v>
      </c>
      <c r="E529" s="295">
        <v>0</v>
      </c>
    </row>
    <row r="530" spans="1:5" ht="18.75" x14ac:dyDescent="0.3">
      <c r="A530" s="328" t="s">
        <v>128</v>
      </c>
      <c r="B530" s="294">
        <v>0</v>
      </c>
      <c r="C530" s="294">
        <v>0</v>
      </c>
      <c r="D530" s="294">
        <v>0</v>
      </c>
      <c r="E530" s="295">
        <v>0</v>
      </c>
    </row>
    <row r="531" spans="1:5" ht="18.75" x14ac:dyDescent="0.3">
      <c r="A531" s="328" t="s">
        <v>306</v>
      </c>
      <c r="B531" s="296">
        <v>3.4411764705882355</v>
      </c>
      <c r="C531" s="296">
        <v>3.5727272727272723</v>
      </c>
      <c r="D531" s="296">
        <v>3.6322580645161286</v>
      </c>
      <c r="E531" s="311">
        <v>3.4210526315789473</v>
      </c>
    </row>
    <row r="532" spans="1:5" ht="18.75" x14ac:dyDescent="0.3">
      <c r="A532" s="327" t="s">
        <v>307</v>
      </c>
      <c r="B532" s="296">
        <v>3.8888888888888888</v>
      </c>
      <c r="C532" s="284">
        <v>3.6818181818181817</v>
      </c>
      <c r="D532" s="284">
        <v>3.7096774193548385</v>
      </c>
      <c r="E532" s="285">
        <v>3.5789473684210527</v>
      </c>
    </row>
    <row r="533" spans="1:5" ht="18.75" x14ac:dyDescent="0.3">
      <c r="A533" s="327" t="s">
        <v>243</v>
      </c>
      <c r="B533" s="296">
        <v>3.3981481481481484</v>
      </c>
      <c r="C533" s="284">
        <v>3.0909090909090908</v>
      </c>
      <c r="D533" s="284">
        <v>3.193548387096774</v>
      </c>
      <c r="E533" s="285">
        <v>3.3157894736842106</v>
      </c>
    </row>
    <row r="534" spans="1:5" x14ac:dyDescent="0.3">
      <c r="A534" s="297"/>
      <c r="B534"/>
      <c r="C534"/>
      <c r="D534"/>
      <c r="E534" s="298"/>
    </row>
    <row r="535" spans="1:5" x14ac:dyDescent="0.3">
      <c r="A535" s="297"/>
      <c r="B535"/>
      <c r="C535"/>
      <c r="D535"/>
      <c r="E535" s="298"/>
    </row>
    <row r="536" spans="1:5" x14ac:dyDescent="0.3">
      <c r="A536" s="297"/>
      <c r="B536"/>
      <c r="C536"/>
      <c r="D536"/>
      <c r="E536" s="298"/>
    </row>
    <row r="537" spans="1:5" x14ac:dyDescent="0.3">
      <c r="A537" s="297"/>
      <c r="B537"/>
      <c r="C537"/>
      <c r="D537"/>
      <c r="E537" s="298"/>
    </row>
    <row r="538" spans="1:5" x14ac:dyDescent="0.3">
      <c r="A538" s="297"/>
      <c r="B538"/>
      <c r="C538"/>
      <c r="D538"/>
      <c r="E538" s="298"/>
    </row>
    <row r="539" spans="1:5" x14ac:dyDescent="0.3">
      <c r="A539" s="297"/>
      <c r="B539"/>
      <c r="C539"/>
      <c r="D539"/>
      <c r="E539" s="298"/>
    </row>
    <row r="540" spans="1:5" x14ac:dyDescent="0.3">
      <c r="A540" s="297"/>
      <c r="B540"/>
      <c r="C540"/>
      <c r="D540"/>
      <c r="E540" s="298"/>
    </row>
    <row r="541" spans="1:5" x14ac:dyDescent="0.3">
      <c r="A541" s="297"/>
      <c r="B541"/>
      <c r="C541"/>
      <c r="D541"/>
      <c r="E541" s="298"/>
    </row>
    <row r="542" spans="1:5" x14ac:dyDescent="0.3">
      <c r="A542" s="297"/>
      <c r="B542"/>
      <c r="C542"/>
      <c r="D542"/>
      <c r="E542" s="298"/>
    </row>
    <row r="543" spans="1:5" x14ac:dyDescent="0.3">
      <c r="A543" s="297"/>
      <c r="B543"/>
      <c r="C543"/>
      <c r="D543"/>
      <c r="E543" s="298"/>
    </row>
    <row r="544" spans="1:5" x14ac:dyDescent="0.3">
      <c r="A544" s="297"/>
      <c r="B544"/>
      <c r="C544"/>
      <c r="D544"/>
      <c r="E544" s="298"/>
    </row>
    <row r="545" spans="1:5" x14ac:dyDescent="0.3">
      <c r="A545" s="297"/>
      <c r="B545"/>
      <c r="C545"/>
      <c r="D545"/>
      <c r="E545" s="298"/>
    </row>
    <row r="546" spans="1:5" x14ac:dyDescent="0.3">
      <c r="A546" s="297"/>
      <c r="B546"/>
      <c r="C546"/>
      <c r="D546"/>
      <c r="E546" s="298"/>
    </row>
    <row r="547" spans="1:5" x14ac:dyDescent="0.3">
      <c r="A547" s="297"/>
      <c r="B547"/>
      <c r="C547"/>
      <c r="D547"/>
      <c r="E547" s="298"/>
    </row>
    <row r="548" spans="1:5" x14ac:dyDescent="0.3">
      <c r="A548" s="297"/>
      <c r="B548"/>
      <c r="C548"/>
      <c r="D548"/>
      <c r="E548" s="298"/>
    </row>
    <row r="549" spans="1:5" x14ac:dyDescent="0.3">
      <c r="A549" s="297"/>
      <c r="B549"/>
      <c r="C549"/>
      <c r="D549"/>
      <c r="E549" s="298"/>
    </row>
    <row r="550" spans="1:5" x14ac:dyDescent="0.3">
      <c r="A550" s="297"/>
      <c r="B550"/>
      <c r="C550"/>
      <c r="D550"/>
      <c r="E550" s="298"/>
    </row>
    <row r="551" spans="1:5" x14ac:dyDescent="0.3">
      <c r="A551" s="297"/>
      <c r="B551"/>
      <c r="C551"/>
      <c r="D551"/>
      <c r="E551" s="298"/>
    </row>
    <row r="552" spans="1:5" x14ac:dyDescent="0.3">
      <c r="A552" s="297"/>
      <c r="B552"/>
      <c r="C552"/>
      <c r="D552"/>
      <c r="E552" s="298"/>
    </row>
    <row r="553" spans="1:5" x14ac:dyDescent="0.3">
      <c r="A553" s="297"/>
      <c r="B553"/>
      <c r="C553"/>
      <c r="D553"/>
      <c r="E553" s="298"/>
    </row>
    <row r="554" spans="1:5" ht="17.25" thickBot="1" x14ac:dyDescent="0.35">
      <c r="A554" s="329"/>
      <c r="B554" s="330"/>
      <c r="C554" s="330"/>
      <c r="D554" s="330"/>
      <c r="E554" s="331"/>
    </row>
    <row r="555" spans="1:5" ht="17.25" thickBot="1" x14ac:dyDescent="0.35">
      <c r="A555"/>
      <c r="B555"/>
      <c r="C555"/>
      <c r="D555"/>
      <c r="E555"/>
    </row>
    <row r="556" spans="1:5" ht="54" x14ac:dyDescent="0.3">
      <c r="A556" s="278" t="s">
        <v>232</v>
      </c>
      <c r="B556" s="279" t="s">
        <v>233</v>
      </c>
      <c r="C556" s="279" t="s">
        <v>234</v>
      </c>
      <c r="D556" s="279" t="s">
        <v>235</v>
      </c>
      <c r="E556" s="280" t="s">
        <v>236</v>
      </c>
    </row>
    <row r="557" spans="1:5" ht="18.75" x14ac:dyDescent="0.3">
      <c r="A557" s="332" t="s">
        <v>46</v>
      </c>
      <c r="B557" s="303">
        <f>AVERAGE(B558:B563)</f>
        <v>0.94444444444444431</v>
      </c>
      <c r="C557" s="303">
        <f t="shared" ref="C557:E557" si="11">AVERAGE(C558:C563)</f>
        <v>0.98484848484848486</v>
      </c>
      <c r="D557" s="303">
        <f t="shared" si="11"/>
        <v>1.010752688172043</v>
      </c>
      <c r="E557" s="303">
        <f t="shared" si="11"/>
        <v>1.0263157894736841</v>
      </c>
    </row>
    <row r="558" spans="1:5" ht="18.75" x14ac:dyDescent="0.3">
      <c r="A558" s="328" t="s">
        <v>308</v>
      </c>
      <c r="B558" s="294">
        <v>0</v>
      </c>
      <c r="C558" s="294">
        <v>0</v>
      </c>
      <c r="D558" s="294">
        <v>0</v>
      </c>
      <c r="E558" s="295">
        <v>0</v>
      </c>
    </row>
    <row r="559" spans="1:5" ht="18.75" x14ac:dyDescent="0.3">
      <c r="A559" s="328" t="s">
        <v>309</v>
      </c>
      <c r="B559" s="294">
        <v>0</v>
      </c>
      <c r="C559" s="294">
        <v>0</v>
      </c>
      <c r="D559" s="294">
        <v>0</v>
      </c>
      <c r="E559" s="295">
        <v>0</v>
      </c>
    </row>
    <row r="560" spans="1:5" ht="18.75" x14ac:dyDescent="0.3">
      <c r="A560" s="328" t="s">
        <v>163</v>
      </c>
      <c r="B560" s="294">
        <v>0</v>
      </c>
      <c r="C560" s="294">
        <v>0</v>
      </c>
      <c r="D560" s="294">
        <v>0</v>
      </c>
      <c r="E560" s="295">
        <v>0</v>
      </c>
    </row>
    <row r="561" spans="1:5" ht="18.75" x14ac:dyDescent="0.3">
      <c r="A561" s="328" t="s">
        <v>310</v>
      </c>
      <c r="B561" s="284">
        <v>2.8055555555555554</v>
      </c>
      <c r="C561" s="284">
        <v>3.3181818181818183</v>
      </c>
      <c r="D561" s="284">
        <v>3.3225806451612905</v>
      </c>
      <c r="E561" s="285">
        <v>3.3684210526315788</v>
      </c>
    </row>
    <row r="562" spans="1:5" ht="18.75" x14ac:dyDescent="0.3">
      <c r="A562" s="328" t="s">
        <v>122</v>
      </c>
      <c r="B562" s="284">
        <v>2.8611111111111112</v>
      </c>
      <c r="C562" s="284">
        <v>2.5909090909090908</v>
      </c>
      <c r="D562" s="284">
        <v>2.7419354838709675</v>
      </c>
      <c r="E562" s="285">
        <v>2.7894736842105261</v>
      </c>
    </row>
    <row r="563" spans="1:5" ht="18.75" x14ac:dyDescent="0.3">
      <c r="A563" s="328" t="s">
        <v>311</v>
      </c>
      <c r="B563" s="294">
        <v>0</v>
      </c>
      <c r="C563" s="294">
        <v>0</v>
      </c>
      <c r="D563" s="294">
        <v>0</v>
      </c>
      <c r="E563" s="295">
        <v>0</v>
      </c>
    </row>
    <row r="564" spans="1:5" x14ac:dyDescent="0.3">
      <c r="A564" s="297"/>
      <c r="B564"/>
      <c r="C564"/>
      <c r="D564"/>
      <c r="E564" s="298"/>
    </row>
    <row r="565" spans="1:5" x14ac:dyDescent="0.3">
      <c r="A565" s="297"/>
      <c r="B565"/>
      <c r="C565"/>
      <c r="D565"/>
      <c r="E565" s="298"/>
    </row>
    <row r="566" spans="1:5" x14ac:dyDescent="0.3">
      <c r="A566" s="297"/>
      <c r="B566"/>
      <c r="C566"/>
      <c r="D566"/>
      <c r="E566" s="298"/>
    </row>
    <row r="567" spans="1:5" x14ac:dyDescent="0.3">
      <c r="A567" s="297"/>
      <c r="B567"/>
      <c r="C567"/>
      <c r="D567"/>
      <c r="E567" s="298"/>
    </row>
    <row r="568" spans="1:5" x14ac:dyDescent="0.3">
      <c r="A568" s="297"/>
      <c r="B568"/>
      <c r="C568"/>
      <c r="D568"/>
      <c r="E568" s="298"/>
    </row>
    <row r="569" spans="1:5" x14ac:dyDescent="0.3">
      <c r="A569" s="297"/>
      <c r="B569"/>
      <c r="C569"/>
      <c r="D569"/>
      <c r="E569" s="298"/>
    </row>
    <row r="570" spans="1:5" x14ac:dyDescent="0.3">
      <c r="A570" s="297"/>
      <c r="B570"/>
      <c r="C570"/>
      <c r="D570"/>
      <c r="E570" s="298"/>
    </row>
    <row r="571" spans="1:5" x14ac:dyDescent="0.3">
      <c r="A571" s="297"/>
      <c r="B571"/>
      <c r="C571"/>
      <c r="D571"/>
      <c r="E571" s="298"/>
    </row>
    <row r="572" spans="1:5" x14ac:dyDescent="0.3">
      <c r="A572" s="297"/>
      <c r="B572"/>
      <c r="C572"/>
      <c r="D572"/>
      <c r="E572" s="298"/>
    </row>
    <row r="573" spans="1:5" x14ac:dyDescent="0.3">
      <c r="A573" s="297"/>
      <c r="B573"/>
      <c r="C573"/>
      <c r="D573"/>
      <c r="E573" s="298"/>
    </row>
    <row r="574" spans="1:5" x14ac:dyDescent="0.3">
      <c r="A574" s="297"/>
      <c r="B574"/>
      <c r="C574"/>
      <c r="D574"/>
      <c r="E574" s="298"/>
    </row>
    <row r="575" spans="1:5" x14ac:dyDescent="0.3">
      <c r="A575" s="297"/>
      <c r="B575"/>
      <c r="C575"/>
      <c r="D575"/>
      <c r="E575" s="298"/>
    </row>
    <row r="576" spans="1:5" x14ac:dyDescent="0.3">
      <c r="A576" s="297"/>
      <c r="B576"/>
      <c r="C576"/>
      <c r="D576"/>
      <c r="E576" s="298"/>
    </row>
    <row r="577" spans="1:5" x14ac:dyDescent="0.3">
      <c r="A577" s="297"/>
      <c r="B577"/>
      <c r="C577"/>
      <c r="D577"/>
      <c r="E577" s="298"/>
    </row>
    <row r="578" spans="1:5" x14ac:dyDescent="0.3">
      <c r="A578" s="297"/>
      <c r="B578"/>
      <c r="C578"/>
      <c r="D578"/>
      <c r="E578" s="298"/>
    </row>
    <row r="579" spans="1:5" x14ac:dyDescent="0.3">
      <c r="A579" s="297"/>
      <c r="B579"/>
      <c r="C579"/>
      <c r="D579"/>
      <c r="E579" s="298"/>
    </row>
    <row r="580" spans="1:5" x14ac:dyDescent="0.3">
      <c r="A580" s="297"/>
      <c r="B580"/>
      <c r="C580"/>
      <c r="D580"/>
      <c r="E580" s="298"/>
    </row>
    <row r="581" spans="1:5" x14ac:dyDescent="0.3">
      <c r="A581" s="297"/>
      <c r="B581"/>
      <c r="C581"/>
      <c r="D581"/>
      <c r="E581" s="298"/>
    </row>
    <row r="582" spans="1:5" x14ac:dyDescent="0.3">
      <c r="A582" s="297"/>
      <c r="B582"/>
      <c r="C582"/>
      <c r="D582"/>
      <c r="E582" s="298"/>
    </row>
    <row r="583" spans="1:5" x14ac:dyDescent="0.3">
      <c r="A583" s="297"/>
      <c r="B583"/>
      <c r="C583"/>
      <c r="D583"/>
      <c r="E583" s="298"/>
    </row>
    <row r="584" spans="1:5" ht="17.25" thickBot="1" x14ac:dyDescent="0.35">
      <c r="A584" s="329"/>
      <c r="B584" s="330"/>
      <c r="C584" s="330"/>
      <c r="D584" s="330"/>
      <c r="E584" s="331"/>
    </row>
    <row r="585" spans="1:5" ht="17.25" thickBot="1" x14ac:dyDescent="0.35">
      <c r="A585"/>
      <c r="B585"/>
      <c r="C585"/>
      <c r="D585"/>
      <c r="E585"/>
    </row>
    <row r="586" spans="1:5" ht="54" x14ac:dyDescent="0.3">
      <c r="A586" s="278" t="s">
        <v>232</v>
      </c>
      <c r="B586" s="279" t="s">
        <v>233</v>
      </c>
      <c r="C586" s="279" t="s">
        <v>234</v>
      </c>
      <c r="D586" s="279" t="s">
        <v>235</v>
      </c>
      <c r="E586" s="280" t="s">
        <v>236</v>
      </c>
    </row>
    <row r="587" spans="1:5" ht="18.75" x14ac:dyDescent="0.3">
      <c r="A587" s="332" t="s">
        <v>70</v>
      </c>
      <c r="B587" s="303">
        <f>AVERAGE(B588:B591)</f>
        <v>1.6944444444444446</v>
      </c>
      <c r="C587" s="303">
        <f>AVERAGE(C588:C591)</f>
        <v>1.6704545454545454</v>
      </c>
      <c r="D587" s="303">
        <f t="shared" ref="D587:E587" si="12">AVERAGE(D588:D591)</f>
        <v>1.661290322580645</v>
      </c>
      <c r="E587" s="303">
        <f t="shared" si="12"/>
        <v>1.4342105263157894</v>
      </c>
    </row>
    <row r="588" spans="1:5" ht="18.75" x14ac:dyDescent="0.3">
      <c r="A588" s="327" t="s">
        <v>96</v>
      </c>
      <c r="B588" s="294">
        <v>0</v>
      </c>
      <c r="C588" s="294">
        <v>0</v>
      </c>
      <c r="D588" s="294">
        <v>0</v>
      </c>
      <c r="E588" s="294">
        <v>0</v>
      </c>
    </row>
    <row r="589" spans="1:5" ht="18.75" x14ac:dyDescent="0.3">
      <c r="A589" s="328" t="s">
        <v>123</v>
      </c>
      <c r="B589" s="294">
        <v>0</v>
      </c>
      <c r="C589" s="294">
        <v>0</v>
      </c>
      <c r="D589" s="294">
        <v>0</v>
      </c>
      <c r="E589" s="294">
        <v>0</v>
      </c>
    </row>
    <row r="590" spans="1:5" ht="18.75" x14ac:dyDescent="0.3">
      <c r="A590" s="328" t="s">
        <v>312</v>
      </c>
      <c r="B590" s="296">
        <v>3.5833333333333335</v>
      </c>
      <c r="C590" s="296">
        <v>3.6363636363636362</v>
      </c>
      <c r="D590" s="296">
        <v>3.5483870967741935</v>
      </c>
      <c r="E590" s="311">
        <v>2.9473684210526314</v>
      </c>
    </row>
    <row r="591" spans="1:5" ht="18.75" x14ac:dyDescent="0.3">
      <c r="A591" s="328" t="s">
        <v>313</v>
      </c>
      <c r="B591" s="296">
        <v>3.1944444444444446</v>
      </c>
      <c r="C591" s="296">
        <v>3.0454545454545454</v>
      </c>
      <c r="D591" s="296">
        <v>3.096774193548387</v>
      </c>
      <c r="E591" s="311">
        <v>2.7894736842105261</v>
      </c>
    </row>
    <row r="592" spans="1:5" x14ac:dyDescent="0.3">
      <c r="A592" s="297"/>
      <c r="B592"/>
      <c r="C592"/>
      <c r="D592"/>
      <c r="E592" s="298"/>
    </row>
    <row r="593" spans="1:5" x14ac:dyDescent="0.3">
      <c r="A593" s="297"/>
      <c r="B593"/>
      <c r="C593"/>
      <c r="D593"/>
      <c r="E593" s="298"/>
    </row>
    <row r="594" spans="1:5" x14ac:dyDescent="0.3">
      <c r="A594" s="297"/>
      <c r="B594"/>
      <c r="C594"/>
      <c r="D594"/>
      <c r="E594" s="298"/>
    </row>
    <row r="595" spans="1:5" x14ac:dyDescent="0.3">
      <c r="A595" s="297"/>
      <c r="B595"/>
      <c r="C595"/>
      <c r="D595"/>
      <c r="E595" s="298"/>
    </row>
    <row r="596" spans="1:5" x14ac:dyDescent="0.3">
      <c r="A596" s="297"/>
      <c r="B596"/>
      <c r="C596"/>
      <c r="D596"/>
      <c r="E596" s="298"/>
    </row>
    <row r="597" spans="1:5" x14ac:dyDescent="0.3">
      <c r="A597" s="297"/>
      <c r="B597"/>
      <c r="C597"/>
      <c r="D597"/>
      <c r="E597" s="298"/>
    </row>
    <row r="598" spans="1:5" x14ac:dyDescent="0.3">
      <c r="A598" s="297"/>
      <c r="B598"/>
      <c r="C598"/>
      <c r="D598"/>
      <c r="E598" s="298"/>
    </row>
    <row r="599" spans="1:5" x14ac:dyDescent="0.3">
      <c r="A599" s="297"/>
      <c r="B599"/>
      <c r="C599"/>
      <c r="D599"/>
      <c r="E599" s="298"/>
    </row>
    <row r="600" spans="1:5" x14ac:dyDescent="0.3">
      <c r="A600" s="297"/>
      <c r="B600"/>
      <c r="C600"/>
      <c r="D600"/>
      <c r="E600" s="298"/>
    </row>
    <row r="601" spans="1:5" x14ac:dyDescent="0.3">
      <c r="A601" s="297"/>
      <c r="B601"/>
      <c r="C601"/>
      <c r="D601"/>
      <c r="E601" s="298"/>
    </row>
    <row r="602" spans="1:5" x14ac:dyDescent="0.3">
      <c r="A602" s="297"/>
      <c r="B602"/>
      <c r="C602"/>
      <c r="D602"/>
      <c r="E602" s="298"/>
    </row>
    <row r="603" spans="1:5" x14ac:dyDescent="0.3">
      <c r="A603" s="297"/>
      <c r="B603"/>
      <c r="C603"/>
      <c r="D603"/>
      <c r="E603" s="298"/>
    </row>
    <row r="604" spans="1:5" x14ac:dyDescent="0.3">
      <c r="A604" s="297"/>
      <c r="B604"/>
      <c r="C604"/>
      <c r="D604"/>
      <c r="E604" s="298"/>
    </row>
    <row r="605" spans="1:5" x14ac:dyDescent="0.3">
      <c r="A605" s="297"/>
      <c r="B605"/>
      <c r="C605"/>
      <c r="D605"/>
      <c r="E605" s="298"/>
    </row>
    <row r="606" spans="1:5" x14ac:dyDescent="0.3">
      <c r="A606" s="297"/>
      <c r="B606"/>
      <c r="C606"/>
      <c r="D606"/>
      <c r="E606" s="298"/>
    </row>
    <row r="607" spans="1:5" x14ac:dyDescent="0.3">
      <c r="A607" s="297"/>
      <c r="B607"/>
      <c r="C607"/>
      <c r="D607"/>
      <c r="E607" s="298"/>
    </row>
    <row r="608" spans="1:5" x14ac:dyDescent="0.3">
      <c r="A608" s="297"/>
      <c r="B608"/>
      <c r="C608"/>
      <c r="D608"/>
      <c r="E608" s="298"/>
    </row>
    <row r="609" spans="1:5" x14ac:dyDescent="0.3">
      <c r="A609" s="297"/>
      <c r="B609"/>
      <c r="C609"/>
      <c r="D609"/>
      <c r="E609" s="298"/>
    </row>
    <row r="610" spans="1:5" x14ac:dyDescent="0.3">
      <c r="A610" s="297"/>
      <c r="B610"/>
      <c r="C610"/>
      <c r="D610"/>
      <c r="E610" s="298"/>
    </row>
    <row r="611" spans="1:5" x14ac:dyDescent="0.3">
      <c r="A611" s="297"/>
      <c r="B611"/>
      <c r="C611"/>
      <c r="D611"/>
      <c r="E611" s="298"/>
    </row>
    <row r="612" spans="1:5" x14ac:dyDescent="0.3">
      <c r="A612" s="297"/>
      <c r="B612"/>
      <c r="C612"/>
      <c r="D612"/>
      <c r="E612" s="298"/>
    </row>
    <row r="613" spans="1:5" ht="17.25" thickBot="1" x14ac:dyDescent="0.35">
      <c r="A613" s="329"/>
      <c r="B613" s="330"/>
      <c r="C613" s="330"/>
      <c r="D613" s="330"/>
      <c r="E613" s="331"/>
    </row>
    <row r="614" spans="1:5" ht="17.25" thickBot="1" x14ac:dyDescent="0.35">
      <c r="A614"/>
      <c r="B614"/>
      <c r="C614"/>
      <c r="D614"/>
      <c r="E614"/>
    </row>
    <row r="615" spans="1:5" ht="54" x14ac:dyDescent="0.3">
      <c r="A615" s="278" t="s">
        <v>232</v>
      </c>
      <c r="B615" s="279" t="s">
        <v>233</v>
      </c>
      <c r="C615" s="279" t="s">
        <v>234</v>
      </c>
      <c r="D615" s="279" t="s">
        <v>235</v>
      </c>
      <c r="E615" s="280" t="s">
        <v>236</v>
      </c>
    </row>
    <row r="616" spans="1:5" ht="18.75" x14ac:dyDescent="0.3">
      <c r="A616" s="332" t="s">
        <v>72</v>
      </c>
      <c r="B616" s="303">
        <f>AVERAGE(B617:B628)</f>
        <v>2.0270061728395059</v>
      </c>
      <c r="C616" s="303">
        <f t="shared" ref="C616:E616" si="13">AVERAGE(C617:C628)</f>
        <v>1.951479076479077</v>
      </c>
      <c r="D616" s="303">
        <f t="shared" si="13"/>
        <v>2.0725806451612905</v>
      </c>
      <c r="E616" s="303">
        <f t="shared" si="13"/>
        <v>1.951754385964912</v>
      </c>
    </row>
    <row r="617" spans="1:5" ht="36.75" x14ac:dyDescent="0.3">
      <c r="A617" s="327" t="s">
        <v>314</v>
      </c>
      <c r="B617" s="284">
        <v>2.9166666666666665</v>
      </c>
      <c r="C617" s="284">
        <v>2.7272727272727271</v>
      </c>
      <c r="D617" s="284">
        <v>3</v>
      </c>
      <c r="E617" s="285">
        <v>2.4736842105263159</v>
      </c>
    </row>
    <row r="618" spans="1:5" ht="18.75" x14ac:dyDescent="0.3">
      <c r="A618" s="328" t="s">
        <v>315</v>
      </c>
      <c r="B618" s="284">
        <v>3.3333333333333335</v>
      </c>
      <c r="C618" s="284">
        <v>2.8636363636363638</v>
      </c>
      <c r="D618" s="284">
        <v>3.4516129032258065</v>
      </c>
      <c r="E618" s="285">
        <v>3.6315789473684212</v>
      </c>
    </row>
    <row r="619" spans="1:5" ht="18.75" x14ac:dyDescent="0.3">
      <c r="A619" s="328" t="s">
        <v>316</v>
      </c>
      <c r="B619" s="284">
        <v>3.407407407407407</v>
      </c>
      <c r="C619" s="284">
        <v>2.9545454545454546</v>
      </c>
      <c r="D619" s="284">
        <v>3.064516129032258</v>
      </c>
      <c r="E619" s="285">
        <v>3.4210526315789473</v>
      </c>
    </row>
    <row r="620" spans="1:5" ht="18.75" x14ac:dyDescent="0.3">
      <c r="A620" s="328" t="s">
        <v>317</v>
      </c>
      <c r="B620" s="294">
        <v>0</v>
      </c>
      <c r="C620" s="294">
        <v>0</v>
      </c>
      <c r="D620" s="294">
        <v>0</v>
      </c>
      <c r="E620" s="295">
        <v>0</v>
      </c>
    </row>
    <row r="621" spans="1:5" ht="18.75" x14ac:dyDescent="0.3">
      <c r="A621" s="328" t="s">
        <v>318</v>
      </c>
      <c r="B621" s="284">
        <v>3.0277777777777777</v>
      </c>
      <c r="C621" s="284">
        <v>3.2727272727272729</v>
      </c>
      <c r="D621" s="284">
        <v>3.3870967741935485</v>
      </c>
      <c r="E621" s="285">
        <v>3.3684210526315788</v>
      </c>
    </row>
    <row r="622" spans="1:5" ht="18.75" x14ac:dyDescent="0.3">
      <c r="A622" s="328" t="s">
        <v>319</v>
      </c>
      <c r="B622" s="294">
        <v>0</v>
      </c>
      <c r="C622" s="294">
        <v>0</v>
      </c>
      <c r="D622" s="294">
        <v>0</v>
      </c>
      <c r="E622" s="295">
        <v>0</v>
      </c>
    </row>
    <row r="623" spans="1:5" ht="18.75" x14ac:dyDescent="0.3">
      <c r="A623" s="328" t="s">
        <v>320</v>
      </c>
      <c r="B623" s="284">
        <v>2.9722222222222223</v>
      </c>
      <c r="C623" s="284">
        <v>3.1904761904761907</v>
      </c>
      <c r="D623" s="284">
        <v>3.129032258064516</v>
      </c>
      <c r="E623" s="285">
        <v>2.4736842105263159</v>
      </c>
    </row>
    <row r="624" spans="1:5" ht="18.75" x14ac:dyDescent="0.3">
      <c r="A624" s="328" t="s">
        <v>124</v>
      </c>
      <c r="B624" s="294">
        <v>0</v>
      </c>
      <c r="C624" s="294">
        <v>0</v>
      </c>
      <c r="D624" s="294">
        <v>0</v>
      </c>
      <c r="E624" s="294">
        <v>0</v>
      </c>
    </row>
    <row r="625" spans="1:5" ht="18.75" x14ac:dyDescent="0.3">
      <c r="A625" s="327" t="s">
        <v>164</v>
      </c>
      <c r="B625" s="284">
        <v>3.3333333333333335</v>
      </c>
      <c r="C625" s="284">
        <v>3.3181818181818183</v>
      </c>
      <c r="D625" s="284">
        <v>3.4516129032258065</v>
      </c>
      <c r="E625" s="285">
        <v>3.3157894736842106</v>
      </c>
    </row>
    <row r="626" spans="1:5" ht="18.75" x14ac:dyDescent="0.3">
      <c r="A626" s="328" t="s">
        <v>224</v>
      </c>
      <c r="B626" s="284">
        <v>2.4722222222222223</v>
      </c>
      <c r="C626" s="284">
        <v>2.2727272727272729</v>
      </c>
      <c r="D626" s="284">
        <v>2.5161290322580645</v>
      </c>
      <c r="E626" s="285">
        <v>2.1052631578947367</v>
      </c>
    </row>
    <row r="627" spans="1:5" ht="18.75" x14ac:dyDescent="0.3">
      <c r="A627" s="328" t="s">
        <v>125</v>
      </c>
      <c r="B627" s="284">
        <v>2.8611111111111112</v>
      </c>
      <c r="C627" s="284">
        <v>2.8181818181818183</v>
      </c>
      <c r="D627" s="284">
        <v>2.870967741935484</v>
      </c>
      <c r="E627" s="284">
        <v>2.6315789473684212</v>
      </c>
    </row>
    <row r="628" spans="1:5" ht="18.75" x14ac:dyDescent="0.3">
      <c r="A628" s="328" t="s">
        <v>321</v>
      </c>
      <c r="B628" s="294">
        <v>0</v>
      </c>
      <c r="C628" s="294">
        <v>0</v>
      </c>
      <c r="D628" s="294">
        <v>0</v>
      </c>
      <c r="E628" s="295">
        <v>0</v>
      </c>
    </row>
    <row r="629" spans="1:5" ht="18.75" x14ac:dyDescent="0.3">
      <c r="A629" s="333"/>
      <c r="B629" s="287"/>
      <c r="C629" s="288"/>
      <c r="D629" s="288"/>
      <c r="E629" s="289"/>
    </row>
    <row r="630" spans="1:5" x14ac:dyDescent="0.3">
      <c r="A630" s="297"/>
      <c r="B630"/>
      <c r="C630"/>
      <c r="D630"/>
      <c r="E630" s="298"/>
    </row>
    <row r="631" spans="1:5" x14ac:dyDescent="0.3">
      <c r="A631" s="297"/>
      <c r="B631"/>
      <c r="C631"/>
      <c r="D631"/>
      <c r="E631" s="298"/>
    </row>
    <row r="632" spans="1:5" x14ac:dyDescent="0.3">
      <c r="A632" s="297"/>
      <c r="B632"/>
      <c r="C632"/>
      <c r="D632"/>
      <c r="E632" s="298"/>
    </row>
    <row r="633" spans="1:5" x14ac:dyDescent="0.3">
      <c r="A633" s="297"/>
      <c r="B633"/>
      <c r="C633"/>
      <c r="D633"/>
      <c r="E633" s="298"/>
    </row>
    <row r="634" spans="1:5" x14ac:dyDescent="0.3">
      <c r="A634" s="297"/>
      <c r="B634"/>
      <c r="C634"/>
      <c r="D634"/>
      <c r="E634" s="298"/>
    </row>
    <row r="635" spans="1:5" x14ac:dyDescent="0.3">
      <c r="A635" s="297"/>
      <c r="B635"/>
      <c r="C635"/>
      <c r="D635"/>
      <c r="E635" s="298"/>
    </row>
    <row r="636" spans="1:5" x14ac:dyDescent="0.3">
      <c r="A636" s="297"/>
      <c r="B636"/>
      <c r="C636"/>
      <c r="D636"/>
      <c r="E636" s="298"/>
    </row>
    <row r="637" spans="1:5" x14ac:dyDescent="0.3">
      <c r="A637" s="297"/>
      <c r="B637"/>
      <c r="C637"/>
      <c r="D637"/>
      <c r="E637" s="298"/>
    </row>
    <row r="638" spans="1:5" x14ac:dyDescent="0.3">
      <c r="A638" s="297"/>
      <c r="B638"/>
      <c r="C638"/>
      <c r="D638"/>
      <c r="E638" s="298"/>
    </row>
    <row r="639" spans="1:5" x14ac:dyDescent="0.3">
      <c r="A639" s="297"/>
      <c r="B639"/>
      <c r="C639"/>
      <c r="D639"/>
      <c r="E639" s="298"/>
    </row>
    <row r="640" spans="1:5" x14ac:dyDescent="0.3">
      <c r="A640" s="297"/>
      <c r="B640"/>
      <c r="C640"/>
      <c r="D640"/>
      <c r="E640" s="298"/>
    </row>
    <row r="641" spans="1:5" x14ac:dyDescent="0.3">
      <c r="A641" s="297"/>
      <c r="B641"/>
      <c r="C641"/>
      <c r="D641"/>
      <c r="E641" s="298"/>
    </row>
    <row r="642" spans="1:5" x14ac:dyDescent="0.3">
      <c r="A642" s="297"/>
      <c r="B642"/>
      <c r="C642"/>
      <c r="D642"/>
      <c r="E642" s="298"/>
    </row>
    <row r="643" spans="1:5" x14ac:dyDescent="0.3">
      <c r="A643" s="297"/>
      <c r="B643"/>
      <c r="C643"/>
      <c r="D643"/>
      <c r="E643" s="298"/>
    </row>
    <row r="644" spans="1:5" x14ac:dyDescent="0.3">
      <c r="A644" s="297"/>
      <c r="B644"/>
      <c r="C644"/>
      <c r="D644"/>
      <c r="E644" s="298"/>
    </row>
    <row r="645" spans="1:5" x14ac:dyDescent="0.3">
      <c r="A645" s="297"/>
      <c r="B645"/>
      <c r="C645"/>
      <c r="D645"/>
      <c r="E645" s="298"/>
    </row>
    <row r="646" spans="1:5" x14ac:dyDescent="0.3">
      <c r="A646" s="297"/>
      <c r="B646"/>
      <c r="C646"/>
      <c r="D646"/>
      <c r="E646" s="298"/>
    </row>
    <row r="647" spans="1:5" ht="17.25" thickBot="1" x14ac:dyDescent="0.35">
      <c r="A647" s="329"/>
      <c r="B647" s="330"/>
      <c r="C647" s="330"/>
      <c r="D647" s="330"/>
      <c r="E647" s="331"/>
    </row>
    <row r="648" spans="1:5" ht="17.25" thickBot="1" x14ac:dyDescent="0.35">
      <c r="A648"/>
      <c r="B648"/>
      <c r="C648"/>
      <c r="D648"/>
      <c r="E648"/>
    </row>
    <row r="649" spans="1:5" ht="54" x14ac:dyDescent="0.3">
      <c r="A649" s="278" t="s">
        <v>232</v>
      </c>
      <c r="B649" s="279" t="s">
        <v>233</v>
      </c>
      <c r="C649" s="279" t="s">
        <v>234</v>
      </c>
      <c r="D649" s="279" t="s">
        <v>235</v>
      </c>
      <c r="E649" s="280" t="s">
        <v>236</v>
      </c>
    </row>
    <row r="650" spans="1:5" ht="18.75" x14ac:dyDescent="0.3">
      <c r="A650" s="332" t="s">
        <v>322</v>
      </c>
      <c r="B650" s="303">
        <f>AVERAGE(B651:B655)</f>
        <v>2.9666666666666668</v>
      </c>
      <c r="C650" s="303">
        <f t="shared" ref="C650:E650" si="14">AVERAGE(C651:C655)</f>
        <v>2.7527272727272729</v>
      </c>
      <c r="D650" s="303">
        <f t="shared" si="14"/>
        <v>2.830967741935484</v>
      </c>
      <c r="E650" s="303">
        <f t="shared" si="14"/>
        <v>2.757894736842105</v>
      </c>
    </row>
    <row r="651" spans="1:5" ht="18.75" x14ac:dyDescent="0.3">
      <c r="A651" s="328" t="s">
        <v>323</v>
      </c>
      <c r="B651" s="294">
        <v>0</v>
      </c>
      <c r="C651" s="294">
        <v>0</v>
      </c>
      <c r="D651" s="294">
        <v>0</v>
      </c>
      <c r="E651" s="295">
        <v>0</v>
      </c>
    </row>
    <row r="652" spans="1:5" ht="18.75" x14ac:dyDescent="0.3">
      <c r="A652" s="328" t="s">
        <v>324</v>
      </c>
      <c r="B652" s="296">
        <v>3.5</v>
      </c>
      <c r="C652" s="284">
        <v>3.4909090909090907</v>
      </c>
      <c r="D652" s="284">
        <v>3.5741935483870968</v>
      </c>
      <c r="E652" s="285">
        <v>3.263157894736842</v>
      </c>
    </row>
    <row r="653" spans="1:5" ht="18.75" x14ac:dyDescent="0.3">
      <c r="A653" s="328" t="s">
        <v>325</v>
      </c>
      <c r="B653" s="296">
        <v>3.6388888888888888</v>
      </c>
      <c r="C653" s="284">
        <v>2.7727272727272729</v>
      </c>
      <c r="D653" s="284">
        <v>2.935483870967742</v>
      </c>
      <c r="E653" s="285">
        <v>2.8421052631578947</v>
      </c>
    </row>
    <row r="654" spans="1:5" ht="18.75" x14ac:dyDescent="0.3">
      <c r="A654" s="327" t="s">
        <v>326</v>
      </c>
      <c r="B654" s="296">
        <v>3.8888888888888888</v>
      </c>
      <c r="C654" s="284">
        <v>3.8636363636363638</v>
      </c>
      <c r="D654" s="284">
        <v>3.903225806451613</v>
      </c>
      <c r="E654" s="285">
        <v>3.8947368421052633</v>
      </c>
    </row>
    <row r="655" spans="1:5" ht="18.75" x14ac:dyDescent="0.3">
      <c r="A655" s="328" t="s">
        <v>327</v>
      </c>
      <c r="B655" s="296">
        <v>3.8055555555555554</v>
      </c>
      <c r="C655" s="284">
        <v>3.6363636363636362</v>
      </c>
      <c r="D655" s="284">
        <v>3.7419354838709675</v>
      </c>
      <c r="E655" s="285">
        <v>3.7894736842105261</v>
      </c>
    </row>
    <row r="656" spans="1:5" x14ac:dyDescent="0.3">
      <c r="A656" s="297"/>
      <c r="B656"/>
      <c r="C656"/>
      <c r="D656"/>
      <c r="E656" s="298"/>
    </row>
    <row r="657" spans="1:5" x14ac:dyDescent="0.3">
      <c r="A657" s="297"/>
      <c r="B657"/>
      <c r="C657"/>
      <c r="D657"/>
      <c r="E657" s="298"/>
    </row>
    <row r="658" spans="1:5" x14ac:dyDescent="0.3">
      <c r="A658" s="297"/>
      <c r="B658"/>
      <c r="C658"/>
      <c r="D658"/>
      <c r="E658" s="298"/>
    </row>
    <row r="659" spans="1:5" x14ac:dyDescent="0.3">
      <c r="A659" s="297"/>
      <c r="B659"/>
      <c r="C659"/>
      <c r="D659"/>
      <c r="E659" s="298"/>
    </row>
    <row r="660" spans="1:5" x14ac:dyDescent="0.3">
      <c r="A660" s="297"/>
      <c r="B660"/>
      <c r="C660"/>
      <c r="D660"/>
      <c r="E660" s="298"/>
    </row>
    <row r="661" spans="1:5" x14ac:dyDescent="0.3">
      <c r="A661" s="297"/>
      <c r="B661"/>
      <c r="C661"/>
      <c r="D661"/>
      <c r="E661" s="298"/>
    </row>
    <row r="662" spans="1:5" x14ac:dyDescent="0.3">
      <c r="A662" s="297"/>
      <c r="B662"/>
      <c r="C662"/>
      <c r="D662"/>
      <c r="E662" s="298"/>
    </row>
    <row r="663" spans="1:5" x14ac:dyDescent="0.3">
      <c r="A663" s="297"/>
      <c r="B663"/>
      <c r="C663"/>
      <c r="D663"/>
      <c r="E663" s="298"/>
    </row>
    <row r="664" spans="1:5" x14ac:dyDescent="0.3">
      <c r="A664" s="297"/>
      <c r="B664"/>
      <c r="C664"/>
      <c r="D664"/>
      <c r="E664" s="298"/>
    </row>
    <row r="665" spans="1:5" x14ac:dyDescent="0.3">
      <c r="A665" s="297"/>
      <c r="B665"/>
      <c r="C665"/>
      <c r="D665"/>
      <c r="E665" s="298"/>
    </row>
    <row r="666" spans="1:5" x14ac:dyDescent="0.3">
      <c r="A666" s="297"/>
      <c r="B666"/>
      <c r="C666"/>
      <c r="D666"/>
      <c r="E666" s="298"/>
    </row>
    <row r="667" spans="1:5" x14ac:dyDescent="0.3">
      <c r="A667" s="297"/>
      <c r="B667"/>
      <c r="C667"/>
      <c r="D667"/>
      <c r="E667" s="298"/>
    </row>
    <row r="668" spans="1:5" x14ac:dyDescent="0.3">
      <c r="A668" s="297"/>
      <c r="B668"/>
      <c r="C668"/>
      <c r="D668"/>
      <c r="E668" s="298"/>
    </row>
    <row r="669" spans="1:5" x14ac:dyDescent="0.3">
      <c r="A669" s="297"/>
      <c r="B669"/>
      <c r="C669"/>
      <c r="D669"/>
      <c r="E669" s="298"/>
    </row>
    <row r="670" spans="1:5" x14ac:dyDescent="0.3">
      <c r="A670" s="297"/>
      <c r="B670"/>
      <c r="C670"/>
      <c r="D670"/>
      <c r="E670" s="298"/>
    </row>
    <row r="671" spans="1:5" x14ac:dyDescent="0.3">
      <c r="A671" s="297"/>
      <c r="B671"/>
      <c r="C671"/>
      <c r="D671"/>
      <c r="E671" s="298"/>
    </row>
    <row r="672" spans="1:5" x14ac:dyDescent="0.3">
      <c r="A672" s="297"/>
      <c r="B672"/>
      <c r="C672"/>
      <c r="D672"/>
      <c r="E672" s="298"/>
    </row>
    <row r="673" spans="1:5" x14ac:dyDescent="0.3">
      <c r="A673" s="297"/>
      <c r="B673"/>
      <c r="C673"/>
      <c r="D673"/>
      <c r="E673" s="298"/>
    </row>
    <row r="674" spans="1:5" ht="17.25" thickBot="1" x14ac:dyDescent="0.35">
      <c r="A674" s="329"/>
      <c r="B674" s="330"/>
      <c r="C674" s="330"/>
      <c r="D674" s="330"/>
      <c r="E674" s="331"/>
    </row>
    <row r="675" spans="1:5" x14ac:dyDescent="0.3">
      <c r="A675"/>
      <c r="B675"/>
      <c r="C675"/>
      <c r="D675"/>
      <c r="E675"/>
    </row>
    <row r="676" spans="1:5" ht="17.25" thickBot="1" x14ac:dyDescent="0.35">
      <c r="A676"/>
      <c r="B676"/>
      <c r="C676"/>
      <c r="D676"/>
      <c r="E676"/>
    </row>
    <row r="677" spans="1:5" ht="54" x14ac:dyDescent="0.3">
      <c r="A677" s="278" t="s">
        <v>232</v>
      </c>
      <c r="B677" s="279" t="s">
        <v>233</v>
      </c>
      <c r="C677" s="279" t="s">
        <v>234</v>
      </c>
      <c r="D677" s="279" t="s">
        <v>235</v>
      </c>
      <c r="E677" s="280" t="s">
        <v>236</v>
      </c>
    </row>
    <row r="678" spans="1:5" ht="18.75" x14ac:dyDescent="0.3">
      <c r="A678" s="332" t="s">
        <v>98</v>
      </c>
      <c r="B678" s="303">
        <f>AVERAGE(B679:B682)</f>
        <v>2.708333333333333</v>
      </c>
      <c r="C678" s="303">
        <f>AVERAGE(C679:C682)</f>
        <v>2.6204545454545456</v>
      </c>
      <c r="D678" s="303">
        <f>AVERAGE(D679:D682)</f>
        <v>2.6064516129032258</v>
      </c>
      <c r="E678" s="303">
        <f>AVERAGE(E679:E682)</f>
        <v>2.5499999999999998</v>
      </c>
    </row>
    <row r="679" spans="1:5" ht="18.75" x14ac:dyDescent="0.3">
      <c r="A679" s="328" t="s">
        <v>328</v>
      </c>
      <c r="B679" s="335">
        <v>3</v>
      </c>
      <c r="C679" s="335">
        <v>3.2545454545454549</v>
      </c>
      <c r="D679" s="335">
        <v>3.4580645161290322</v>
      </c>
      <c r="E679" s="336">
        <v>2.9894736842105258</v>
      </c>
    </row>
    <row r="680" spans="1:5" ht="18.75" x14ac:dyDescent="0.3">
      <c r="A680" s="328" t="s">
        <v>165</v>
      </c>
      <c r="B680" s="337">
        <v>0</v>
      </c>
      <c r="C680" s="337">
        <v>0</v>
      </c>
      <c r="D680" s="337">
        <v>0</v>
      </c>
      <c r="E680" s="338">
        <v>0</v>
      </c>
    </row>
    <row r="681" spans="1:5" ht="18.75" x14ac:dyDescent="0.3">
      <c r="A681" s="328" t="s">
        <v>329</v>
      </c>
      <c r="B681" s="335">
        <v>3.8611111111111112</v>
      </c>
      <c r="C681" s="335">
        <v>3.4090909090909092</v>
      </c>
      <c r="D681" s="335">
        <v>3.193548387096774</v>
      </c>
      <c r="E681" s="336">
        <v>3.2105263157894739</v>
      </c>
    </row>
    <row r="682" spans="1:5" ht="18.75" x14ac:dyDescent="0.3">
      <c r="A682" s="328" t="s">
        <v>144</v>
      </c>
      <c r="B682" s="335">
        <v>3.9722222222222223</v>
      </c>
      <c r="C682" s="335">
        <v>3.8181818181818183</v>
      </c>
      <c r="D682" s="335">
        <v>3.774193548387097</v>
      </c>
      <c r="E682" s="336">
        <v>4</v>
      </c>
    </row>
    <row r="683" spans="1:5" x14ac:dyDescent="0.3">
      <c r="A683" s="297"/>
      <c r="B683"/>
      <c r="C683"/>
      <c r="D683"/>
      <c r="E683" s="298"/>
    </row>
    <row r="684" spans="1:5" x14ac:dyDescent="0.3">
      <c r="A684" s="297"/>
      <c r="B684"/>
      <c r="C684"/>
      <c r="D684"/>
      <c r="E684" s="298"/>
    </row>
    <row r="685" spans="1:5" x14ac:dyDescent="0.3">
      <c r="A685" s="297"/>
      <c r="B685"/>
      <c r="C685"/>
      <c r="D685"/>
      <c r="E685" s="298"/>
    </row>
    <row r="686" spans="1:5" x14ac:dyDescent="0.3">
      <c r="A686" s="297"/>
      <c r="B686"/>
      <c r="C686"/>
      <c r="D686"/>
      <c r="E686" s="298"/>
    </row>
    <row r="687" spans="1:5" x14ac:dyDescent="0.3">
      <c r="A687" s="297"/>
      <c r="B687"/>
      <c r="C687"/>
      <c r="D687"/>
      <c r="E687" s="298"/>
    </row>
    <row r="688" spans="1:5" x14ac:dyDescent="0.3">
      <c r="A688" s="297"/>
      <c r="B688"/>
      <c r="C688"/>
      <c r="D688"/>
      <c r="E688" s="298"/>
    </row>
    <row r="689" spans="1:5" x14ac:dyDescent="0.3">
      <c r="A689" s="297"/>
      <c r="B689"/>
      <c r="C689"/>
      <c r="D689"/>
      <c r="E689" s="298"/>
    </row>
    <row r="690" spans="1:5" x14ac:dyDescent="0.3">
      <c r="A690" s="297"/>
      <c r="B690"/>
      <c r="C690"/>
      <c r="D690"/>
      <c r="E690" s="298"/>
    </row>
    <row r="691" spans="1:5" x14ac:dyDescent="0.3">
      <c r="A691" s="297"/>
      <c r="B691"/>
      <c r="C691"/>
      <c r="D691"/>
      <c r="E691" s="298"/>
    </row>
    <row r="692" spans="1:5" x14ac:dyDescent="0.3">
      <c r="A692" s="297"/>
      <c r="B692"/>
      <c r="C692"/>
      <c r="D692"/>
      <c r="E692" s="298"/>
    </row>
    <row r="693" spans="1:5" x14ac:dyDescent="0.3">
      <c r="A693" s="297"/>
      <c r="B693"/>
      <c r="C693"/>
      <c r="D693"/>
      <c r="E693" s="298"/>
    </row>
    <row r="694" spans="1:5" x14ac:dyDescent="0.3">
      <c r="A694" s="297"/>
      <c r="B694"/>
      <c r="C694"/>
      <c r="D694"/>
      <c r="E694" s="298"/>
    </row>
    <row r="695" spans="1:5" x14ac:dyDescent="0.3">
      <c r="A695" s="297"/>
      <c r="B695"/>
      <c r="C695"/>
      <c r="D695"/>
      <c r="E695" s="298"/>
    </row>
    <row r="696" spans="1:5" x14ac:dyDescent="0.3">
      <c r="A696" s="297"/>
      <c r="B696"/>
      <c r="C696"/>
      <c r="D696"/>
      <c r="E696" s="298"/>
    </row>
    <row r="697" spans="1:5" x14ac:dyDescent="0.3">
      <c r="A697" s="297"/>
      <c r="B697"/>
      <c r="C697"/>
      <c r="D697"/>
      <c r="E697" s="298"/>
    </row>
    <row r="698" spans="1:5" x14ac:dyDescent="0.3">
      <c r="A698" s="297"/>
      <c r="B698"/>
      <c r="C698"/>
      <c r="D698"/>
      <c r="E698" s="298"/>
    </row>
    <row r="699" spans="1:5" x14ac:dyDescent="0.3">
      <c r="A699" s="297"/>
      <c r="B699"/>
      <c r="C699"/>
      <c r="D699"/>
      <c r="E699" s="298"/>
    </row>
    <row r="700" spans="1:5" x14ac:dyDescent="0.3">
      <c r="A700" s="297"/>
      <c r="B700"/>
      <c r="C700"/>
      <c r="D700"/>
      <c r="E700" s="298"/>
    </row>
    <row r="701" spans="1:5" x14ac:dyDescent="0.3">
      <c r="A701" s="297"/>
      <c r="B701"/>
      <c r="C701"/>
      <c r="D701"/>
      <c r="E701" s="298"/>
    </row>
    <row r="702" spans="1:5" x14ac:dyDescent="0.3">
      <c r="A702" s="297"/>
      <c r="B702"/>
      <c r="C702"/>
      <c r="D702"/>
      <c r="E702" s="298"/>
    </row>
    <row r="703" spans="1:5" ht="17.25" thickBot="1" x14ac:dyDescent="0.35">
      <c r="A703" s="329"/>
      <c r="B703" s="330"/>
      <c r="C703" s="330"/>
      <c r="D703" s="330"/>
      <c r="E703" s="331"/>
    </row>
    <row r="704" spans="1:5" x14ac:dyDescent="0.3">
      <c r="A704"/>
      <c r="B704"/>
      <c r="C704"/>
      <c r="D704"/>
      <c r="E704"/>
    </row>
    <row r="705" spans="1:5" ht="17.25" thickBot="1" x14ac:dyDescent="0.35">
      <c r="A705"/>
      <c r="B705"/>
      <c r="C705"/>
      <c r="D705"/>
      <c r="E705"/>
    </row>
    <row r="706" spans="1:5" ht="54" x14ac:dyDescent="0.3">
      <c r="A706" s="278" t="s">
        <v>232</v>
      </c>
      <c r="B706" s="279" t="s">
        <v>233</v>
      </c>
      <c r="C706" s="279" t="s">
        <v>234</v>
      </c>
      <c r="D706" s="279" t="s">
        <v>235</v>
      </c>
      <c r="E706" s="280" t="s">
        <v>236</v>
      </c>
    </row>
    <row r="707" spans="1:5" ht="18.75" x14ac:dyDescent="0.3">
      <c r="A707" s="315" t="s">
        <v>330</v>
      </c>
      <c r="B707" s="303">
        <f>AVERAGE(B708:B709)</f>
        <v>2.8333333333333335</v>
      </c>
      <c r="C707" s="303">
        <f>AVERAGE(C708:C709)</f>
        <v>2.7272727272727271</v>
      </c>
      <c r="D707" s="303">
        <f>AVERAGE(D708:D709)</f>
        <v>2.838709677419355</v>
      </c>
      <c r="E707" s="310">
        <f>AVERAGE(E708:E709)</f>
        <v>2.7894736842105265</v>
      </c>
    </row>
    <row r="708" spans="1:5" ht="18.75" x14ac:dyDescent="0.3">
      <c r="A708" s="328" t="s">
        <v>331</v>
      </c>
      <c r="B708" s="296">
        <v>3.4444444444444446</v>
      </c>
      <c r="C708" s="284">
        <v>3.2272727272727271</v>
      </c>
      <c r="D708" s="284">
        <v>3.4193548387096775</v>
      </c>
      <c r="E708" s="285">
        <v>3.1578947368421053</v>
      </c>
    </row>
    <row r="709" spans="1:5" ht="18.75" x14ac:dyDescent="0.3">
      <c r="A709" s="328" t="s">
        <v>332</v>
      </c>
      <c r="B709" s="296">
        <v>2.2222222222222223</v>
      </c>
      <c r="C709" s="284">
        <v>2.2272727272727271</v>
      </c>
      <c r="D709" s="284">
        <v>2.2580645161290325</v>
      </c>
      <c r="E709" s="285">
        <v>2.4210526315789473</v>
      </c>
    </row>
    <row r="710" spans="1:5" x14ac:dyDescent="0.3">
      <c r="A710" s="297"/>
      <c r="B710"/>
      <c r="C710"/>
      <c r="D710"/>
      <c r="E710" s="298"/>
    </row>
    <row r="711" spans="1:5" x14ac:dyDescent="0.3">
      <c r="A711" s="297"/>
      <c r="B711"/>
      <c r="C711"/>
      <c r="D711"/>
      <c r="E711" s="298"/>
    </row>
    <row r="712" spans="1:5" x14ac:dyDescent="0.3">
      <c r="A712" s="297"/>
      <c r="B712"/>
      <c r="C712"/>
      <c r="D712"/>
      <c r="E712" s="298"/>
    </row>
    <row r="713" spans="1:5" x14ac:dyDescent="0.3">
      <c r="A713" s="297"/>
      <c r="B713"/>
      <c r="C713"/>
      <c r="D713"/>
      <c r="E713" s="298"/>
    </row>
    <row r="714" spans="1:5" x14ac:dyDescent="0.3">
      <c r="A714" s="297"/>
      <c r="B714"/>
      <c r="C714"/>
      <c r="D714"/>
      <c r="E714" s="298"/>
    </row>
    <row r="715" spans="1:5" x14ac:dyDescent="0.3">
      <c r="A715" s="297"/>
      <c r="B715"/>
      <c r="C715"/>
      <c r="D715"/>
      <c r="E715" s="298"/>
    </row>
    <row r="716" spans="1:5" x14ac:dyDescent="0.3">
      <c r="A716" s="297"/>
      <c r="B716"/>
      <c r="C716"/>
      <c r="D716"/>
      <c r="E716" s="298"/>
    </row>
    <row r="717" spans="1:5" x14ac:dyDescent="0.3">
      <c r="A717" s="297"/>
      <c r="B717"/>
      <c r="C717"/>
      <c r="D717"/>
      <c r="E717" s="298"/>
    </row>
    <row r="718" spans="1:5" x14ac:dyDescent="0.3">
      <c r="A718" s="297"/>
      <c r="B718"/>
      <c r="C718"/>
      <c r="D718"/>
      <c r="E718" s="298"/>
    </row>
    <row r="719" spans="1:5" x14ac:dyDescent="0.3">
      <c r="A719" s="297"/>
      <c r="B719"/>
      <c r="C719"/>
      <c r="D719"/>
      <c r="E719" s="298"/>
    </row>
    <row r="720" spans="1:5" x14ac:dyDescent="0.3">
      <c r="A720" s="297"/>
      <c r="B720"/>
      <c r="C720"/>
      <c r="D720"/>
      <c r="E720" s="298"/>
    </row>
    <row r="721" spans="1:5" x14ac:dyDescent="0.3">
      <c r="A721" s="297"/>
      <c r="B721"/>
      <c r="C721"/>
      <c r="D721"/>
      <c r="E721" s="298"/>
    </row>
    <row r="722" spans="1:5" x14ac:dyDescent="0.3">
      <c r="A722" s="297"/>
      <c r="B722"/>
      <c r="C722"/>
      <c r="D722"/>
      <c r="E722" s="298"/>
    </row>
    <row r="723" spans="1:5" x14ac:dyDescent="0.3">
      <c r="A723" s="297"/>
      <c r="B723"/>
      <c r="C723"/>
      <c r="D723"/>
      <c r="E723" s="298"/>
    </row>
    <row r="724" spans="1:5" x14ac:dyDescent="0.3">
      <c r="A724" s="297"/>
      <c r="B724"/>
      <c r="C724"/>
      <c r="D724"/>
      <c r="E724" s="298"/>
    </row>
    <row r="725" spans="1:5" x14ac:dyDescent="0.3">
      <c r="A725" s="297"/>
      <c r="B725"/>
      <c r="C725"/>
      <c r="D725"/>
      <c r="E725" s="298"/>
    </row>
    <row r="726" spans="1:5" x14ac:dyDescent="0.3">
      <c r="A726" s="297"/>
      <c r="B726"/>
      <c r="C726"/>
      <c r="D726"/>
      <c r="E726" s="298"/>
    </row>
    <row r="727" spans="1:5" x14ac:dyDescent="0.3">
      <c r="A727" s="297"/>
      <c r="B727"/>
      <c r="C727"/>
      <c r="D727"/>
      <c r="E727" s="298"/>
    </row>
    <row r="728" spans="1:5" x14ac:dyDescent="0.3">
      <c r="A728" s="297"/>
      <c r="B728"/>
      <c r="C728"/>
      <c r="D728"/>
      <c r="E728" s="298"/>
    </row>
    <row r="729" spans="1:5" x14ac:dyDescent="0.3">
      <c r="A729" s="297"/>
      <c r="B729"/>
      <c r="C729"/>
      <c r="D729"/>
      <c r="E729" s="298"/>
    </row>
    <row r="730" spans="1:5" x14ac:dyDescent="0.3">
      <c r="A730" s="297"/>
      <c r="B730"/>
      <c r="C730"/>
      <c r="D730"/>
      <c r="E730" s="298"/>
    </row>
    <row r="731" spans="1:5" ht="17.25" thickBot="1" x14ac:dyDescent="0.35">
      <c r="A731" s="329"/>
      <c r="B731" s="330"/>
      <c r="C731" s="330"/>
      <c r="D731" s="330"/>
      <c r="E731" s="331"/>
    </row>
    <row r="732" spans="1:5" x14ac:dyDescent="0.3">
      <c r="A732"/>
      <c r="B732"/>
      <c r="C732"/>
      <c r="D732"/>
      <c r="E732"/>
    </row>
    <row r="733" spans="1:5" ht="17.25" thickBot="1" x14ac:dyDescent="0.35">
      <c r="A733"/>
      <c r="B733"/>
      <c r="C733"/>
      <c r="D733"/>
      <c r="E733"/>
    </row>
    <row r="734" spans="1:5" ht="54" x14ac:dyDescent="0.3">
      <c r="A734" s="278" t="s">
        <v>232</v>
      </c>
      <c r="B734" s="279" t="s">
        <v>233</v>
      </c>
      <c r="C734" s="279" t="s">
        <v>234</v>
      </c>
      <c r="D734" s="279" t="s">
        <v>235</v>
      </c>
      <c r="E734" s="280" t="s">
        <v>236</v>
      </c>
    </row>
    <row r="735" spans="1:5" ht="18.75" x14ac:dyDescent="0.3">
      <c r="A735" s="332" t="s">
        <v>48</v>
      </c>
      <c r="B735" s="303">
        <f>AVERAGE(B736:B740)</f>
        <v>1.9666666666666663</v>
      </c>
      <c r="C735" s="303">
        <f t="shared" ref="C735:E735" si="15">AVERAGE(C736:C740)</f>
        <v>1.8350649350649348</v>
      </c>
      <c r="D735" s="303">
        <f t="shared" si="15"/>
        <v>1.8774193548387097</v>
      </c>
      <c r="E735" s="303">
        <f t="shared" si="15"/>
        <v>1.7894736842105263</v>
      </c>
    </row>
    <row r="736" spans="1:5" ht="18.75" x14ac:dyDescent="0.3">
      <c r="A736" s="328" t="s">
        <v>175</v>
      </c>
      <c r="B736" s="296">
        <v>3.2777777777777777</v>
      </c>
      <c r="C736" s="296">
        <v>3.0909090909090908</v>
      </c>
      <c r="D736" s="296">
        <v>3.129032258064516</v>
      </c>
      <c r="E736" s="311">
        <v>3.0526315789473686</v>
      </c>
    </row>
    <row r="737" spans="1:5" ht="18.75" x14ac:dyDescent="0.3">
      <c r="A737" s="328" t="s">
        <v>333</v>
      </c>
      <c r="B737" s="294">
        <v>0</v>
      </c>
      <c r="C737" s="294">
        <v>0</v>
      </c>
      <c r="D737" s="294">
        <v>0</v>
      </c>
      <c r="E737" s="295">
        <v>0</v>
      </c>
    </row>
    <row r="738" spans="1:5" ht="18.75" x14ac:dyDescent="0.3">
      <c r="A738" s="328" t="s">
        <v>334</v>
      </c>
      <c r="B738" s="296">
        <v>3.0277777777777777</v>
      </c>
      <c r="C738" s="296">
        <v>2.8571428571428572</v>
      </c>
      <c r="D738" s="296">
        <v>2.967741935483871</v>
      </c>
      <c r="E738" s="311">
        <v>2.6842105263157894</v>
      </c>
    </row>
    <row r="739" spans="1:5" ht="18.75" x14ac:dyDescent="0.3">
      <c r="A739" s="328" t="s">
        <v>335</v>
      </c>
      <c r="B739" s="294">
        <v>0</v>
      </c>
      <c r="C739" s="294">
        <v>0</v>
      </c>
      <c r="D739" s="294">
        <v>0</v>
      </c>
      <c r="E739" s="295">
        <v>0</v>
      </c>
    </row>
    <row r="740" spans="1:5" ht="18.75" x14ac:dyDescent="0.3">
      <c r="A740" s="328" t="s">
        <v>336</v>
      </c>
      <c r="B740" s="296">
        <v>3.5277777777777777</v>
      </c>
      <c r="C740" s="296">
        <v>3.2272727272727271</v>
      </c>
      <c r="D740" s="296">
        <v>3.2903225806451615</v>
      </c>
      <c r="E740" s="311">
        <v>3.2105263157894739</v>
      </c>
    </row>
    <row r="741" spans="1:5" x14ac:dyDescent="0.3">
      <c r="A741" s="297"/>
      <c r="B741"/>
      <c r="C741"/>
      <c r="D741"/>
      <c r="E741" s="298"/>
    </row>
    <row r="742" spans="1:5" x14ac:dyDescent="0.3">
      <c r="A742" s="297"/>
      <c r="B742"/>
      <c r="C742"/>
      <c r="D742"/>
      <c r="E742" s="298"/>
    </row>
    <row r="743" spans="1:5" x14ac:dyDescent="0.3">
      <c r="A743" s="297"/>
      <c r="B743"/>
      <c r="C743"/>
      <c r="D743"/>
      <c r="E743" s="298"/>
    </row>
    <row r="744" spans="1:5" x14ac:dyDescent="0.3">
      <c r="A744" s="297"/>
      <c r="B744"/>
      <c r="C744"/>
      <c r="D744"/>
      <c r="E744" s="298"/>
    </row>
    <row r="745" spans="1:5" x14ac:dyDescent="0.3">
      <c r="A745" s="297"/>
      <c r="B745"/>
      <c r="C745"/>
      <c r="D745"/>
      <c r="E745" s="298"/>
    </row>
    <row r="746" spans="1:5" x14ac:dyDescent="0.3">
      <c r="A746" s="297"/>
      <c r="B746"/>
      <c r="C746"/>
      <c r="D746"/>
      <c r="E746" s="298"/>
    </row>
    <row r="747" spans="1:5" x14ac:dyDescent="0.3">
      <c r="A747" s="297"/>
      <c r="B747"/>
      <c r="C747"/>
      <c r="D747"/>
      <c r="E747" s="298"/>
    </row>
    <row r="748" spans="1:5" x14ac:dyDescent="0.3">
      <c r="A748" s="297"/>
      <c r="B748"/>
      <c r="C748"/>
      <c r="D748"/>
      <c r="E748" s="298"/>
    </row>
    <row r="749" spans="1:5" x14ac:dyDescent="0.3">
      <c r="A749" s="297"/>
      <c r="B749"/>
      <c r="C749"/>
      <c r="D749"/>
      <c r="E749" s="298"/>
    </row>
    <row r="750" spans="1:5" x14ac:dyDescent="0.3">
      <c r="A750" s="297"/>
      <c r="B750"/>
      <c r="C750"/>
      <c r="D750"/>
      <c r="E750" s="298"/>
    </row>
    <row r="751" spans="1:5" x14ac:dyDescent="0.3">
      <c r="A751" s="297"/>
      <c r="B751"/>
      <c r="C751"/>
      <c r="D751"/>
      <c r="E751" s="298"/>
    </row>
    <row r="752" spans="1:5" x14ac:dyDescent="0.3">
      <c r="A752" s="297"/>
      <c r="B752"/>
      <c r="C752"/>
      <c r="D752"/>
      <c r="E752" s="298"/>
    </row>
    <row r="753" spans="1:5" x14ac:dyDescent="0.3">
      <c r="A753" s="297"/>
      <c r="B753"/>
      <c r="C753"/>
      <c r="D753"/>
      <c r="E753" s="298"/>
    </row>
    <row r="754" spans="1:5" x14ac:dyDescent="0.3">
      <c r="A754" s="297"/>
      <c r="B754"/>
      <c r="C754"/>
      <c r="D754"/>
      <c r="E754" s="298"/>
    </row>
    <row r="755" spans="1:5" x14ac:dyDescent="0.3">
      <c r="A755" s="297"/>
      <c r="B755"/>
      <c r="C755"/>
      <c r="D755"/>
      <c r="E755" s="298"/>
    </row>
    <row r="756" spans="1:5" x14ac:dyDescent="0.3">
      <c r="A756" s="297"/>
      <c r="B756"/>
      <c r="C756"/>
      <c r="D756"/>
      <c r="E756" s="298"/>
    </row>
    <row r="757" spans="1:5" x14ac:dyDescent="0.3">
      <c r="A757" s="297"/>
      <c r="B757"/>
      <c r="C757"/>
      <c r="D757"/>
      <c r="E757" s="298"/>
    </row>
    <row r="758" spans="1:5" x14ac:dyDescent="0.3">
      <c r="A758" s="297"/>
      <c r="B758"/>
      <c r="C758"/>
      <c r="D758"/>
      <c r="E758" s="298"/>
    </row>
    <row r="759" spans="1:5" x14ac:dyDescent="0.3">
      <c r="A759" s="297"/>
      <c r="B759"/>
      <c r="C759"/>
      <c r="D759"/>
      <c r="E759" s="298"/>
    </row>
    <row r="760" spans="1:5" ht="17.25" thickBot="1" x14ac:dyDescent="0.35">
      <c r="A760" s="329"/>
      <c r="B760" s="330"/>
      <c r="C760" s="330"/>
      <c r="D760" s="330"/>
      <c r="E760" s="331"/>
    </row>
    <row r="761" spans="1:5" ht="17.25" thickBot="1" x14ac:dyDescent="0.35">
      <c r="A761"/>
      <c r="B761"/>
      <c r="C761"/>
      <c r="D761"/>
      <c r="E761"/>
    </row>
    <row r="762" spans="1:5" ht="54" x14ac:dyDescent="0.3">
      <c r="A762" s="278" t="s">
        <v>232</v>
      </c>
      <c r="B762" s="279" t="s">
        <v>233</v>
      </c>
      <c r="C762" s="279" t="s">
        <v>234</v>
      </c>
      <c r="D762" s="279" t="s">
        <v>235</v>
      </c>
      <c r="E762" s="280" t="s">
        <v>236</v>
      </c>
    </row>
    <row r="763" spans="1:5" ht="18.75" x14ac:dyDescent="0.3">
      <c r="A763" s="332" t="s">
        <v>166</v>
      </c>
      <c r="B763" s="303">
        <f>AVERAGE(B764:B771)</f>
        <v>2.2199074074074074</v>
      </c>
      <c r="C763" s="303">
        <f>AVERAGE(C764:C771)</f>
        <v>2.4090909090909092</v>
      </c>
      <c r="D763" s="303">
        <f>AVERAGE(D764:D771)</f>
        <v>2.387096774193548</v>
      </c>
      <c r="E763" s="303">
        <f>AVERAGE(E764:E771)</f>
        <v>2.3815789473684212</v>
      </c>
    </row>
    <row r="764" spans="1:5" ht="18.75" x14ac:dyDescent="0.3">
      <c r="A764" s="328" t="s">
        <v>337</v>
      </c>
      <c r="B764" s="296">
        <v>3.0833333333333335</v>
      </c>
      <c r="C764" s="296">
        <v>3.6818181818181817</v>
      </c>
      <c r="D764" s="296">
        <v>3.6774193548387095</v>
      </c>
      <c r="E764" s="311">
        <v>3.3684210526315788</v>
      </c>
    </row>
    <row r="765" spans="1:5" ht="18.75" x14ac:dyDescent="0.3">
      <c r="A765" s="328" t="s">
        <v>338</v>
      </c>
      <c r="B765" s="294">
        <v>0</v>
      </c>
      <c r="C765" s="294">
        <v>0</v>
      </c>
      <c r="D765" s="294">
        <v>0</v>
      </c>
      <c r="E765" s="295">
        <v>0</v>
      </c>
    </row>
    <row r="766" spans="1:5" ht="18.75" x14ac:dyDescent="0.3">
      <c r="A766" s="328" t="s">
        <v>231</v>
      </c>
      <c r="B766" s="296">
        <v>1.8518518518518521</v>
      </c>
      <c r="C766" s="296">
        <v>3.0454545454545454</v>
      </c>
      <c r="D766" s="296">
        <v>3.032258064516129</v>
      </c>
      <c r="E766" s="311">
        <v>2.2105263157894739</v>
      </c>
    </row>
    <row r="767" spans="1:5" ht="18.75" x14ac:dyDescent="0.3">
      <c r="A767" s="327" t="s">
        <v>339</v>
      </c>
      <c r="B767" s="296">
        <v>3.7222222222222223</v>
      </c>
      <c r="C767" s="296">
        <v>3.5454545454545454</v>
      </c>
      <c r="D767" s="296">
        <v>3.7096774193548385</v>
      </c>
      <c r="E767" s="311">
        <v>3.6842105263157894</v>
      </c>
    </row>
    <row r="768" spans="1:5" ht="18.75" x14ac:dyDescent="0.3">
      <c r="A768" s="328" t="s">
        <v>340</v>
      </c>
      <c r="B768" s="296">
        <v>3.2962962962962958</v>
      </c>
      <c r="C768" s="296">
        <v>3</v>
      </c>
      <c r="D768" s="296">
        <v>3.129032258064516</v>
      </c>
      <c r="E768" s="311">
        <v>3.263157894736842</v>
      </c>
    </row>
    <row r="769" spans="1:5" ht="18.75" x14ac:dyDescent="0.3">
      <c r="A769" s="328" t="s">
        <v>167</v>
      </c>
      <c r="B769" s="294">
        <v>0</v>
      </c>
      <c r="C769" s="294">
        <v>0</v>
      </c>
      <c r="D769" s="294">
        <v>0</v>
      </c>
      <c r="E769" s="295">
        <v>0</v>
      </c>
    </row>
    <row r="770" spans="1:5" ht="18.75" x14ac:dyDescent="0.3">
      <c r="A770" s="328" t="s">
        <v>341</v>
      </c>
      <c r="B770" s="296">
        <v>3.2777777777777777</v>
      </c>
      <c r="C770" s="296">
        <v>2.9545454545454546</v>
      </c>
      <c r="D770" s="296">
        <v>2.3870967741935485</v>
      </c>
      <c r="E770" s="311">
        <v>3.1578947368421053</v>
      </c>
    </row>
    <row r="771" spans="1:5" ht="18.75" x14ac:dyDescent="0.3">
      <c r="A771" s="328" t="s">
        <v>342</v>
      </c>
      <c r="B771" s="296">
        <v>2.5277777777777777</v>
      </c>
      <c r="C771" s="296">
        <v>3.0454545454545454</v>
      </c>
      <c r="D771" s="296">
        <v>3.161290322580645</v>
      </c>
      <c r="E771" s="311">
        <v>3.3684210526315788</v>
      </c>
    </row>
    <row r="772" spans="1:5" ht="18.75" x14ac:dyDescent="0.3">
      <c r="A772" s="333"/>
      <c r="B772" s="287"/>
      <c r="C772" s="288"/>
      <c r="D772" s="288"/>
      <c r="E772" s="289"/>
    </row>
    <row r="773" spans="1:5" x14ac:dyDescent="0.3">
      <c r="A773" s="297"/>
      <c r="B773"/>
      <c r="C773"/>
      <c r="D773"/>
      <c r="E773" s="298"/>
    </row>
    <row r="774" spans="1:5" x14ac:dyDescent="0.3">
      <c r="A774" s="297"/>
      <c r="B774"/>
      <c r="C774"/>
      <c r="D774"/>
      <c r="E774" s="298"/>
    </row>
    <row r="775" spans="1:5" x14ac:dyDescent="0.3">
      <c r="A775" s="297"/>
      <c r="B775"/>
      <c r="C775"/>
      <c r="D775"/>
      <c r="E775" s="298"/>
    </row>
    <row r="776" spans="1:5" x14ac:dyDescent="0.3">
      <c r="A776" s="297"/>
      <c r="B776"/>
      <c r="C776"/>
      <c r="D776"/>
      <c r="E776" s="298"/>
    </row>
    <row r="777" spans="1:5" x14ac:dyDescent="0.3">
      <c r="A777" s="297"/>
      <c r="B777"/>
      <c r="C777"/>
      <c r="D777"/>
      <c r="E777" s="298"/>
    </row>
    <row r="778" spans="1:5" x14ac:dyDescent="0.3">
      <c r="A778" s="297"/>
      <c r="B778"/>
      <c r="C778"/>
      <c r="D778"/>
      <c r="E778" s="298"/>
    </row>
    <row r="779" spans="1:5" x14ac:dyDescent="0.3">
      <c r="A779" s="297"/>
      <c r="B779"/>
      <c r="C779"/>
      <c r="D779"/>
      <c r="E779" s="298"/>
    </row>
    <row r="780" spans="1:5" x14ac:dyDescent="0.3">
      <c r="A780" s="297"/>
      <c r="B780"/>
      <c r="C780"/>
      <c r="D780"/>
      <c r="E780" s="298"/>
    </row>
    <row r="781" spans="1:5" x14ac:dyDescent="0.3">
      <c r="A781" s="297"/>
      <c r="B781"/>
      <c r="C781"/>
      <c r="D781"/>
      <c r="E781" s="298"/>
    </row>
    <row r="782" spans="1:5" x14ac:dyDescent="0.3">
      <c r="A782" s="297"/>
      <c r="B782"/>
      <c r="C782"/>
      <c r="D782"/>
      <c r="E782" s="298"/>
    </row>
    <row r="783" spans="1:5" x14ac:dyDescent="0.3">
      <c r="A783" s="297"/>
      <c r="B783"/>
      <c r="C783"/>
      <c r="D783"/>
      <c r="E783" s="298"/>
    </row>
    <row r="784" spans="1:5" x14ac:dyDescent="0.3">
      <c r="A784" s="297"/>
      <c r="B784"/>
      <c r="C784"/>
      <c r="D784"/>
      <c r="E784" s="298"/>
    </row>
    <row r="785" spans="1:5" x14ac:dyDescent="0.3">
      <c r="A785" s="297"/>
      <c r="B785"/>
      <c r="C785"/>
      <c r="D785"/>
      <c r="E785" s="298"/>
    </row>
    <row r="786" spans="1:5" x14ac:dyDescent="0.3">
      <c r="A786" s="297"/>
      <c r="B786"/>
      <c r="C786"/>
      <c r="D786"/>
      <c r="E786" s="298"/>
    </row>
    <row r="787" spans="1:5" x14ac:dyDescent="0.3">
      <c r="A787" s="297"/>
      <c r="B787"/>
      <c r="C787"/>
      <c r="D787"/>
      <c r="E787" s="298"/>
    </row>
    <row r="788" spans="1:5" x14ac:dyDescent="0.3">
      <c r="A788" s="297"/>
      <c r="B788"/>
      <c r="C788"/>
      <c r="D788"/>
      <c r="E788" s="298"/>
    </row>
    <row r="789" spans="1:5" x14ac:dyDescent="0.3">
      <c r="A789" s="297"/>
      <c r="B789"/>
      <c r="C789"/>
      <c r="D789"/>
      <c r="E789" s="298"/>
    </row>
    <row r="790" spans="1:5" ht="17.25" thickBot="1" x14ac:dyDescent="0.35">
      <c r="A790" s="329"/>
      <c r="B790" s="330"/>
      <c r="C790" s="330"/>
      <c r="D790" s="330"/>
      <c r="E790" s="331"/>
    </row>
    <row r="791" spans="1:5" ht="17.25" thickBot="1" x14ac:dyDescent="0.35">
      <c r="A791"/>
      <c r="B791"/>
      <c r="C791"/>
      <c r="D791"/>
      <c r="E791"/>
    </row>
    <row r="792" spans="1:5" ht="54" x14ac:dyDescent="0.3">
      <c r="A792" s="278" t="s">
        <v>232</v>
      </c>
      <c r="B792" s="279" t="s">
        <v>233</v>
      </c>
      <c r="C792" s="279" t="s">
        <v>234</v>
      </c>
      <c r="D792" s="279" t="s">
        <v>235</v>
      </c>
      <c r="E792" s="280" t="s">
        <v>236</v>
      </c>
    </row>
    <row r="793" spans="1:5" ht="18.75" x14ac:dyDescent="0.3">
      <c r="A793" s="332" t="s">
        <v>101</v>
      </c>
      <c r="B793" s="303">
        <f>AVERAGE(B794:B795)</f>
        <v>3.4722222222222223</v>
      </c>
      <c r="C793" s="303">
        <f>AVERAGE(C794:C795)</f>
        <v>3.3409090909090908</v>
      </c>
      <c r="D793" s="303">
        <f>AVERAGE(D794:D795)</f>
        <v>3.4516129032258065</v>
      </c>
      <c r="E793" s="310">
        <f>AVERAGE(E794:E795)</f>
        <v>3.3157894736842106</v>
      </c>
    </row>
    <row r="794" spans="1:5" ht="18.75" x14ac:dyDescent="0.3">
      <c r="A794" s="328" t="s">
        <v>205</v>
      </c>
      <c r="B794" s="296">
        <v>3.0833333333333335</v>
      </c>
      <c r="C794" s="296">
        <v>2.8181818181818183</v>
      </c>
      <c r="D794" s="296">
        <v>3</v>
      </c>
      <c r="E794" s="311">
        <v>2.8947368421052633</v>
      </c>
    </row>
    <row r="795" spans="1:5" ht="18.75" x14ac:dyDescent="0.3">
      <c r="A795" s="328" t="s">
        <v>343</v>
      </c>
      <c r="B795" s="296">
        <v>3.8611111111111112</v>
      </c>
      <c r="C795" s="296">
        <v>3.8636363636363638</v>
      </c>
      <c r="D795" s="296">
        <v>3.903225806451613</v>
      </c>
      <c r="E795" s="311">
        <v>3.736842105263158</v>
      </c>
    </row>
    <row r="796" spans="1:5" x14ac:dyDescent="0.3">
      <c r="A796" s="297"/>
      <c r="B796"/>
      <c r="C796"/>
      <c r="D796"/>
      <c r="E796" s="298"/>
    </row>
    <row r="797" spans="1:5" x14ac:dyDescent="0.3">
      <c r="A797" s="297"/>
      <c r="B797"/>
      <c r="C797"/>
      <c r="D797"/>
      <c r="E797" s="298"/>
    </row>
    <row r="798" spans="1:5" x14ac:dyDescent="0.3">
      <c r="A798" s="297"/>
      <c r="B798"/>
      <c r="C798"/>
      <c r="D798"/>
      <c r="E798" s="298"/>
    </row>
    <row r="799" spans="1:5" x14ac:dyDescent="0.3">
      <c r="A799" s="297"/>
      <c r="B799"/>
      <c r="C799"/>
      <c r="D799"/>
      <c r="E799" s="298"/>
    </row>
    <row r="800" spans="1:5" x14ac:dyDescent="0.3">
      <c r="A800" s="297"/>
      <c r="B800"/>
      <c r="C800"/>
      <c r="D800"/>
      <c r="E800" s="298"/>
    </row>
    <row r="801" spans="1:5" x14ac:dyDescent="0.3">
      <c r="A801" s="297"/>
      <c r="B801"/>
      <c r="C801"/>
      <c r="D801"/>
      <c r="E801" s="298"/>
    </row>
    <row r="802" spans="1:5" x14ac:dyDescent="0.3">
      <c r="A802" s="297"/>
      <c r="B802"/>
      <c r="C802"/>
      <c r="D802"/>
      <c r="E802" s="298"/>
    </row>
    <row r="803" spans="1:5" x14ac:dyDescent="0.3">
      <c r="A803" s="297"/>
      <c r="B803"/>
      <c r="C803"/>
      <c r="D803"/>
      <c r="E803" s="298"/>
    </row>
    <row r="804" spans="1:5" x14ac:dyDescent="0.3">
      <c r="A804" s="297"/>
      <c r="B804"/>
      <c r="C804"/>
      <c r="D804"/>
      <c r="E804" s="298"/>
    </row>
    <row r="805" spans="1:5" x14ac:dyDescent="0.3">
      <c r="A805" s="297"/>
      <c r="B805"/>
      <c r="C805"/>
      <c r="D805"/>
      <c r="E805" s="298"/>
    </row>
    <row r="806" spans="1:5" x14ac:dyDescent="0.3">
      <c r="A806" s="297"/>
      <c r="B806"/>
      <c r="C806"/>
      <c r="D806"/>
      <c r="E806" s="298"/>
    </row>
    <row r="807" spans="1:5" x14ac:dyDescent="0.3">
      <c r="A807" s="297"/>
      <c r="B807"/>
      <c r="C807"/>
      <c r="D807"/>
      <c r="E807" s="298"/>
    </row>
    <row r="808" spans="1:5" x14ac:dyDescent="0.3">
      <c r="A808" s="297"/>
      <c r="B808"/>
      <c r="C808"/>
      <c r="D808"/>
      <c r="E808" s="298"/>
    </row>
    <row r="809" spans="1:5" x14ac:dyDescent="0.3">
      <c r="A809" s="297"/>
      <c r="B809"/>
      <c r="C809"/>
      <c r="D809"/>
      <c r="E809" s="298"/>
    </row>
    <row r="810" spans="1:5" x14ac:dyDescent="0.3">
      <c r="A810" s="297"/>
      <c r="B810"/>
      <c r="C810"/>
      <c r="D810"/>
      <c r="E810" s="298"/>
    </row>
    <row r="811" spans="1:5" x14ac:dyDescent="0.3">
      <c r="A811" s="297"/>
      <c r="B811"/>
      <c r="C811"/>
      <c r="D811"/>
      <c r="E811" s="298"/>
    </row>
    <row r="812" spans="1:5" x14ac:dyDescent="0.3">
      <c r="A812" s="297"/>
      <c r="B812"/>
      <c r="C812"/>
      <c r="D812"/>
      <c r="E812" s="298"/>
    </row>
    <row r="813" spans="1:5" x14ac:dyDescent="0.3">
      <c r="A813" s="297"/>
      <c r="B813"/>
      <c r="C813"/>
      <c r="D813"/>
      <c r="E813" s="298"/>
    </row>
    <row r="814" spans="1:5" x14ac:dyDescent="0.3">
      <c r="A814" s="297"/>
      <c r="B814"/>
      <c r="C814"/>
      <c r="D814"/>
      <c r="E814" s="298"/>
    </row>
    <row r="815" spans="1:5" x14ac:dyDescent="0.3">
      <c r="A815" s="297"/>
      <c r="B815"/>
      <c r="C815"/>
      <c r="D815"/>
      <c r="E815" s="298"/>
    </row>
    <row r="816" spans="1:5" ht="17.25" thickBot="1" x14ac:dyDescent="0.35">
      <c r="A816" s="329"/>
      <c r="B816" s="330"/>
      <c r="C816" s="330"/>
      <c r="D816" s="330"/>
      <c r="E816" s="331"/>
    </row>
    <row r="817" spans="1:5" ht="17.25" thickBot="1" x14ac:dyDescent="0.35">
      <c r="A817"/>
      <c r="B817"/>
      <c r="C817"/>
      <c r="D817"/>
      <c r="E817"/>
    </row>
    <row r="818" spans="1:5" ht="54" x14ac:dyDescent="0.3">
      <c r="A818" s="278" t="s">
        <v>232</v>
      </c>
      <c r="B818" s="279" t="s">
        <v>233</v>
      </c>
      <c r="C818" s="279" t="s">
        <v>234</v>
      </c>
      <c r="D818" s="279" t="s">
        <v>235</v>
      </c>
      <c r="E818" s="280" t="s">
        <v>236</v>
      </c>
    </row>
    <row r="819" spans="1:5" ht="18.75" x14ac:dyDescent="0.3">
      <c r="A819" s="315" t="s">
        <v>344</v>
      </c>
      <c r="B819" s="303">
        <f>AVERAGE(B820:B821)</f>
        <v>1.4722222222222223</v>
      </c>
      <c r="C819" s="303">
        <f t="shared" ref="C819:E819" si="16">AVERAGE(C820:C821)</f>
        <v>1.4318181818181819</v>
      </c>
      <c r="D819" s="303">
        <f t="shared" si="16"/>
        <v>1.3225806451612903</v>
      </c>
      <c r="E819" s="303">
        <f t="shared" si="16"/>
        <v>1.5263157894736843</v>
      </c>
    </row>
    <row r="820" spans="1:5" ht="18.75" x14ac:dyDescent="0.3">
      <c r="A820" s="328" t="s">
        <v>345</v>
      </c>
      <c r="B820" s="294">
        <v>0</v>
      </c>
      <c r="C820" s="294">
        <v>0</v>
      </c>
      <c r="D820" s="294">
        <v>0</v>
      </c>
      <c r="E820" s="295">
        <v>0</v>
      </c>
    </row>
    <row r="821" spans="1:5" ht="18.75" x14ac:dyDescent="0.3">
      <c r="A821" s="328" t="s">
        <v>346</v>
      </c>
      <c r="B821" s="296">
        <v>2.9444444444444446</v>
      </c>
      <c r="C821" s="284">
        <v>2.8636363636363638</v>
      </c>
      <c r="D821" s="284">
        <v>2.6451612903225805</v>
      </c>
      <c r="E821" s="285">
        <v>3.0526315789473686</v>
      </c>
    </row>
    <row r="822" spans="1:5" x14ac:dyDescent="0.3">
      <c r="A822" s="297"/>
      <c r="B822"/>
      <c r="C822"/>
      <c r="D822"/>
      <c r="E822" s="298"/>
    </row>
    <row r="823" spans="1:5" x14ac:dyDescent="0.3">
      <c r="A823" s="297"/>
      <c r="B823"/>
      <c r="C823"/>
      <c r="D823"/>
      <c r="E823" s="298"/>
    </row>
    <row r="824" spans="1:5" x14ac:dyDescent="0.3">
      <c r="A824" s="297"/>
      <c r="B824"/>
      <c r="C824"/>
      <c r="D824"/>
      <c r="E824" s="298"/>
    </row>
    <row r="825" spans="1:5" x14ac:dyDescent="0.3">
      <c r="A825" s="297"/>
      <c r="B825"/>
      <c r="C825"/>
      <c r="D825"/>
      <c r="E825" s="298"/>
    </row>
    <row r="826" spans="1:5" x14ac:dyDescent="0.3">
      <c r="A826" s="297"/>
      <c r="B826"/>
      <c r="C826"/>
      <c r="D826"/>
      <c r="E826" s="298"/>
    </row>
    <row r="827" spans="1:5" x14ac:dyDescent="0.3">
      <c r="A827" s="297"/>
      <c r="B827"/>
      <c r="C827"/>
      <c r="D827"/>
      <c r="E827" s="298"/>
    </row>
    <row r="828" spans="1:5" x14ac:dyDescent="0.3">
      <c r="A828" s="297"/>
      <c r="B828"/>
      <c r="C828"/>
      <c r="D828"/>
      <c r="E828" s="298"/>
    </row>
    <row r="829" spans="1:5" x14ac:dyDescent="0.3">
      <c r="A829" s="297"/>
      <c r="B829"/>
      <c r="C829"/>
      <c r="D829"/>
      <c r="E829" s="298"/>
    </row>
    <row r="830" spans="1:5" x14ac:dyDescent="0.3">
      <c r="A830" s="297"/>
      <c r="B830"/>
      <c r="C830"/>
      <c r="D830"/>
      <c r="E830" s="298"/>
    </row>
    <row r="831" spans="1:5" x14ac:dyDescent="0.3">
      <c r="A831" s="297"/>
      <c r="B831"/>
      <c r="C831"/>
      <c r="D831"/>
      <c r="E831" s="298"/>
    </row>
    <row r="832" spans="1:5" x14ac:dyDescent="0.3">
      <c r="A832" s="297"/>
      <c r="B832"/>
      <c r="C832"/>
      <c r="D832"/>
      <c r="E832" s="298"/>
    </row>
    <row r="833" spans="1:5" x14ac:dyDescent="0.3">
      <c r="A833" s="297"/>
      <c r="B833"/>
      <c r="C833"/>
      <c r="D833"/>
      <c r="E833" s="298"/>
    </row>
    <row r="834" spans="1:5" x14ac:dyDescent="0.3">
      <c r="A834" s="297"/>
      <c r="B834"/>
      <c r="C834"/>
      <c r="D834"/>
      <c r="E834" s="298"/>
    </row>
    <row r="835" spans="1:5" x14ac:dyDescent="0.3">
      <c r="A835" s="297"/>
      <c r="B835"/>
      <c r="C835"/>
      <c r="D835"/>
      <c r="E835" s="298"/>
    </row>
    <row r="836" spans="1:5" x14ac:dyDescent="0.3">
      <c r="A836" s="297"/>
      <c r="B836"/>
      <c r="C836"/>
      <c r="D836"/>
      <c r="E836" s="298"/>
    </row>
    <row r="837" spans="1:5" x14ac:dyDescent="0.3">
      <c r="A837" s="297"/>
      <c r="B837"/>
      <c r="C837"/>
      <c r="D837"/>
      <c r="E837" s="298"/>
    </row>
    <row r="838" spans="1:5" x14ac:dyDescent="0.3">
      <c r="A838" s="297"/>
      <c r="B838"/>
      <c r="C838"/>
      <c r="D838"/>
      <c r="E838" s="298"/>
    </row>
    <row r="839" spans="1:5" x14ac:dyDescent="0.3">
      <c r="A839" s="297"/>
      <c r="B839"/>
      <c r="C839"/>
      <c r="D839"/>
      <c r="E839" s="298"/>
    </row>
    <row r="840" spans="1:5" ht="17.25" thickBot="1" x14ac:dyDescent="0.35">
      <c r="A840" s="329"/>
      <c r="B840" s="330"/>
      <c r="C840" s="330"/>
      <c r="D840" s="330"/>
      <c r="E840" s="331"/>
    </row>
    <row r="841" spans="1:5" ht="17.25" thickBot="1" x14ac:dyDescent="0.35">
      <c r="A841"/>
      <c r="B841"/>
      <c r="C841"/>
      <c r="D841"/>
      <c r="E841"/>
    </row>
    <row r="842" spans="1:5" ht="54" x14ac:dyDescent="0.3">
      <c r="A842" s="278" t="s">
        <v>232</v>
      </c>
      <c r="B842" s="279" t="s">
        <v>233</v>
      </c>
      <c r="C842" s="279" t="s">
        <v>234</v>
      </c>
      <c r="D842" s="279" t="s">
        <v>235</v>
      </c>
      <c r="E842" s="280" t="s">
        <v>236</v>
      </c>
    </row>
    <row r="843" spans="1:5" ht="18.75" x14ac:dyDescent="0.3">
      <c r="A843" s="332" t="s">
        <v>75</v>
      </c>
      <c r="B843" s="303">
        <f>AVERAGE(B844:B851)</f>
        <v>2.2824074074074074</v>
      </c>
      <c r="C843" s="303">
        <f>AVERAGE(C844:C851)</f>
        <v>2.34375</v>
      </c>
      <c r="D843" s="303">
        <f>AVERAGE(D844:D851)</f>
        <v>2.2600806451612905</v>
      </c>
      <c r="E843" s="303">
        <f>AVERAGE(E844:E851)</f>
        <v>2.0559210526315788</v>
      </c>
    </row>
    <row r="844" spans="1:5" ht="18.75" x14ac:dyDescent="0.3">
      <c r="A844" s="328" t="s">
        <v>347</v>
      </c>
      <c r="B844" s="296">
        <v>2.7962962962962958</v>
      </c>
      <c r="C844" s="296">
        <v>2.9545454545454546</v>
      </c>
      <c r="D844" s="296">
        <v>2.870967741935484</v>
      </c>
      <c r="E844" s="311">
        <v>2.4736842105263159</v>
      </c>
    </row>
    <row r="845" spans="1:5" ht="18.75" x14ac:dyDescent="0.3">
      <c r="A845" s="328" t="s">
        <v>348</v>
      </c>
      <c r="B845" s="296">
        <v>3.0555555555555554</v>
      </c>
      <c r="C845" s="296">
        <v>2.9545454545454546</v>
      </c>
      <c r="D845" s="296">
        <v>2.4838709677419355</v>
      </c>
      <c r="E845" s="311">
        <v>3.0526315789473686</v>
      </c>
    </row>
    <row r="846" spans="1:5" ht="18.75" x14ac:dyDescent="0.3">
      <c r="A846" s="328" t="s">
        <v>126</v>
      </c>
      <c r="B846" s="294">
        <v>0</v>
      </c>
      <c r="C846" s="294">
        <v>0</v>
      </c>
      <c r="D846" s="294">
        <v>0</v>
      </c>
      <c r="E846" s="294">
        <v>0</v>
      </c>
    </row>
    <row r="847" spans="1:5" ht="18.75" x14ac:dyDescent="0.3">
      <c r="A847" s="327" t="s">
        <v>349</v>
      </c>
      <c r="B847" s="296">
        <v>2.6944444444444446</v>
      </c>
      <c r="C847" s="296">
        <v>3.3863636363636362</v>
      </c>
      <c r="D847" s="296">
        <v>3.0806451612903225</v>
      </c>
      <c r="E847" s="311">
        <v>2.4736842105263159</v>
      </c>
    </row>
    <row r="848" spans="1:5" ht="18.75" x14ac:dyDescent="0.3">
      <c r="A848" s="328" t="s">
        <v>103</v>
      </c>
      <c r="B848" s="296">
        <v>3.1944444444444446</v>
      </c>
      <c r="C848" s="296">
        <v>3</v>
      </c>
      <c r="D848" s="296">
        <v>2.967741935483871</v>
      </c>
      <c r="E848" s="296">
        <v>2.7894736842105261</v>
      </c>
    </row>
    <row r="849" spans="1:5" ht="18.75" x14ac:dyDescent="0.3">
      <c r="A849" s="328" t="s">
        <v>350</v>
      </c>
      <c r="B849" s="296">
        <v>3.0833333333333335</v>
      </c>
      <c r="C849" s="296">
        <v>3.3181818181818183</v>
      </c>
      <c r="D849" s="296">
        <v>3.3548387096774195</v>
      </c>
      <c r="E849" s="311">
        <v>3.0263157894736841</v>
      </c>
    </row>
    <row r="850" spans="1:5" ht="18.75" x14ac:dyDescent="0.3">
      <c r="A850" s="328" t="s">
        <v>207</v>
      </c>
      <c r="B850" s="296">
        <v>3.4351851851851851</v>
      </c>
      <c r="C850" s="296">
        <v>3.1363636363636362</v>
      </c>
      <c r="D850" s="296">
        <v>3.3225806451612905</v>
      </c>
      <c r="E850" s="311">
        <v>2.6315789473684212</v>
      </c>
    </row>
    <row r="851" spans="1:5" ht="18.75" x14ac:dyDescent="0.3">
      <c r="A851" s="328" t="s">
        <v>210</v>
      </c>
      <c r="B851" s="294">
        <v>0</v>
      </c>
      <c r="C851" s="294">
        <v>0</v>
      </c>
      <c r="D851" s="294">
        <v>0</v>
      </c>
      <c r="E851" s="295">
        <v>0</v>
      </c>
    </row>
    <row r="852" spans="1:5" x14ac:dyDescent="0.3">
      <c r="A852" s="297"/>
      <c r="B852"/>
      <c r="C852"/>
      <c r="D852"/>
      <c r="E852" s="298"/>
    </row>
    <row r="853" spans="1:5" x14ac:dyDescent="0.3">
      <c r="A853" s="297"/>
      <c r="B853"/>
      <c r="C853"/>
      <c r="D853"/>
      <c r="E853" s="298"/>
    </row>
    <row r="854" spans="1:5" x14ac:dyDescent="0.3">
      <c r="A854" s="297"/>
      <c r="B854"/>
      <c r="C854"/>
      <c r="D854"/>
      <c r="E854" s="298"/>
    </row>
    <row r="855" spans="1:5" x14ac:dyDescent="0.3">
      <c r="A855" s="297"/>
      <c r="B855"/>
      <c r="C855"/>
      <c r="D855"/>
      <c r="E855" s="298"/>
    </row>
    <row r="856" spans="1:5" x14ac:dyDescent="0.3">
      <c r="A856" s="297"/>
      <c r="B856"/>
      <c r="C856"/>
      <c r="D856"/>
      <c r="E856" s="298"/>
    </row>
    <row r="857" spans="1:5" x14ac:dyDescent="0.3">
      <c r="A857" s="297"/>
      <c r="B857"/>
      <c r="C857"/>
      <c r="D857"/>
      <c r="E857" s="298"/>
    </row>
    <row r="858" spans="1:5" x14ac:dyDescent="0.3">
      <c r="A858" s="297"/>
      <c r="B858"/>
      <c r="C858"/>
      <c r="D858"/>
      <c r="E858" s="298"/>
    </row>
    <row r="859" spans="1:5" x14ac:dyDescent="0.3">
      <c r="A859" s="297"/>
      <c r="B859"/>
      <c r="C859"/>
      <c r="D859"/>
      <c r="E859" s="298"/>
    </row>
    <row r="860" spans="1:5" x14ac:dyDescent="0.3">
      <c r="A860" s="297"/>
      <c r="B860"/>
      <c r="C860"/>
      <c r="D860"/>
      <c r="E860" s="298"/>
    </row>
    <row r="861" spans="1:5" x14ac:dyDescent="0.3">
      <c r="A861" s="297"/>
      <c r="B861"/>
      <c r="C861"/>
      <c r="D861"/>
      <c r="E861" s="298"/>
    </row>
    <row r="862" spans="1:5" x14ac:dyDescent="0.3">
      <c r="A862" s="297"/>
      <c r="B862"/>
      <c r="C862"/>
      <c r="D862"/>
      <c r="E862" s="298"/>
    </row>
    <row r="863" spans="1:5" x14ac:dyDescent="0.3">
      <c r="A863" s="297"/>
      <c r="B863"/>
      <c r="C863"/>
      <c r="D863"/>
      <c r="E863" s="298"/>
    </row>
    <row r="864" spans="1:5" x14ac:dyDescent="0.3">
      <c r="A864" s="297"/>
      <c r="B864"/>
      <c r="C864"/>
      <c r="D864"/>
      <c r="E864" s="298"/>
    </row>
    <row r="865" spans="1:5" x14ac:dyDescent="0.3">
      <c r="A865" s="297"/>
      <c r="B865"/>
      <c r="C865"/>
      <c r="D865"/>
      <c r="E865" s="298"/>
    </row>
    <row r="866" spans="1:5" x14ac:dyDescent="0.3">
      <c r="A866" s="297"/>
      <c r="B866"/>
      <c r="C866"/>
      <c r="D866"/>
      <c r="E866" s="298"/>
    </row>
    <row r="867" spans="1:5" x14ac:dyDescent="0.3">
      <c r="A867" s="297"/>
      <c r="B867"/>
      <c r="C867"/>
      <c r="D867"/>
      <c r="E867" s="298"/>
    </row>
    <row r="868" spans="1:5" x14ac:dyDescent="0.3">
      <c r="A868" s="297"/>
      <c r="B868"/>
      <c r="C868"/>
      <c r="D868"/>
      <c r="E868" s="298"/>
    </row>
    <row r="869" spans="1:5" ht="17.25" thickBot="1" x14ac:dyDescent="0.35">
      <c r="A869" s="329"/>
      <c r="B869" s="330"/>
      <c r="C869" s="330"/>
      <c r="D869" s="330"/>
      <c r="E869" s="331"/>
    </row>
    <row r="870" spans="1:5" ht="17.25" thickBot="1" x14ac:dyDescent="0.35">
      <c r="A870"/>
      <c r="B870"/>
      <c r="C870"/>
      <c r="D870"/>
      <c r="E870"/>
    </row>
    <row r="871" spans="1:5" ht="54" x14ac:dyDescent="0.3">
      <c r="A871" s="278" t="s">
        <v>232</v>
      </c>
      <c r="B871" s="279" t="s">
        <v>233</v>
      </c>
      <c r="C871" s="279" t="s">
        <v>234</v>
      </c>
      <c r="D871" s="279" t="s">
        <v>235</v>
      </c>
      <c r="E871" s="280" t="s">
        <v>236</v>
      </c>
    </row>
    <row r="872" spans="1:5" ht="18.75" x14ac:dyDescent="0.3">
      <c r="A872" s="332" t="s">
        <v>105</v>
      </c>
      <c r="B872" s="303">
        <f>AVERAGE(B873:B875)</f>
        <v>1.037037037037037</v>
      </c>
      <c r="C872" s="303">
        <f t="shared" ref="C872:E872" si="17">AVERAGE(C873:C875)</f>
        <v>1.2272727272727273</v>
      </c>
      <c r="D872" s="303">
        <f t="shared" si="17"/>
        <v>1.075268817204301</v>
      </c>
      <c r="E872" s="310">
        <f t="shared" si="17"/>
        <v>0.73684210526315796</v>
      </c>
    </row>
    <row r="873" spans="1:5" ht="18.75" x14ac:dyDescent="0.3">
      <c r="A873" s="328" t="s">
        <v>351</v>
      </c>
      <c r="B873" s="296">
        <v>3.1111111111111112</v>
      </c>
      <c r="C873" s="296">
        <v>3.6818181818181817</v>
      </c>
      <c r="D873" s="296">
        <v>3.225806451612903</v>
      </c>
      <c r="E873" s="311">
        <v>2.2105263157894739</v>
      </c>
    </row>
    <row r="874" spans="1:5" ht="18.75" x14ac:dyDescent="0.3">
      <c r="A874" s="328" t="s">
        <v>352</v>
      </c>
      <c r="B874" s="294">
        <v>0</v>
      </c>
      <c r="C874" s="294">
        <v>0</v>
      </c>
      <c r="D874" s="294">
        <v>0</v>
      </c>
      <c r="E874" s="295">
        <v>0</v>
      </c>
    </row>
    <row r="875" spans="1:5" ht="18.75" x14ac:dyDescent="0.3">
      <c r="A875" s="328" t="s">
        <v>219</v>
      </c>
      <c r="B875" s="294">
        <v>0</v>
      </c>
      <c r="C875" s="294">
        <v>0</v>
      </c>
      <c r="D875" s="294">
        <v>0</v>
      </c>
      <c r="E875" s="295">
        <v>0</v>
      </c>
    </row>
    <row r="876" spans="1:5" x14ac:dyDescent="0.3">
      <c r="A876" s="297"/>
      <c r="B876"/>
      <c r="C876"/>
      <c r="D876"/>
      <c r="E876" s="298"/>
    </row>
    <row r="877" spans="1:5" x14ac:dyDescent="0.3">
      <c r="A877" s="297"/>
      <c r="B877"/>
      <c r="C877"/>
      <c r="D877"/>
      <c r="E877" s="298"/>
    </row>
    <row r="878" spans="1:5" x14ac:dyDescent="0.3">
      <c r="A878" s="297"/>
      <c r="B878"/>
      <c r="C878"/>
      <c r="D878"/>
      <c r="E878" s="298"/>
    </row>
    <row r="879" spans="1:5" x14ac:dyDescent="0.3">
      <c r="A879" s="297"/>
      <c r="B879"/>
      <c r="C879"/>
      <c r="D879"/>
      <c r="E879" s="298"/>
    </row>
    <row r="880" spans="1:5" x14ac:dyDescent="0.3">
      <c r="A880" s="297"/>
      <c r="B880"/>
      <c r="C880"/>
      <c r="D880"/>
      <c r="E880" s="298"/>
    </row>
    <row r="881" spans="1:5" x14ac:dyDescent="0.3">
      <c r="A881" s="297"/>
      <c r="B881"/>
      <c r="C881"/>
      <c r="D881"/>
      <c r="E881" s="298"/>
    </row>
    <row r="882" spans="1:5" x14ac:dyDescent="0.3">
      <c r="A882" s="297"/>
      <c r="B882"/>
      <c r="C882"/>
      <c r="D882"/>
      <c r="E882" s="298"/>
    </row>
    <row r="883" spans="1:5" x14ac:dyDescent="0.3">
      <c r="A883" s="297"/>
      <c r="B883"/>
      <c r="C883"/>
      <c r="D883"/>
      <c r="E883" s="298"/>
    </row>
    <row r="884" spans="1:5" x14ac:dyDescent="0.3">
      <c r="A884" s="297"/>
      <c r="B884"/>
      <c r="C884"/>
      <c r="D884"/>
      <c r="E884" s="298"/>
    </row>
    <row r="885" spans="1:5" x14ac:dyDescent="0.3">
      <c r="A885" s="297"/>
      <c r="B885"/>
      <c r="C885"/>
      <c r="D885"/>
      <c r="E885" s="298"/>
    </row>
    <row r="886" spans="1:5" x14ac:dyDescent="0.3">
      <c r="A886" s="297"/>
      <c r="B886"/>
      <c r="C886"/>
      <c r="D886"/>
      <c r="E886" s="298"/>
    </row>
    <row r="887" spans="1:5" x14ac:dyDescent="0.3">
      <c r="A887" s="297"/>
      <c r="B887"/>
      <c r="C887"/>
      <c r="D887"/>
      <c r="E887" s="298"/>
    </row>
    <row r="888" spans="1:5" x14ac:dyDescent="0.3">
      <c r="A888" s="297"/>
      <c r="B888"/>
      <c r="C888"/>
      <c r="D888"/>
      <c r="E888" s="298"/>
    </row>
    <row r="889" spans="1:5" x14ac:dyDescent="0.3">
      <c r="A889" s="297"/>
      <c r="B889"/>
      <c r="C889"/>
      <c r="D889"/>
      <c r="E889" s="298"/>
    </row>
    <row r="890" spans="1:5" x14ac:dyDescent="0.3">
      <c r="A890" s="297"/>
      <c r="B890"/>
      <c r="C890"/>
      <c r="D890"/>
      <c r="E890" s="298"/>
    </row>
    <row r="891" spans="1:5" x14ac:dyDescent="0.3">
      <c r="A891" s="297"/>
      <c r="B891"/>
      <c r="C891"/>
      <c r="D891"/>
      <c r="E891" s="298"/>
    </row>
    <row r="892" spans="1:5" x14ac:dyDescent="0.3">
      <c r="A892" s="297"/>
      <c r="B892"/>
      <c r="C892"/>
      <c r="D892"/>
      <c r="E892" s="298"/>
    </row>
    <row r="893" spans="1:5" x14ac:dyDescent="0.3">
      <c r="A893" s="297"/>
      <c r="B893"/>
      <c r="C893"/>
      <c r="D893"/>
      <c r="E893" s="298"/>
    </row>
    <row r="894" spans="1:5" x14ac:dyDescent="0.3">
      <c r="A894" s="297"/>
      <c r="B894"/>
      <c r="C894"/>
      <c r="D894"/>
      <c r="E894" s="298"/>
    </row>
    <row r="895" spans="1:5" x14ac:dyDescent="0.3">
      <c r="A895" s="297"/>
      <c r="B895"/>
      <c r="C895"/>
      <c r="D895"/>
      <c r="E895" s="298"/>
    </row>
    <row r="896" spans="1:5" x14ac:dyDescent="0.3">
      <c r="A896" s="297"/>
      <c r="B896"/>
      <c r="C896"/>
      <c r="D896"/>
      <c r="E896" s="298"/>
    </row>
    <row r="897" spans="1:5" ht="17.25" thickBot="1" x14ac:dyDescent="0.35">
      <c r="A897" s="329"/>
      <c r="B897" s="330"/>
      <c r="C897" s="330"/>
      <c r="D897" s="330"/>
      <c r="E897" s="331"/>
    </row>
    <row r="898" spans="1:5" ht="17.25" thickBot="1" x14ac:dyDescent="0.35">
      <c r="A898"/>
      <c r="B898"/>
      <c r="C898"/>
      <c r="D898"/>
      <c r="E898"/>
    </row>
    <row r="899" spans="1:5" ht="54" x14ac:dyDescent="0.3">
      <c r="A899" s="278" t="s">
        <v>232</v>
      </c>
      <c r="B899" s="279" t="s">
        <v>233</v>
      </c>
      <c r="C899" s="279" t="s">
        <v>234</v>
      </c>
      <c r="D899" s="279" t="s">
        <v>235</v>
      </c>
      <c r="E899" s="280" t="s">
        <v>236</v>
      </c>
    </row>
    <row r="900" spans="1:5" ht="18.75" x14ac:dyDescent="0.3">
      <c r="A900" s="315" t="s">
        <v>353</v>
      </c>
      <c r="B900" s="303">
        <f>AVERAGE(B901:B905)</f>
        <v>0.9</v>
      </c>
      <c r="C900" s="303">
        <f t="shared" ref="C900:E900" si="18">AVERAGE(C901:C905)</f>
        <v>1.009090909090909</v>
      </c>
      <c r="D900" s="303">
        <f t="shared" si="18"/>
        <v>1.0903225806451613</v>
      </c>
      <c r="E900" s="303">
        <f t="shared" si="18"/>
        <v>0.9263157894736842</v>
      </c>
    </row>
    <row r="901" spans="1:5" ht="18.75" x14ac:dyDescent="0.3">
      <c r="A901" s="328" t="s">
        <v>354</v>
      </c>
      <c r="B901" s="294">
        <v>0</v>
      </c>
      <c r="C901" s="294">
        <v>0</v>
      </c>
      <c r="D901" s="294">
        <v>0</v>
      </c>
      <c r="E901" s="295">
        <v>0</v>
      </c>
    </row>
    <row r="902" spans="1:5" ht="18.75" x14ac:dyDescent="0.3">
      <c r="A902" s="328" t="s">
        <v>127</v>
      </c>
      <c r="B902" s="294">
        <v>0</v>
      </c>
      <c r="C902" s="294">
        <v>0</v>
      </c>
      <c r="D902" s="294">
        <v>0</v>
      </c>
      <c r="E902" s="294">
        <v>0</v>
      </c>
    </row>
    <row r="903" spans="1:5" ht="18.75" x14ac:dyDescent="0.3">
      <c r="A903" s="328" t="s">
        <v>355</v>
      </c>
      <c r="B903" s="294">
        <v>0</v>
      </c>
      <c r="C903" s="294">
        <v>0</v>
      </c>
      <c r="D903" s="294">
        <v>0</v>
      </c>
      <c r="E903" s="295">
        <v>0</v>
      </c>
    </row>
    <row r="904" spans="1:5" ht="18.75" x14ac:dyDescent="0.3">
      <c r="A904" s="328" t="s">
        <v>356</v>
      </c>
      <c r="B904" s="296">
        <v>1.8055555555555556</v>
      </c>
      <c r="C904" s="296">
        <v>2.4545454545454546</v>
      </c>
      <c r="D904" s="296">
        <v>2.4193548387096775</v>
      </c>
      <c r="E904" s="311">
        <v>1.5789473684210527</v>
      </c>
    </row>
    <row r="905" spans="1:5" ht="18.75" x14ac:dyDescent="0.3">
      <c r="A905" s="328" t="s">
        <v>357</v>
      </c>
      <c r="B905" s="296">
        <v>2.6944444444444446</v>
      </c>
      <c r="C905" s="296">
        <v>2.5909090909090908</v>
      </c>
      <c r="D905" s="296">
        <v>3.032258064516129</v>
      </c>
      <c r="E905" s="311">
        <v>3.0526315789473686</v>
      </c>
    </row>
    <row r="906" spans="1:5" x14ac:dyDescent="0.3">
      <c r="A906" s="297"/>
      <c r="B906"/>
      <c r="C906"/>
      <c r="D906"/>
      <c r="E906" s="298"/>
    </row>
    <row r="907" spans="1:5" x14ac:dyDescent="0.3">
      <c r="A907" s="297"/>
      <c r="B907"/>
      <c r="C907"/>
      <c r="D907"/>
      <c r="E907" s="298"/>
    </row>
    <row r="908" spans="1:5" x14ac:dyDescent="0.3">
      <c r="A908" s="297"/>
      <c r="B908"/>
      <c r="C908"/>
      <c r="D908"/>
      <c r="E908" s="298"/>
    </row>
    <row r="909" spans="1:5" x14ac:dyDescent="0.3">
      <c r="A909" s="297"/>
      <c r="B909"/>
      <c r="C909"/>
      <c r="D909"/>
      <c r="E909" s="298"/>
    </row>
    <row r="910" spans="1:5" x14ac:dyDescent="0.3">
      <c r="A910" s="297"/>
      <c r="B910"/>
      <c r="C910"/>
      <c r="D910"/>
      <c r="E910" s="298"/>
    </row>
    <row r="911" spans="1:5" x14ac:dyDescent="0.3">
      <c r="A911" s="297"/>
      <c r="B911"/>
      <c r="C911"/>
      <c r="D911"/>
      <c r="E911" s="298"/>
    </row>
    <row r="912" spans="1:5" x14ac:dyDescent="0.3">
      <c r="A912" s="297"/>
      <c r="B912"/>
      <c r="C912"/>
      <c r="D912"/>
      <c r="E912" s="298"/>
    </row>
    <row r="913" spans="1:5" x14ac:dyDescent="0.3">
      <c r="A913" s="297"/>
      <c r="B913"/>
      <c r="C913"/>
      <c r="D913"/>
      <c r="E913" s="298"/>
    </row>
    <row r="914" spans="1:5" x14ac:dyDescent="0.3">
      <c r="A914" s="297"/>
      <c r="B914"/>
      <c r="C914"/>
      <c r="D914"/>
      <c r="E914" s="298"/>
    </row>
    <row r="915" spans="1:5" x14ac:dyDescent="0.3">
      <c r="A915" s="297"/>
      <c r="B915"/>
      <c r="C915"/>
      <c r="D915"/>
      <c r="E915" s="298"/>
    </row>
    <row r="916" spans="1:5" x14ac:dyDescent="0.3">
      <c r="A916" s="297"/>
      <c r="B916"/>
      <c r="C916"/>
      <c r="D916"/>
      <c r="E916" s="298"/>
    </row>
    <row r="917" spans="1:5" x14ac:dyDescent="0.3">
      <c r="A917" s="297"/>
      <c r="B917"/>
      <c r="C917"/>
      <c r="D917"/>
      <c r="E917" s="298"/>
    </row>
    <row r="918" spans="1:5" x14ac:dyDescent="0.3">
      <c r="A918" s="297"/>
      <c r="B918"/>
      <c r="C918"/>
      <c r="D918"/>
      <c r="E918" s="298"/>
    </row>
    <row r="919" spans="1:5" x14ac:dyDescent="0.3">
      <c r="A919" s="297"/>
      <c r="B919"/>
      <c r="C919"/>
      <c r="D919"/>
      <c r="E919" s="298"/>
    </row>
    <row r="920" spans="1:5" x14ac:dyDescent="0.3">
      <c r="A920" s="297"/>
      <c r="B920"/>
      <c r="C920"/>
      <c r="D920"/>
      <c r="E920" s="298"/>
    </row>
    <row r="921" spans="1:5" x14ac:dyDescent="0.3">
      <c r="A921" s="297"/>
      <c r="B921"/>
      <c r="C921"/>
      <c r="D921"/>
      <c r="E921" s="298"/>
    </row>
    <row r="922" spans="1:5" x14ac:dyDescent="0.3">
      <c r="A922" s="297"/>
      <c r="B922"/>
      <c r="C922"/>
      <c r="D922"/>
      <c r="E922" s="298"/>
    </row>
    <row r="923" spans="1:5" x14ac:dyDescent="0.3">
      <c r="A923" s="297"/>
      <c r="B923"/>
      <c r="C923"/>
      <c r="D923"/>
      <c r="E923" s="298"/>
    </row>
    <row r="924" spans="1:5" x14ac:dyDescent="0.3">
      <c r="A924" s="297"/>
      <c r="B924"/>
      <c r="C924"/>
      <c r="D924"/>
      <c r="E924" s="298"/>
    </row>
    <row r="925" spans="1:5" x14ac:dyDescent="0.3">
      <c r="A925" s="297"/>
      <c r="B925"/>
      <c r="C925"/>
      <c r="D925"/>
      <c r="E925" s="298"/>
    </row>
    <row r="926" spans="1:5" ht="17.25" thickBot="1" x14ac:dyDescent="0.35">
      <c r="A926" s="329"/>
      <c r="B926" s="330"/>
      <c r="C926" s="330"/>
      <c r="D926" s="330"/>
      <c r="E926" s="331"/>
    </row>
    <row r="927" spans="1:5" ht="17.25" thickBot="1" x14ac:dyDescent="0.35">
      <c r="A927"/>
      <c r="B927"/>
      <c r="C927"/>
      <c r="D927"/>
      <c r="E927"/>
    </row>
    <row r="928" spans="1:5" ht="54" x14ac:dyDescent="0.3">
      <c r="A928" s="278" t="s">
        <v>232</v>
      </c>
      <c r="B928" s="279" t="s">
        <v>233</v>
      </c>
      <c r="C928" s="279" t="s">
        <v>234</v>
      </c>
      <c r="D928" s="279" t="s">
        <v>235</v>
      </c>
      <c r="E928" s="280" t="s">
        <v>236</v>
      </c>
    </row>
    <row r="929" spans="1:5" ht="18.75" x14ac:dyDescent="0.3">
      <c r="A929" s="332" t="s">
        <v>77</v>
      </c>
      <c r="B929" s="303">
        <f>AVERAGE(B930:B936)</f>
        <v>2.2764550264550265</v>
      </c>
      <c r="C929" s="303">
        <f>AVERAGE(C930:C936)</f>
        <v>2.2102659245516389</v>
      </c>
      <c r="D929" s="303">
        <f>AVERAGE(D930:D936)</f>
        <v>2.1981566820276499</v>
      </c>
      <c r="E929" s="303">
        <f>AVERAGE(E930:E936)</f>
        <v>2.1879699248120299</v>
      </c>
    </row>
    <row r="930" spans="1:5" ht="18.75" x14ac:dyDescent="0.3">
      <c r="A930" s="328" t="s">
        <v>358</v>
      </c>
      <c r="B930" s="296">
        <v>3.0833333333333335</v>
      </c>
      <c r="C930" s="296">
        <v>3.3809523809523809</v>
      </c>
      <c r="D930" s="296">
        <v>3.193548387096774</v>
      </c>
      <c r="E930" s="311">
        <v>3.3684210526315788</v>
      </c>
    </row>
    <row r="931" spans="1:5" ht="18.75" x14ac:dyDescent="0.3">
      <c r="A931" s="339" t="s">
        <v>128</v>
      </c>
      <c r="B931" s="296">
        <v>3.8888888888888888</v>
      </c>
      <c r="C931" s="296">
        <v>3.5454545454545454</v>
      </c>
      <c r="D931" s="296">
        <v>3.6451612903225805</v>
      </c>
      <c r="E931" s="296">
        <v>3.6315789473684212</v>
      </c>
    </row>
    <row r="932" spans="1:5" ht="18.75" x14ac:dyDescent="0.3">
      <c r="A932" s="327" t="s">
        <v>206</v>
      </c>
      <c r="B932" s="294">
        <v>0</v>
      </c>
      <c r="C932" s="294">
        <v>0</v>
      </c>
      <c r="D932" s="294">
        <v>0</v>
      </c>
      <c r="E932" s="295">
        <v>0</v>
      </c>
    </row>
    <row r="933" spans="1:5" ht="18.75" x14ac:dyDescent="0.3">
      <c r="A933" s="328" t="s">
        <v>168</v>
      </c>
      <c r="B933" s="296">
        <v>2.3055555555555554</v>
      </c>
      <c r="C933" s="296">
        <v>2.3636363636363638</v>
      </c>
      <c r="D933" s="296">
        <v>2.5161290322580645</v>
      </c>
      <c r="E933" s="311">
        <v>2.263157894736842</v>
      </c>
    </row>
    <row r="934" spans="1:5" ht="18.75" x14ac:dyDescent="0.3">
      <c r="A934" s="328" t="s">
        <v>359</v>
      </c>
      <c r="B934" s="294">
        <v>0</v>
      </c>
      <c r="C934" s="294">
        <v>0</v>
      </c>
      <c r="D934" s="294">
        <v>0</v>
      </c>
      <c r="E934" s="295">
        <v>0</v>
      </c>
    </row>
    <row r="935" spans="1:5" ht="18.75" x14ac:dyDescent="0.3">
      <c r="A935" s="328" t="s">
        <v>360</v>
      </c>
      <c r="B935" s="296">
        <v>3.0462962962962958</v>
      </c>
      <c r="C935" s="296">
        <v>2.9545454545454546</v>
      </c>
      <c r="D935" s="296">
        <v>3.064516129032258</v>
      </c>
      <c r="E935" s="311">
        <v>3.1052631578947367</v>
      </c>
    </row>
    <row r="936" spans="1:5" ht="18.75" x14ac:dyDescent="0.3">
      <c r="A936" s="328" t="s">
        <v>169</v>
      </c>
      <c r="B936" s="296">
        <v>3.6111111111111112</v>
      </c>
      <c r="C936" s="296">
        <v>3.2272727272727271</v>
      </c>
      <c r="D936" s="296">
        <v>2.967741935483871</v>
      </c>
      <c r="E936" s="311">
        <v>2.9473684210526314</v>
      </c>
    </row>
    <row r="937" spans="1:5" x14ac:dyDescent="0.3">
      <c r="A937" s="297"/>
      <c r="B937"/>
      <c r="C937"/>
      <c r="D937"/>
      <c r="E937" s="298"/>
    </row>
    <row r="938" spans="1:5" x14ac:dyDescent="0.3">
      <c r="A938" s="297"/>
      <c r="B938"/>
      <c r="C938"/>
      <c r="D938"/>
      <c r="E938" s="298"/>
    </row>
    <row r="939" spans="1:5" x14ac:dyDescent="0.3">
      <c r="A939" s="297"/>
      <c r="B939"/>
      <c r="C939"/>
      <c r="D939"/>
      <c r="E939" s="298"/>
    </row>
    <row r="940" spans="1:5" x14ac:dyDescent="0.3">
      <c r="A940" s="297"/>
      <c r="B940"/>
      <c r="C940"/>
      <c r="D940"/>
      <c r="E940" s="298"/>
    </row>
    <row r="941" spans="1:5" x14ac:dyDescent="0.3">
      <c r="A941" s="297"/>
      <c r="B941"/>
      <c r="C941"/>
      <c r="D941"/>
      <c r="E941" s="298"/>
    </row>
    <row r="942" spans="1:5" x14ac:dyDescent="0.3">
      <c r="A942" s="297"/>
      <c r="B942"/>
      <c r="C942"/>
      <c r="D942"/>
      <c r="E942" s="298"/>
    </row>
    <row r="943" spans="1:5" x14ac:dyDescent="0.3">
      <c r="A943" s="297"/>
      <c r="B943"/>
      <c r="C943"/>
      <c r="D943"/>
      <c r="E943" s="298"/>
    </row>
    <row r="944" spans="1:5" x14ac:dyDescent="0.3">
      <c r="A944" s="297"/>
      <c r="B944"/>
      <c r="C944"/>
      <c r="D944"/>
      <c r="E944" s="298"/>
    </row>
    <row r="945" spans="1:5" x14ac:dyDescent="0.3">
      <c r="A945" s="297"/>
      <c r="B945"/>
      <c r="C945"/>
      <c r="D945"/>
      <c r="E945" s="298"/>
    </row>
    <row r="946" spans="1:5" x14ac:dyDescent="0.3">
      <c r="A946" s="297"/>
      <c r="B946"/>
      <c r="C946"/>
      <c r="D946"/>
      <c r="E946" s="298"/>
    </row>
    <row r="947" spans="1:5" x14ac:dyDescent="0.3">
      <c r="A947" s="297"/>
      <c r="B947"/>
      <c r="C947"/>
      <c r="D947"/>
      <c r="E947" s="298"/>
    </row>
    <row r="948" spans="1:5" x14ac:dyDescent="0.3">
      <c r="A948" s="297"/>
      <c r="B948"/>
      <c r="C948"/>
      <c r="D948"/>
      <c r="E948" s="298"/>
    </row>
    <row r="949" spans="1:5" x14ac:dyDescent="0.3">
      <c r="A949" s="297"/>
      <c r="B949"/>
      <c r="C949"/>
      <c r="D949"/>
      <c r="E949" s="298"/>
    </row>
    <row r="950" spans="1:5" x14ac:dyDescent="0.3">
      <c r="A950" s="297"/>
      <c r="B950"/>
      <c r="C950"/>
      <c r="D950"/>
      <c r="E950" s="298"/>
    </row>
    <row r="951" spans="1:5" x14ac:dyDescent="0.3">
      <c r="A951" s="297"/>
      <c r="B951"/>
      <c r="C951"/>
      <c r="D951"/>
      <c r="E951" s="298"/>
    </row>
    <row r="952" spans="1:5" x14ac:dyDescent="0.3">
      <c r="A952" s="297"/>
      <c r="B952"/>
      <c r="C952"/>
      <c r="D952"/>
      <c r="E952" s="298"/>
    </row>
    <row r="953" spans="1:5" x14ac:dyDescent="0.3">
      <c r="A953" s="297"/>
      <c r="B953"/>
      <c r="C953"/>
      <c r="D953"/>
      <c r="E953" s="298"/>
    </row>
    <row r="954" spans="1:5" ht="17.25" thickBot="1" x14ac:dyDescent="0.35">
      <c r="A954" s="329"/>
      <c r="B954" s="330"/>
      <c r="C954" s="330"/>
      <c r="D954" s="330"/>
      <c r="E954" s="331"/>
    </row>
    <row r="955" spans="1:5" ht="17.25" thickBot="1" x14ac:dyDescent="0.35">
      <c r="A955"/>
      <c r="B955"/>
      <c r="C955"/>
      <c r="D955"/>
      <c r="E955"/>
    </row>
    <row r="956" spans="1:5" ht="54" x14ac:dyDescent="0.3">
      <c r="A956" s="278" t="s">
        <v>232</v>
      </c>
      <c r="B956" s="279" t="s">
        <v>233</v>
      </c>
      <c r="C956" s="279" t="s">
        <v>234</v>
      </c>
      <c r="D956" s="279" t="s">
        <v>235</v>
      </c>
      <c r="E956" s="280" t="s">
        <v>236</v>
      </c>
    </row>
    <row r="957" spans="1:5" ht="18.75" x14ac:dyDescent="0.3">
      <c r="A957" s="315" t="s">
        <v>225</v>
      </c>
      <c r="B957" s="303">
        <f>AVERAGE(B958:B959)</f>
        <v>0</v>
      </c>
      <c r="C957" s="303">
        <f>AVERAGE(C958:C959)</f>
        <v>0</v>
      </c>
      <c r="D957" s="303">
        <f>AVERAGE(D958:D959)</f>
        <v>0</v>
      </c>
      <c r="E957" s="310">
        <f>AVERAGE(E958:E959)</f>
        <v>0</v>
      </c>
    </row>
    <row r="958" spans="1:5" ht="18.75" x14ac:dyDescent="0.3">
      <c r="A958" s="328" t="s">
        <v>226</v>
      </c>
      <c r="B958" s="296">
        <v>0</v>
      </c>
      <c r="C958" s="284">
        <v>0</v>
      </c>
      <c r="D958" s="284">
        <v>0</v>
      </c>
      <c r="E958" s="285">
        <v>0</v>
      </c>
    </row>
    <row r="959" spans="1:5" ht="18.75" x14ac:dyDescent="0.3">
      <c r="A959" s="328" t="s">
        <v>229</v>
      </c>
      <c r="B959" s="296">
        <v>0</v>
      </c>
      <c r="C959" s="284">
        <v>0</v>
      </c>
      <c r="D959" s="284">
        <v>0</v>
      </c>
      <c r="E959" s="285">
        <v>0</v>
      </c>
    </row>
    <row r="960" spans="1:5" x14ac:dyDescent="0.3">
      <c r="A960" s="297"/>
      <c r="B960"/>
      <c r="C960"/>
      <c r="D960"/>
      <c r="E960" s="298"/>
    </row>
    <row r="961" spans="1:5" x14ac:dyDescent="0.3">
      <c r="A961" s="297"/>
      <c r="B961"/>
      <c r="C961"/>
      <c r="D961"/>
      <c r="E961" s="298"/>
    </row>
    <row r="962" spans="1:5" x14ac:dyDescent="0.3">
      <c r="A962" s="297"/>
      <c r="B962"/>
      <c r="C962"/>
      <c r="D962"/>
      <c r="E962" s="298"/>
    </row>
    <row r="963" spans="1:5" x14ac:dyDescent="0.3">
      <c r="A963" s="297"/>
      <c r="B963"/>
      <c r="C963"/>
      <c r="D963"/>
      <c r="E963" s="298"/>
    </row>
    <row r="964" spans="1:5" x14ac:dyDescent="0.3">
      <c r="A964" s="297"/>
      <c r="B964"/>
      <c r="C964"/>
      <c r="D964"/>
      <c r="E964" s="298"/>
    </row>
    <row r="965" spans="1:5" x14ac:dyDescent="0.3">
      <c r="A965" s="297"/>
      <c r="B965"/>
      <c r="C965"/>
      <c r="D965"/>
      <c r="E965" s="298"/>
    </row>
    <row r="966" spans="1:5" x14ac:dyDescent="0.3">
      <c r="A966" s="297"/>
      <c r="B966"/>
      <c r="C966"/>
      <c r="D966"/>
      <c r="E966" s="298"/>
    </row>
    <row r="967" spans="1:5" x14ac:dyDescent="0.3">
      <c r="A967" s="297"/>
      <c r="B967"/>
      <c r="C967"/>
      <c r="D967"/>
      <c r="E967" s="298"/>
    </row>
    <row r="968" spans="1:5" x14ac:dyDescent="0.3">
      <c r="A968" s="297"/>
      <c r="B968"/>
      <c r="C968"/>
      <c r="D968"/>
      <c r="E968" s="298"/>
    </row>
    <row r="969" spans="1:5" x14ac:dyDescent="0.3">
      <c r="A969" s="297"/>
      <c r="B969"/>
      <c r="C969"/>
      <c r="D969"/>
      <c r="E969" s="298"/>
    </row>
    <row r="970" spans="1:5" x14ac:dyDescent="0.3">
      <c r="A970" s="297"/>
      <c r="B970"/>
      <c r="C970"/>
      <c r="D970"/>
      <c r="E970" s="298"/>
    </row>
    <row r="971" spans="1:5" x14ac:dyDescent="0.3">
      <c r="A971" s="297"/>
      <c r="B971"/>
      <c r="C971"/>
      <c r="D971"/>
      <c r="E971" s="298"/>
    </row>
    <row r="972" spans="1:5" x14ac:dyDescent="0.3">
      <c r="A972" s="297"/>
      <c r="B972"/>
      <c r="C972"/>
      <c r="D972"/>
      <c r="E972" s="298"/>
    </row>
    <row r="973" spans="1:5" x14ac:dyDescent="0.3">
      <c r="A973" s="297"/>
      <c r="B973"/>
      <c r="C973"/>
      <c r="D973"/>
      <c r="E973" s="298"/>
    </row>
    <row r="974" spans="1:5" x14ac:dyDescent="0.3">
      <c r="A974" s="297"/>
      <c r="B974"/>
      <c r="C974"/>
      <c r="D974"/>
      <c r="E974" s="298"/>
    </row>
    <row r="975" spans="1:5" x14ac:dyDescent="0.3">
      <c r="A975" s="297"/>
      <c r="B975"/>
      <c r="C975"/>
      <c r="D975"/>
      <c r="E975" s="298"/>
    </row>
    <row r="976" spans="1:5" x14ac:dyDescent="0.3">
      <c r="A976" s="297"/>
      <c r="B976"/>
      <c r="C976"/>
      <c r="D976"/>
      <c r="E976" s="298"/>
    </row>
    <row r="977" spans="1:5" x14ac:dyDescent="0.3">
      <c r="A977" s="297"/>
      <c r="B977"/>
      <c r="C977"/>
      <c r="D977"/>
      <c r="E977" s="298"/>
    </row>
    <row r="978" spans="1:5" ht="17.25" thickBot="1" x14ac:dyDescent="0.35">
      <c r="A978" s="329"/>
      <c r="B978" s="330"/>
      <c r="C978" s="330"/>
      <c r="D978" s="330"/>
      <c r="E978" s="331"/>
    </row>
    <row r="979" spans="1:5" x14ac:dyDescent="0.3">
      <c r="A979"/>
      <c r="B979"/>
      <c r="C979"/>
      <c r="D979"/>
      <c r="E979"/>
    </row>
    <row r="980" spans="1:5" ht="17.25" thickBot="1" x14ac:dyDescent="0.35">
      <c r="A980"/>
      <c r="B980"/>
      <c r="C980"/>
      <c r="D980"/>
      <c r="E980"/>
    </row>
    <row r="981" spans="1:5" ht="54" x14ac:dyDescent="0.3">
      <c r="A981" s="278" t="s">
        <v>232</v>
      </c>
      <c r="B981" s="279" t="s">
        <v>233</v>
      </c>
      <c r="C981" s="279" t="s">
        <v>234</v>
      </c>
      <c r="D981" s="279" t="s">
        <v>235</v>
      </c>
      <c r="E981" s="280" t="s">
        <v>236</v>
      </c>
    </row>
    <row r="982" spans="1:5" ht="18.75" x14ac:dyDescent="0.3">
      <c r="A982" s="332" t="s">
        <v>129</v>
      </c>
      <c r="B982" s="303">
        <f>AVERAGE(B983:B991)</f>
        <v>2.5113168724279835</v>
      </c>
      <c r="C982" s="303">
        <f t="shared" ref="C982:E982" si="19">AVERAGE(C983:C991)</f>
        <v>2.393939393939394</v>
      </c>
      <c r="D982" s="303">
        <f t="shared" si="19"/>
        <v>2.3978494623655915</v>
      </c>
      <c r="E982" s="303">
        <f t="shared" si="19"/>
        <v>2.3216374269005851</v>
      </c>
    </row>
    <row r="983" spans="1:5" ht="18.75" x14ac:dyDescent="0.3">
      <c r="A983" s="327" t="s">
        <v>361</v>
      </c>
      <c r="B983" s="284">
        <v>3.6944444444444446</v>
      </c>
      <c r="C983" s="284">
        <v>3.6136363636363638</v>
      </c>
      <c r="D983" s="284">
        <v>3.5806451612903225</v>
      </c>
      <c r="E983" s="285">
        <v>3.2105263157894739</v>
      </c>
    </row>
    <row r="984" spans="1:5" ht="18.75" x14ac:dyDescent="0.3">
      <c r="A984" s="328" t="s">
        <v>362</v>
      </c>
      <c r="B984" s="284">
        <v>3</v>
      </c>
      <c r="C984" s="284">
        <v>2.9545454545454546</v>
      </c>
      <c r="D984" s="284">
        <v>2.838709677419355</v>
      </c>
      <c r="E984" s="285">
        <v>3.0526315789473686</v>
      </c>
    </row>
    <row r="985" spans="1:5" ht="18.75" x14ac:dyDescent="0.3">
      <c r="A985" s="328" t="s">
        <v>363</v>
      </c>
      <c r="B985" s="294">
        <v>0</v>
      </c>
      <c r="C985" s="294">
        <v>0</v>
      </c>
      <c r="D985" s="294">
        <v>0</v>
      </c>
      <c r="E985" s="295">
        <v>0</v>
      </c>
    </row>
    <row r="986" spans="1:5" ht="18.75" x14ac:dyDescent="0.3">
      <c r="A986" s="328" t="s">
        <v>364</v>
      </c>
      <c r="B986" s="284">
        <v>3.5185185185185182</v>
      </c>
      <c r="C986" s="284">
        <v>3.0454545454545454</v>
      </c>
      <c r="D986" s="284">
        <v>3.064516129032258</v>
      </c>
      <c r="E986" s="285">
        <v>2.9473684210526314</v>
      </c>
    </row>
    <row r="987" spans="1:5" ht="18.75" x14ac:dyDescent="0.3">
      <c r="A987" s="328" t="s">
        <v>365</v>
      </c>
      <c r="B987" s="284">
        <v>3.0092592592592595</v>
      </c>
      <c r="C987" s="284">
        <v>2.7727272727272729</v>
      </c>
      <c r="D987" s="284">
        <v>2.935483870967742</v>
      </c>
      <c r="E987" s="285">
        <v>2.6842105263157894</v>
      </c>
    </row>
    <row r="988" spans="1:5" ht="18.75" x14ac:dyDescent="0.3">
      <c r="A988" s="328" t="s">
        <v>213</v>
      </c>
      <c r="B988" s="284">
        <v>2.8611111111111112</v>
      </c>
      <c r="C988" s="284">
        <v>2.9545454545454546</v>
      </c>
      <c r="D988" s="284">
        <v>3.032258064516129</v>
      </c>
      <c r="E988" s="285">
        <v>2.9473684210526314</v>
      </c>
    </row>
    <row r="989" spans="1:5" ht="18.75" x14ac:dyDescent="0.3">
      <c r="A989" s="328" t="s">
        <v>366</v>
      </c>
      <c r="B989" s="284">
        <v>3.657407407407407</v>
      </c>
      <c r="C989" s="284">
        <v>3.3181818181818183</v>
      </c>
      <c r="D989" s="284">
        <v>3.2580645161290325</v>
      </c>
      <c r="E989" s="285">
        <v>3.2105263157894739</v>
      </c>
    </row>
    <row r="990" spans="1:5" ht="18.75" x14ac:dyDescent="0.3">
      <c r="A990" s="328" t="s">
        <v>130</v>
      </c>
      <c r="B990" s="294">
        <v>0</v>
      </c>
      <c r="C990" s="294">
        <v>0</v>
      </c>
      <c r="D990" s="294">
        <v>0</v>
      </c>
      <c r="E990" s="294">
        <v>0</v>
      </c>
    </row>
    <row r="991" spans="1:5" ht="18.75" x14ac:dyDescent="0.3">
      <c r="A991" s="328" t="s">
        <v>131</v>
      </c>
      <c r="B991" s="284">
        <v>2.8611111111111112</v>
      </c>
      <c r="C991" s="284">
        <v>2.8863636363636362</v>
      </c>
      <c r="D991" s="284">
        <v>2.870967741935484</v>
      </c>
      <c r="E991" s="284">
        <v>2.8421052631578947</v>
      </c>
    </row>
    <row r="992" spans="1:5" x14ac:dyDescent="0.3">
      <c r="A992" s="297"/>
      <c r="B992"/>
      <c r="C992"/>
      <c r="D992"/>
      <c r="E992" s="298"/>
    </row>
    <row r="993" spans="1:5" x14ac:dyDescent="0.3">
      <c r="A993" s="297"/>
      <c r="B993"/>
      <c r="C993"/>
      <c r="D993"/>
      <c r="E993" s="298"/>
    </row>
    <row r="994" spans="1:5" x14ac:dyDescent="0.3">
      <c r="A994" s="297"/>
      <c r="B994"/>
      <c r="C994"/>
      <c r="D994"/>
      <c r="E994" s="298"/>
    </row>
    <row r="995" spans="1:5" x14ac:dyDescent="0.3">
      <c r="A995" s="297"/>
      <c r="B995"/>
      <c r="C995"/>
      <c r="D995"/>
      <c r="E995" s="298"/>
    </row>
    <row r="996" spans="1:5" x14ac:dyDescent="0.3">
      <c r="A996" s="297"/>
      <c r="B996"/>
      <c r="C996"/>
      <c r="D996"/>
      <c r="E996" s="298"/>
    </row>
    <row r="997" spans="1:5" x14ac:dyDescent="0.3">
      <c r="A997" s="297"/>
      <c r="B997"/>
      <c r="C997"/>
      <c r="D997"/>
      <c r="E997" s="298"/>
    </row>
    <row r="998" spans="1:5" x14ac:dyDescent="0.3">
      <c r="A998" s="297"/>
      <c r="B998"/>
      <c r="C998"/>
      <c r="D998"/>
      <c r="E998" s="298"/>
    </row>
    <row r="999" spans="1:5" x14ac:dyDescent="0.3">
      <c r="A999" s="297"/>
      <c r="B999"/>
      <c r="C999"/>
      <c r="D999"/>
      <c r="E999" s="298"/>
    </row>
    <row r="1000" spans="1:5" x14ac:dyDescent="0.3">
      <c r="A1000" s="297"/>
      <c r="B1000"/>
      <c r="C1000"/>
      <c r="D1000"/>
      <c r="E1000" s="298"/>
    </row>
    <row r="1001" spans="1:5" x14ac:dyDescent="0.3">
      <c r="A1001" s="297"/>
      <c r="B1001"/>
      <c r="C1001"/>
      <c r="D1001"/>
      <c r="E1001" s="298"/>
    </row>
    <row r="1002" spans="1:5" x14ac:dyDescent="0.3">
      <c r="A1002" s="297"/>
      <c r="B1002"/>
      <c r="C1002"/>
      <c r="D1002"/>
      <c r="E1002" s="298"/>
    </row>
    <row r="1003" spans="1:5" x14ac:dyDescent="0.3">
      <c r="A1003" s="297"/>
      <c r="B1003"/>
      <c r="C1003"/>
      <c r="D1003"/>
      <c r="E1003" s="298"/>
    </row>
    <row r="1004" spans="1:5" x14ac:dyDescent="0.3">
      <c r="A1004" s="297"/>
      <c r="B1004"/>
      <c r="C1004"/>
      <c r="D1004"/>
      <c r="E1004" s="298"/>
    </row>
    <row r="1005" spans="1:5" x14ac:dyDescent="0.3">
      <c r="A1005" s="297"/>
      <c r="B1005"/>
      <c r="C1005"/>
      <c r="D1005"/>
      <c r="E1005" s="298"/>
    </row>
    <row r="1006" spans="1:5" x14ac:dyDescent="0.3">
      <c r="A1006" s="297"/>
      <c r="B1006"/>
      <c r="C1006"/>
      <c r="D1006"/>
      <c r="E1006" s="298"/>
    </row>
    <row r="1007" spans="1:5" x14ac:dyDescent="0.3">
      <c r="A1007" s="297"/>
      <c r="B1007"/>
      <c r="C1007"/>
      <c r="D1007"/>
      <c r="E1007" s="298"/>
    </row>
    <row r="1008" spans="1:5" x14ac:dyDescent="0.3">
      <c r="A1008" s="297"/>
      <c r="B1008"/>
      <c r="C1008"/>
      <c r="D1008"/>
      <c r="E1008" s="298"/>
    </row>
    <row r="1009" spans="1:5" x14ac:dyDescent="0.3">
      <c r="A1009" s="297"/>
      <c r="B1009"/>
      <c r="C1009"/>
      <c r="D1009"/>
      <c r="E1009" s="298"/>
    </row>
    <row r="1010" spans="1:5" x14ac:dyDescent="0.3">
      <c r="A1010" s="297"/>
      <c r="B1010"/>
      <c r="C1010"/>
      <c r="D1010"/>
      <c r="E1010" s="298"/>
    </row>
    <row r="1011" spans="1:5" x14ac:dyDescent="0.3">
      <c r="A1011" s="297"/>
      <c r="B1011"/>
      <c r="C1011"/>
      <c r="D1011"/>
      <c r="E1011" s="298"/>
    </row>
    <row r="1012" spans="1:5" x14ac:dyDescent="0.3">
      <c r="A1012" s="297"/>
      <c r="B1012"/>
      <c r="C1012"/>
      <c r="D1012"/>
      <c r="E1012" s="298"/>
    </row>
    <row r="1013" spans="1:5" ht="17.25" thickBot="1" x14ac:dyDescent="0.35">
      <c r="A1013" s="329"/>
      <c r="B1013" s="330"/>
      <c r="C1013" s="330"/>
      <c r="D1013" s="330"/>
      <c r="E1013" s="331"/>
    </row>
    <row r="1014" spans="1:5" ht="17.25" thickBot="1" x14ac:dyDescent="0.35">
      <c r="A1014"/>
      <c r="B1014"/>
      <c r="C1014"/>
      <c r="D1014"/>
      <c r="E1014"/>
    </row>
    <row r="1015" spans="1:5" ht="54" x14ac:dyDescent="0.3">
      <c r="A1015" s="278" t="s">
        <v>232</v>
      </c>
      <c r="B1015" s="279" t="s">
        <v>233</v>
      </c>
      <c r="C1015" s="279" t="s">
        <v>234</v>
      </c>
      <c r="D1015" s="279" t="s">
        <v>235</v>
      </c>
      <c r="E1015" s="280" t="s">
        <v>236</v>
      </c>
    </row>
    <row r="1016" spans="1:5" ht="18.75" x14ac:dyDescent="0.3">
      <c r="A1016" s="332" t="s">
        <v>79</v>
      </c>
      <c r="B1016" s="303">
        <f>AVERAGE(B1017:B1019)</f>
        <v>0</v>
      </c>
      <c r="C1016" s="303">
        <f t="shared" ref="C1016:E1016" si="20">AVERAGE(C1017:C1019)</f>
        <v>0</v>
      </c>
      <c r="D1016" s="303">
        <f>AVERAGE(D1017:D1019)</f>
        <v>0</v>
      </c>
      <c r="E1016" s="310">
        <f t="shared" si="20"/>
        <v>0</v>
      </c>
    </row>
    <row r="1017" spans="1:5" ht="18.75" x14ac:dyDescent="0.3">
      <c r="A1017" s="327" t="s">
        <v>145</v>
      </c>
      <c r="B1017" s="294">
        <v>0</v>
      </c>
      <c r="C1017" s="294">
        <v>0</v>
      </c>
      <c r="D1017" s="294">
        <v>0</v>
      </c>
      <c r="E1017" s="295">
        <v>0</v>
      </c>
    </row>
    <row r="1018" spans="1:5" ht="18.75" x14ac:dyDescent="0.3">
      <c r="A1018" s="328" t="s">
        <v>367</v>
      </c>
      <c r="B1018" s="294">
        <v>0</v>
      </c>
      <c r="C1018" s="294">
        <v>0</v>
      </c>
      <c r="D1018" s="294">
        <v>0</v>
      </c>
      <c r="E1018" s="295">
        <v>0</v>
      </c>
    </row>
    <row r="1019" spans="1:5" ht="18.75" x14ac:dyDescent="0.3">
      <c r="A1019" s="328" t="s">
        <v>170</v>
      </c>
      <c r="B1019" s="294">
        <v>0</v>
      </c>
      <c r="C1019" s="294">
        <v>0</v>
      </c>
      <c r="D1019" s="294">
        <v>0</v>
      </c>
      <c r="E1019" s="295">
        <v>0</v>
      </c>
    </row>
    <row r="1020" spans="1:5" x14ac:dyDescent="0.3">
      <c r="A1020" s="297"/>
      <c r="B1020"/>
      <c r="C1020"/>
      <c r="D1020"/>
      <c r="E1020" s="298"/>
    </row>
    <row r="1021" spans="1:5" x14ac:dyDescent="0.3">
      <c r="A1021" s="297"/>
      <c r="B1021"/>
      <c r="C1021"/>
      <c r="D1021"/>
      <c r="E1021" s="298"/>
    </row>
    <row r="1022" spans="1:5" x14ac:dyDescent="0.3">
      <c r="A1022" s="297"/>
      <c r="B1022"/>
      <c r="C1022"/>
      <c r="D1022"/>
      <c r="E1022" s="298"/>
    </row>
    <row r="1023" spans="1:5" x14ac:dyDescent="0.3">
      <c r="A1023" s="297"/>
      <c r="B1023"/>
      <c r="C1023"/>
      <c r="D1023"/>
      <c r="E1023" s="298"/>
    </row>
    <row r="1024" spans="1:5" x14ac:dyDescent="0.3">
      <c r="A1024" s="297"/>
      <c r="B1024"/>
      <c r="C1024"/>
      <c r="D1024"/>
      <c r="E1024" s="298"/>
    </row>
    <row r="1025" spans="1:5" x14ac:dyDescent="0.3">
      <c r="A1025" s="297"/>
      <c r="B1025"/>
      <c r="C1025"/>
      <c r="D1025"/>
      <c r="E1025" s="298"/>
    </row>
    <row r="1026" spans="1:5" x14ac:dyDescent="0.3">
      <c r="A1026" s="297"/>
      <c r="B1026"/>
      <c r="C1026"/>
      <c r="D1026"/>
      <c r="E1026" s="298"/>
    </row>
    <row r="1027" spans="1:5" x14ac:dyDescent="0.3">
      <c r="A1027" s="297"/>
      <c r="B1027"/>
      <c r="C1027"/>
      <c r="D1027"/>
      <c r="E1027" s="298"/>
    </row>
    <row r="1028" spans="1:5" x14ac:dyDescent="0.3">
      <c r="A1028" s="297"/>
      <c r="B1028"/>
      <c r="C1028"/>
      <c r="D1028"/>
      <c r="E1028" s="298"/>
    </row>
    <row r="1029" spans="1:5" x14ac:dyDescent="0.3">
      <c r="A1029" s="297"/>
      <c r="B1029"/>
      <c r="C1029"/>
      <c r="D1029"/>
      <c r="E1029" s="298"/>
    </row>
    <row r="1030" spans="1:5" x14ac:dyDescent="0.3">
      <c r="A1030" s="297"/>
      <c r="B1030"/>
      <c r="C1030"/>
      <c r="D1030"/>
      <c r="E1030" s="298"/>
    </row>
    <row r="1031" spans="1:5" x14ac:dyDescent="0.3">
      <c r="A1031" s="297"/>
      <c r="B1031"/>
      <c r="C1031"/>
      <c r="D1031"/>
      <c r="E1031" s="298"/>
    </row>
    <row r="1032" spans="1:5" x14ac:dyDescent="0.3">
      <c r="A1032" s="297"/>
      <c r="B1032"/>
      <c r="C1032"/>
      <c r="D1032"/>
      <c r="E1032" s="298"/>
    </row>
    <row r="1033" spans="1:5" x14ac:dyDescent="0.3">
      <c r="A1033" s="297"/>
      <c r="B1033"/>
      <c r="C1033"/>
      <c r="D1033"/>
      <c r="E1033" s="298"/>
    </row>
    <row r="1034" spans="1:5" x14ac:dyDescent="0.3">
      <c r="A1034" s="297"/>
      <c r="B1034"/>
      <c r="C1034"/>
      <c r="D1034"/>
      <c r="E1034" s="298"/>
    </row>
    <row r="1035" spans="1:5" x14ac:dyDescent="0.3">
      <c r="A1035" s="297"/>
      <c r="B1035"/>
      <c r="C1035"/>
      <c r="D1035"/>
      <c r="E1035" s="298"/>
    </row>
    <row r="1036" spans="1:5" x14ac:dyDescent="0.3">
      <c r="A1036" s="297"/>
      <c r="B1036"/>
      <c r="C1036"/>
      <c r="D1036"/>
      <c r="E1036" s="298"/>
    </row>
    <row r="1037" spans="1:5" x14ac:dyDescent="0.3">
      <c r="A1037" s="297"/>
      <c r="B1037"/>
      <c r="C1037"/>
      <c r="D1037"/>
      <c r="E1037" s="298"/>
    </row>
    <row r="1038" spans="1:5" x14ac:dyDescent="0.3">
      <c r="A1038" s="297"/>
      <c r="B1038"/>
      <c r="C1038"/>
      <c r="D1038"/>
      <c r="E1038" s="298"/>
    </row>
    <row r="1039" spans="1:5" x14ac:dyDescent="0.3">
      <c r="A1039" s="297"/>
      <c r="B1039"/>
      <c r="C1039"/>
      <c r="D1039"/>
      <c r="E1039" s="298"/>
    </row>
    <row r="1040" spans="1:5" ht="17.25" thickBot="1" x14ac:dyDescent="0.35">
      <c r="A1040" s="329"/>
      <c r="B1040" s="330"/>
      <c r="C1040" s="330"/>
      <c r="D1040" s="330"/>
      <c r="E1040" s="331"/>
    </row>
    <row r="1041" spans="1:5" x14ac:dyDescent="0.3">
      <c r="A1041"/>
      <c r="B1041"/>
      <c r="C1041"/>
      <c r="D1041"/>
      <c r="E1041"/>
    </row>
    <row r="1042" spans="1:5" ht="17.25" thickBot="1" x14ac:dyDescent="0.35">
      <c r="A1042"/>
      <c r="B1042"/>
      <c r="C1042"/>
      <c r="D1042"/>
      <c r="E1042"/>
    </row>
    <row r="1043" spans="1:5" ht="54" x14ac:dyDescent="0.3">
      <c r="A1043" s="278" t="s">
        <v>232</v>
      </c>
      <c r="B1043" s="279" t="s">
        <v>233</v>
      </c>
      <c r="C1043" s="279" t="s">
        <v>234</v>
      </c>
      <c r="D1043" s="279" t="s">
        <v>235</v>
      </c>
      <c r="E1043" s="280" t="s">
        <v>236</v>
      </c>
    </row>
    <row r="1044" spans="1:5" ht="18.75" x14ac:dyDescent="0.3">
      <c r="A1044" s="332" t="s">
        <v>111</v>
      </c>
      <c r="B1044" s="303">
        <f>AVERAGE(B1045:B1048)</f>
        <v>1.7638888888888888</v>
      </c>
      <c r="C1044" s="303">
        <f t="shared" ref="C1044:E1044" si="21">AVERAGE(C1045:C1048)</f>
        <v>1.75</v>
      </c>
      <c r="D1044" s="303">
        <f t="shared" si="21"/>
        <v>1.620967741935484</v>
      </c>
      <c r="E1044" s="303">
        <f t="shared" si="21"/>
        <v>1.486842105263158</v>
      </c>
    </row>
    <row r="1045" spans="1:5" ht="18.75" x14ac:dyDescent="0.3">
      <c r="A1045" s="328" t="s">
        <v>368</v>
      </c>
      <c r="B1045" s="296">
        <v>3.2222222222222223</v>
      </c>
      <c r="C1045" s="296">
        <v>3.1363636363636362</v>
      </c>
      <c r="D1045" s="296">
        <v>3.2903225806451615</v>
      </c>
      <c r="E1045" s="311">
        <v>2.9473684210526314</v>
      </c>
    </row>
    <row r="1046" spans="1:5" ht="18.75" x14ac:dyDescent="0.3">
      <c r="A1046" s="327" t="s">
        <v>171</v>
      </c>
      <c r="B1046" s="294">
        <v>0</v>
      </c>
      <c r="C1046" s="294">
        <v>0</v>
      </c>
      <c r="D1046" s="294">
        <v>0</v>
      </c>
      <c r="E1046" s="295">
        <v>0</v>
      </c>
    </row>
    <row r="1047" spans="1:5" ht="18.75" x14ac:dyDescent="0.3">
      <c r="A1047" s="340" t="s">
        <v>132</v>
      </c>
      <c r="B1047" s="294">
        <v>0</v>
      </c>
      <c r="C1047" s="294">
        <v>0</v>
      </c>
      <c r="D1047" s="294">
        <v>0</v>
      </c>
      <c r="E1047" s="295">
        <v>0</v>
      </c>
    </row>
    <row r="1048" spans="1:5" ht="18.75" x14ac:dyDescent="0.3">
      <c r="A1048" s="340" t="s">
        <v>369</v>
      </c>
      <c r="B1048" s="296">
        <v>3.8333333333333335</v>
      </c>
      <c r="C1048" s="296">
        <v>3.8636363636363638</v>
      </c>
      <c r="D1048" s="296">
        <v>3.193548387096774</v>
      </c>
      <c r="E1048" s="311">
        <v>3</v>
      </c>
    </row>
    <row r="1049" spans="1:5" x14ac:dyDescent="0.3">
      <c r="A1049" s="297"/>
      <c r="B1049"/>
      <c r="C1049"/>
      <c r="D1049"/>
      <c r="E1049" s="298"/>
    </row>
    <row r="1050" spans="1:5" x14ac:dyDescent="0.3">
      <c r="A1050" s="297"/>
      <c r="B1050"/>
      <c r="C1050"/>
      <c r="D1050"/>
      <c r="E1050" s="298"/>
    </row>
    <row r="1051" spans="1:5" x14ac:dyDescent="0.3">
      <c r="A1051" s="297"/>
      <c r="B1051"/>
      <c r="C1051"/>
      <c r="D1051"/>
      <c r="E1051" s="298"/>
    </row>
    <row r="1052" spans="1:5" x14ac:dyDescent="0.3">
      <c r="A1052" s="297"/>
      <c r="B1052"/>
      <c r="C1052"/>
      <c r="D1052"/>
      <c r="E1052" s="298"/>
    </row>
    <row r="1053" spans="1:5" x14ac:dyDescent="0.3">
      <c r="A1053" s="297"/>
      <c r="B1053"/>
      <c r="C1053"/>
      <c r="D1053"/>
      <c r="E1053" s="298"/>
    </row>
    <row r="1054" spans="1:5" x14ac:dyDescent="0.3">
      <c r="A1054" s="297"/>
      <c r="B1054"/>
      <c r="C1054"/>
      <c r="D1054"/>
      <c r="E1054" s="298"/>
    </row>
    <row r="1055" spans="1:5" x14ac:dyDescent="0.3">
      <c r="A1055" s="297"/>
      <c r="B1055"/>
      <c r="C1055"/>
      <c r="D1055"/>
      <c r="E1055" s="298"/>
    </row>
    <row r="1056" spans="1:5" x14ac:dyDescent="0.3">
      <c r="A1056" s="297"/>
      <c r="B1056"/>
      <c r="C1056"/>
      <c r="D1056"/>
      <c r="E1056" s="298"/>
    </row>
    <row r="1057" spans="1:5" x14ac:dyDescent="0.3">
      <c r="A1057" s="297"/>
      <c r="B1057"/>
      <c r="C1057"/>
      <c r="D1057"/>
      <c r="E1057" s="298"/>
    </row>
    <row r="1058" spans="1:5" x14ac:dyDescent="0.3">
      <c r="A1058" s="297"/>
      <c r="B1058"/>
      <c r="C1058"/>
      <c r="D1058"/>
      <c r="E1058" s="298"/>
    </row>
    <row r="1059" spans="1:5" x14ac:dyDescent="0.3">
      <c r="A1059" s="297"/>
      <c r="B1059"/>
      <c r="C1059"/>
      <c r="D1059"/>
      <c r="E1059" s="298"/>
    </row>
    <row r="1060" spans="1:5" x14ac:dyDescent="0.3">
      <c r="A1060" s="297"/>
      <c r="B1060"/>
      <c r="C1060"/>
      <c r="D1060"/>
      <c r="E1060" s="298"/>
    </row>
    <row r="1061" spans="1:5" x14ac:dyDescent="0.3">
      <c r="A1061" s="297"/>
      <c r="B1061"/>
      <c r="C1061"/>
      <c r="D1061"/>
      <c r="E1061" s="298"/>
    </row>
    <row r="1062" spans="1:5" x14ac:dyDescent="0.3">
      <c r="A1062" s="297"/>
      <c r="B1062"/>
      <c r="C1062"/>
      <c r="D1062"/>
      <c r="E1062" s="298"/>
    </row>
    <row r="1063" spans="1:5" x14ac:dyDescent="0.3">
      <c r="A1063" s="297"/>
      <c r="B1063"/>
      <c r="C1063"/>
      <c r="D1063"/>
      <c r="E1063" s="298"/>
    </row>
    <row r="1064" spans="1:5" x14ac:dyDescent="0.3">
      <c r="A1064" s="297"/>
      <c r="B1064"/>
      <c r="C1064"/>
      <c r="D1064"/>
      <c r="E1064" s="298"/>
    </row>
    <row r="1065" spans="1:5" x14ac:dyDescent="0.3">
      <c r="A1065" s="297"/>
      <c r="B1065"/>
      <c r="C1065"/>
      <c r="D1065"/>
      <c r="E1065" s="298"/>
    </row>
    <row r="1066" spans="1:5" x14ac:dyDescent="0.3">
      <c r="A1066" s="297"/>
      <c r="B1066"/>
      <c r="C1066"/>
      <c r="D1066"/>
      <c r="E1066" s="298"/>
    </row>
    <row r="1067" spans="1:5" x14ac:dyDescent="0.3">
      <c r="A1067" s="297"/>
      <c r="B1067"/>
      <c r="C1067"/>
      <c r="D1067"/>
      <c r="E1067" s="298"/>
    </row>
    <row r="1068" spans="1:5" x14ac:dyDescent="0.3">
      <c r="A1068" s="297"/>
      <c r="B1068"/>
      <c r="C1068"/>
      <c r="D1068"/>
      <c r="E1068" s="298"/>
    </row>
    <row r="1069" spans="1:5" ht="17.25" thickBot="1" x14ac:dyDescent="0.35">
      <c r="A1069" s="329"/>
      <c r="B1069" s="330"/>
      <c r="C1069" s="330"/>
      <c r="D1069" s="330"/>
      <c r="E1069" s="331"/>
    </row>
    <row r="1070" spans="1:5" ht="17.25" thickBot="1" x14ac:dyDescent="0.35">
      <c r="A1070"/>
      <c r="B1070"/>
      <c r="C1070"/>
      <c r="D1070"/>
      <c r="E1070"/>
    </row>
    <row r="1071" spans="1:5" ht="54" x14ac:dyDescent="0.3">
      <c r="A1071" s="278" t="s">
        <v>232</v>
      </c>
      <c r="B1071" s="279" t="s">
        <v>233</v>
      </c>
      <c r="C1071" s="279" t="s">
        <v>234</v>
      </c>
      <c r="D1071" s="279" t="s">
        <v>235</v>
      </c>
      <c r="E1071" s="280" t="s">
        <v>236</v>
      </c>
    </row>
    <row r="1072" spans="1:5" ht="18.75" x14ac:dyDescent="0.3">
      <c r="A1072" s="341" t="s">
        <v>370</v>
      </c>
      <c r="B1072" s="303">
        <f>AVERAGE(B1073:B1076)</f>
        <v>2.5763888888888888</v>
      </c>
      <c r="C1072" s="303">
        <f>AVERAGE(C1073:C1076)</f>
        <v>2.25</v>
      </c>
      <c r="D1072" s="303">
        <f>AVERAGE(D1073:D1076)</f>
        <v>2.379032258064516</v>
      </c>
      <c r="E1072" s="310">
        <f>AVERAGE(E1073:E1076)</f>
        <v>2.4473684210526314</v>
      </c>
    </row>
    <row r="1073" spans="1:5" ht="18.75" x14ac:dyDescent="0.3">
      <c r="A1073" s="342" t="s">
        <v>371</v>
      </c>
      <c r="B1073" s="296">
        <v>3.6111111111111112</v>
      </c>
      <c r="C1073" s="284">
        <v>3</v>
      </c>
      <c r="D1073" s="284">
        <v>3.225806451612903</v>
      </c>
      <c r="E1073" s="285">
        <v>3.6842105263157894</v>
      </c>
    </row>
    <row r="1074" spans="1:5" ht="18.75" x14ac:dyDescent="0.3">
      <c r="A1074" s="342" t="s">
        <v>372</v>
      </c>
      <c r="B1074" s="296">
        <v>3.75</v>
      </c>
      <c r="C1074" s="284">
        <v>2.9545454545454546</v>
      </c>
      <c r="D1074" s="284">
        <v>3.096774193548387</v>
      </c>
      <c r="E1074" s="285">
        <v>3.1578947368421053</v>
      </c>
    </row>
    <row r="1075" spans="1:5" ht="18.75" x14ac:dyDescent="0.3">
      <c r="A1075" s="342" t="s">
        <v>373</v>
      </c>
      <c r="B1075" s="296">
        <v>2.9444444444444446</v>
      </c>
      <c r="C1075" s="284">
        <v>3.0454545454545454</v>
      </c>
      <c r="D1075" s="284">
        <v>3.193548387096774</v>
      </c>
      <c r="E1075" s="285">
        <v>2.9473684210526314</v>
      </c>
    </row>
    <row r="1076" spans="1:5" ht="36.75" x14ac:dyDescent="0.3">
      <c r="A1076" s="327" t="s">
        <v>374</v>
      </c>
      <c r="B1076" s="294">
        <v>0</v>
      </c>
      <c r="C1076" s="294">
        <v>0</v>
      </c>
      <c r="D1076" s="294">
        <v>0</v>
      </c>
      <c r="E1076" s="295">
        <v>0</v>
      </c>
    </row>
    <row r="1077" spans="1:5" x14ac:dyDescent="0.3">
      <c r="A1077" s="297"/>
      <c r="B1077"/>
      <c r="C1077"/>
      <c r="D1077"/>
      <c r="E1077" s="298"/>
    </row>
    <row r="1078" spans="1:5" x14ac:dyDescent="0.3">
      <c r="A1078" s="297"/>
      <c r="B1078"/>
      <c r="C1078"/>
      <c r="D1078"/>
      <c r="E1078" s="298"/>
    </row>
    <row r="1079" spans="1:5" x14ac:dyDescent="0.3">
      <c r="A1079" s="297"/>
      <c r="B1079"/>
      <c r="C1079"/>
      <c r="D1079"/>
      <c r="E1079" s="298"/>
    </row>
    <row r="1080" spans="1:5" x14ac:dyDescent="0.3">
      <c r="A1080" s="297"/>
      <c r="B1080"/>
      <c r="C1080"/>
      <c r="D1080"/>
      <c r="E1080" s="298"/>
    </row>
    <row r="1081" spans="1:5" x14ac:dyDescent="0.3">
      <c r="A1081" s="297"/>
      <c r="B1081"/>
      <c r="C1081"/>
      <c r="D1081"/>
      <c r="E1081" s="298"/>
    </row>
    <row r="1082" spans="1:5" x14ac:dyDescent="0.3">
      <c r="A1082" s="297"/>
      <c r="B1082"/>
      <c r="C1082"/>
      <c r="D1082"/>
      <c r="E1082" s="298"/>
    </row>
    <row r="1083" spans="1:5" x14ac:dyDescent="0.3">
      <c r="A1083" s="297"/>
      <c r="B1083"/>
      <c r="C1083"/>
      <c r="D1083"/>
      <c r="E1083" s="298"/>
    </row>
    <row r="1084" spans="1:5" x14ac:dyDescent="0.3">
      <c r="A1084" s="297"/>
      <c r="B1084"/>
      <c r="C1084"/>
      <c r="D1084"/>
      <c r="E1084" s="298"/>
    </row>
    <row r="1085" spans="1:5" x14ac:dyDescent="0.3">
      <c r="A1085" s="297"/>
      <c r="B1085"/>
      <c r="C1085"/>
      <c r="D1085"/>
      <c r="E1085" s="298"/>
    </row>
    <row r="1086" spans="1:5" x14ac:dyDescent="0.3">
      <c r="A1086" s="297"/>
      <c r="B1086"/>
      <c r="C1086"/>
      <c r="D1086"/>
      <c r="E1086" s="298"/>
    </row>
    <row r="1087" spans="1:5" x14ac:dyDescent="0.3">
      <c r="A1087" s="297"/>
      <c r="B1087"/>
      <c r="C1087"/>
      <c r="D1087"/>
      <c r="E1087" s="298"/>
    </row>
    <row r="1088" spans="1:5" x14ac:dyDescent="0.3">
      <c r="A1088" s="297"/>
      <c r="B1088"/>
      <c r="C1088"/>
      <c r="D1088"/>
      <c r="E1088" s="298"/>
    </row>
    <row r="1089" spans="1:5" x14ac:dyDescent="0.3">
      <c r="A1089" s="297"/>
      <c r="B1089"/>
      <c r="C1089"/>
      <c r="D1089"/>
      <c r="E1089" s="298"/>
    </row>
    <row r="1090" spans="1:5" x14ac:dyDescent="0.3">
      <c r="A1090" s="297"/>
      <c r="B1090"/>
      <c r="C1090"/>
      <c r="D1090"/>
      <c r="E1090" s="298"/>
    </row>
    <row r="1091" spans="1:5" x14ac:dyDescent="0.3">
      <c r="A1091" s="297"/>
      <c r="B1091"/>
      <c r="C1091"/>
      <c r="D1091"/>
      <c r="E1091" s="298"/>
    </row>
    <row r="1092" spans="1:5" x14ac:dyDescent="0.3">
      <c r="A1092" s="297"/>
      <c r="B1092"/>
      <c r="C1092"/>
      <c r="D1092"/>
      <c r="E1092" s="298"/>
    </row>
    <row r="1093" spans="1:5" x14ac:dyDescent="0.3">
      <c r="A1093" s="297"/>
      <c r="B1093"/>
      <c r="C1093"/>
      <c r="D1093"/>
      <c r="E1093" s="298"/>
    </row>
    <row r="1094" spans="1:5" x14ac:dyDescent="0.3">
      <c r="A1094" s="297"/>
      <c r="B1094"/>
      <c r="C1094"/>
      <c r="D1094"/>
      <c r="E1094" s="298"/>
    </row>
    <row r="1095" spans="1:5" x14ac:dyDescent="0.3">
      <c r="A1095" s="297"/>
      <c r="B1095"/>
      <c r="C1095"/>
      <c r="D1095"/>
      <c r="E1095" s="298"/>
    </row>
    <row r="1096" spans="1:5" x14ac:dyDescent="0.3">
      <c r="A1096" s="297"/>
      <c r="B1096"/>
      <c r="C1096"/>
      <c r="D1096"/>
      <c r="E1096" s="298"/>
    </row>
    <row r="1097" spans="1:5" x14ac:dyDescent="0.3">
      <c r="A1097" s="297"/>
      <c r="B1097"/>
      <c r="C1097"/>
      <c r="D1097"/>
      <c r="E1097" s="298"/>
    </row>
    <row r="1098" spans="1:5" x14ac:dyDescent="0.3">
      <c r="A1098" s="297"/>
      <c r="B1098"/>
      <c r="C1098"/>
      <c r="D1098"/>
      <c r="E1098" s="298"/>
    </row>
    <row r="1099" spans="1:5" ht="17.25" thickBot="1" x14ac:dyDescent="0.35">
      <c r="A1099" s="329"/>
      <c r="B1099" s="330"/>
      <c r="C1099" s="330"/>
      <c r="D1099" s="330"/>
      <c r="E1099" s="331"/>
    </row>
    <row r="1100" spans="1:5" x14ac:dyDescent="0.3">
      <c r="A1100"/>
      <c r="B1100"/>
      <c r="C1100"/>
      <c r="D1100"/>
      <c r="E1100"/>
    </row>
    <row r="1101" spans="1:5" ht="17.25" thickBot="1" x14ac:dyDescent="0.35">
      <c r="A1101"/>
      <c r="B1101"/>
      <c r="C1101"/>
      <c r="D1101"/>
      <c r="E1101"/>
    </row>
    <row r="1102" spans="1:5" ht="54" x14ac:dyDescent="0.3">
      <c r="A1102" s="278" t="s">
        <v>232</v>
      </c>
      <c r="B1102" s="279" t="s">
        <v>233</v>
      </c>
      <c r="C1102" s="279" t="s">
        <v>234</v>
      </c>
      <c r="D1102" s="279" t="s">
        <v>235</v>
      </c>
      <c r="E1102" s="280" t="s">
        <v>236</v>
      </c>
    </row>
    <row r="1103" spans="1:5" ht="18.75" x14ac:dyDescent="0.3">
      <c r="A1103" s="341" t="s">
        <v>133</v>
      </c>
      <c r="B1103" s="303">
        <f>AVERAGE(B1104:B1106)</f>
        <v>0.6913580246913581</v>
      </c>
      <c r="C1103" s="303">
        <f>AVERAGE(C1104:C1106)</f>
        <v>0.84848484848484851</v>
      </c>
      <c r="D1103" s="303">
        <f>AVERAGE(D1104:D1106)</f>
        <v>0.87096774193548387</v>
      </c>
      <c r="E1103" s="310">
        <f>AVERAGE(E1104:E1106)</f>
        <v>0.84210526315789469</v>
      </c>
    </row>
    <row r="1104" spans="1:5" ht="18.75" x14ac:dyDescent="0.3">
      <c r="A1104" s="342" t="s">
        <v>134</v>
      </c>
      <c r="B1104" s="294">
        <v>0</v>
      </c>
      <c r="C1104" s="294">
        <v>0</v>
      </c>
      <c r="D1104" s="294">
        <v>0</v>
      </c>
      <c r="E1104" s="294">
        <v>0</v>
      </c>
    </row>
    <row r="1105" spans="1:5" ht="18.75" x14ac:dyDescent="0.3">
      <c r="A1105" s="342" t="s">
        <v>135</v>
      </c>
      <c r="B1105" s="294">
        <v>0</v>
      </c>
      <c r="C1105" s="294">
        <v>0</v>
      </c>
      <c r="D1105" s="294">
        <v>0</v>
      </c>
      <c r="E1105" s="294">
        <v>0</v>
      </c>
    </row>
    <row r="1106" spans="1:5" ht="18.75" x14ac:dyDescent="0.3">
      <c r="A1106" s="342" t="s">
        <v>228</v>
      </c>
      <c r="B1106" s="284">
        <v>2.0740740740740744</v>
      </c>
      <c r="C1106" s="284">
        <v>2.5454545454545454</v>
      </c>
      <c r="D1106" s="284">
        <v>2.6129032258064515</v>
      </c>
      <c r="E1106" s="285">
        <v>2.5263157894736841</v>
      </c>
    </row>
    <row r="1107" spans="1:5" x14ac:dyDescent="0.3">
      <c r="A1107" s="297"/>
      <c r="B1107"/>
      <c r="C1107"/>
      <c r="D1107"/>
      <c r="E1107" s="298"/>
    </row>
    <row r="1108" spans="1:5" x14ac:dyDescent="0.3">
      <c r="A1108" s="297"/>
      <c r="B1108"/>
      <c r="C1108"/>
      <c r="D1108"/>
      <c r="E1108" s="298"/>
    </row>
    <row r="1109" spans="1:5" x14ac:dyDescent="0.3">
      <c r="A1109" s="297"/>
      <c r="B1109"/>
      <c r="C1109"/>
      <c r="D1109"/>
      <c r="E1109" s="298"/>
    </row>
    <row r="1110" spans="1:5" x14ac:dyDescent="0.3">
      <c r="A1110" s="297"/>
      <c r="B1110"/>
      <c r="C1110"/>
      <c r="D1110"/>
      <c r="E1110" s="298"/>
    </row>
    <row r="1111" spans="1:5" x14ac:dyDescent="0.3">
      <c r="A1111" s="297"/>
      <c r="B1111"/>
      <c r="C1111"/>
      <c r="D1111"/>
      <c r="E1111" s="298"/>
    </row>
    <row r="1112" spans="1:5" x14ac:dyDescent="0.3">
      <c r="A1112" s="297"/>
      <c r="B1112"/>
      <c r="C1112"/>
      <c r="D1112"/>
      <c r="E1112" s="298"/>
    </row>
    <row r="1113" spans="1:5" x14ac:dyDescent="0.3">
      <c r="A1113" s="297"/>
      <c r="B1113"/>
      <c r="C1113"/>
      <c r="D1113"/>
      <c r="E1113" s="298"/>
    </row>
    <row r="1114" spans="1:5" x14ac:dyDescent="0.3">
      <c r="A1114" s="297"/>
      <c r="B1114"/>
      <c r="C1114"/>
      <c r="D1114"/>
      <c r="E1114" s="298"/>
    </row>
    <row r="1115" spans="1:5" x14ac:dyDescent="0.3">
      <c r="A1115" s="297"/>
      <c r="B1115"/>
      <c r="C1115"/>
      <c r="D1115"/>
      <c r="E1115" s="298"/>
    </row>
    <row r="1116" spans="1:5" x14ac:dyDescent="0.3">
      <c r="A1116" s="297"/>
      <c r="B1116"/>
      <c r="C1116"/>
      <c r="D1116"/>
      <c r="E1116" s="298"/>
    </row>
    <row r="1117" spans="1:5" x14ac:dyDescent="0.3">
      <c r="A1117" s="297"/>
      <c r="B1117"/>
      <c r="C1117"/>
      <c r="D1117"/>
      <c r="E1117" s="298"/>
    </row>
    <row r="1118" spans="1:5" x14ac:dyDescent="0.3">
      <c r="A1118" s="297"/>
      <c r="B1118"/>
      <c r="C1118"/>
      <c r="D1118"/>
      <c r="E1118" s="298"/>
    </row>
    <row r="1119" spans="1:5" x14ac:dyDescent="0.3">
      <c r="A1119" s="297"/>
      <c r="B1119"/>
      <c r="C1119"/>
      <c r="D1119"/>
      <c r="E1119" s="298"/>
    </row>
    <row r="1120" spans="1:5" x14ac:dyDescent="0.3">
      <c r="A1120" s="297"/>
      <c r="B1120"/>
      <c r="C1120"/>
      <c r="D1120"/>
      <c r="E1120" s="298"/>
    </row>
    <row r="1121" spans="1:5" x14ac:dyDescent="0.3">
      <c r="A1121" s="297"/>
      <c r="B1121"/>
      <c r="C1121"/>
      <c r="D1121"/>
      <c r="E1121" s="298"/>
    </row>
    <row r="1122" spans="1:5" x14ac:dyDescent="0.3">
      <c r="A1122" s="297"/>
      <c r="B1122"/>
      <c r="C1122"/>
      <c r="D1122"/>
      <c r="E1122" s="298"/>
    </row>
    <row r="1123" spans="1:5" x14ac:dyDescent="0.3">
      <c r="A1123" s="297"/>
      <c r="B1123"/>
      <c r="C1123"/>
      <c r="D1123"/>
      <c r="E1123" s="298"/>
    </row>
    <row r="1124" spans="1:5" x14ac:dyDescent="0.3">
      <c r="A1124" s="297"/>
      <c r="B1124"/>
      <c r="C1124"/>
      <c r="D1124"/>
      <c r="E1124" s="298"/>
    </row>
    <row r="1125" spans="1:5" x14ac:dyDescent="0.3">
      <c r="A1125" s="297"/>
      <c r="B1125"/>
      <c r="C1125"/>
      <c r="D1125"/>
      <c r="E1125" s="298"/>
    </row>
    <row r="1126" spans="1:5" x14ac:dyDescent="0.3">
      <c r="A1126" s="297"/>
      <c r="B1126"/>
      <c r="C1126"/>
      <c r="D1126"/>
      <c r="E1126" s="298"/>
    </row>
    <row r="1127" spans="1:5" x14ac:dyDescent="0.3">
      <c r="A1127" s="297"/>
      <c r="B1127"/>
      <c r="C1127"/>
      <c r="D1127"/>
      <c r="E1127" s="298"/>
    </row>
    <row r="1128" spans="1:5" x14ac:dyDescent="0.3">
      <c r="A1128" s="297"/>
      <c r="B1128"/>
      <c r="C1128"/>
      <c r="D1128"/>
      <c r="E1128" s="298"/>
    </row>
    <row r="1129" spans="1:5" ht="17.25" thickBot="1" x14ac:dyDescent="0.35">
      <c r="A1129" s="329"/>
      <c r="B1129" s="330"/>
      <c r="C1129" s="330"/>
      <c r="D1129" s="330"/>
      <c r="E1129" s="331"/>
    </row>
    <row r="1130" spans="1:5" x14ac:dyDescent="0.3">
      <c r="A1130"/>
      <c r="B1130"/>
      <c r="C1130"/>
      <c r="D1130"/>
      <c r="E1130"/>
    </row>
    <row r="1131" spans="1:5" ht="17.25" thickBot="1" x14ac:dyDescent="0.35">
      <c r="A1131"/>
      <c r="B1131"/>
      <c r="C1131"/>
      <c r="D1131"/>
      <c r="E1131"/>
    </row>
    <row r="1132" spans="1:5" ht="54" x14ac:dyDescent="0.3">
      <c r="A1132" s="278" t="s">
        <v>232</v>
      </c>
      <c r="B1132" s="279" t="s">
        <v>233</v>
      </c>
      <c r="C1132" s="279" t="s">
        <v>234</v>
      </c>
      <c r="D1132" s="279" t="s">
        <v>235</v>
      </c>
      <c r="E1132" s="280" t="s">
        <v>236</v>
      </c>
    </row>
    <row r="1133" spans="1:5" ht="18.75" x14ac:dyDescent="0.3">
      <c r="A1133" s="343" t="s">
        <v>83</v>
      </c>
      <c r="B1133" s="303">
        <f>AVERAGE(B1134)</f>
        <v>3.2222222222222223</v>
      </c>
      <c r="C1133" s="303">
        <f t="shared" ref="C1133:E1133" si="22">AVERAGE(C1134)</f>
        <v>2.1818181818181817</v>
      </c>
      <c r="D1133" s="303">
        <f t="shared" si="22"/>
        <v>2.225806451612903</v>
      </c>
      <c r="E1133" s="310">
        <f t="shared" si="22"/>
        <v>2.8421052631578947</v>
      </c>
    </row>
    <row r="1134" spans="1:5" ht="18.75" x14ac:dyDescent="0.3">
      <c r="A1134" s="342" t="s">
        <v>375</v>
      </c>
      <c r="B1134" s="296">
        <v>3.2222222222222223</v>
      </c>
      <c r="C1134" s="284">
        <v>2.1818181818181817</v>
      </c>
      <c r="D1134" s="284">
        <v>2.225806451612903</v>
      </c>
      <c r="E1134" s="285">
        <v>2.8421052631578947</v>
      </c>
    </row>
    <row r="1135" spans="1:5" x14ac:dyDescent="0.3">
      <c r="A1135" s="297"/>
      <c r="B1135"/>
      <c r="C1135"/>
      <c r="D1135"/>
      <c r="E1135" s="298"/>
    </row>
    <row r="1136" spans="1:5" x14ac:dyDescent="0.3">
      <c r="A1136" s="297"/>
      <c r="B1136"/>
      <c r="C1136"/>
      <c r="D1136"/>
      <c r="E1136" s="298"/>
    </row>
    <row r="1137" spans="1:5" x14ac:dyDescent="0.3">
      <c r="A1137" s="297"/>
      <c r="B1137"/>
      <c r="C1137"/>
      <c r="D1137"/>
      <c r="E1137" s="298"/>
    </row>
    <row r="1138" spans="1:5" x14ac:dyDescent="0.3">
      <c r="A1138" s="297"/>
      <c r="B1138"/>
      <c r="C1138"/>
      <c r="D1138"/>
      <c r="E1138" s="298"/>
    </row>
    <row r="1139" spans="1:5" x14ac:dyDescent="0.3">
      <c r="A1139" s="297"/>
      <c r="B1139"/>
      <c r="C1139"/>
      <c r="D1139"/>
      <c r="E1139" s="298"/>
    </row>
    <row r="1140" spans="1:5" x14ac:dyDescent="0.3">
      <c r="A1140" s="297"/>
      <c r="B1140"/>
      <c r="C1140"/>
      <c r="D1140"/>
      <c r="E1140" s="298"/>
    </row>
    <row r="1141" spans="1:5" x14ac:dyDescent="0.3">
      <c r="A1141" s="297"/>
      <c r="B1141"/>
      <c r="C1141"/>
      <c r="D1141"/>
      <c r="E1141" s="298"/>
    </row>
    <row r="1142" spans="1:5" x14ac:dyDescent="0.3">
      <c r="A1142" s="297"/>
      <c r="B1142"/>
      <c r="C1142"/>
      <c r="D1142"/>
      <c r="E1142" s="298"/>
    </row>
    <row r="1143" spans="1:5" x14ac:dyDescent="0.3">
      <c r="A1143" s="297"/>
      <c r="B1143"/>
      <c r="C1143"/>
      <c r="D1143"/>
      <c r="E1143" s="298"/>
    </row>
    <row r="1144" spans="1:5" x14ac:dyDescent="0.3">
      <c r="A1144" s="297"/>
      <c r="B1144"/>
      <c r="C1144"/>
      <c r="D1144"/>
      <c r="E1144" s="298"/>
    </row>
    <row r="1145" spans="1:5" x14ac:dyDescent="0.3">
      <c r="A1145" s="297"/>
      <c r="B1145"/>
      <c r="C1145"/>
      <c r="D1145"/>
      <c r="E1145" s="298"/>
    </row>
    <row r="1146" spans="1:5" x14ac:dyDescent="0.3">
      <c r="A1146" s="297"/>
      <c r="B1146"/>
      <c r="C1146"/>
      <c r="D1146"/>
      <c r="E1146" s="298"/>
    </row>
    <row r="1147" spans="1:5" x14ac:dyDescent="0.3">
      <c r="A1147" s="297"/>
      <c r="B1147"/>
      <c r="C1147"/>
      <c r="D1147"/>
      <c r="E1147" s="298"/>
    </row>
    <row r="1148" spans="1:5" x14ac:dyDescent="0.3">
      <c r="A1148" s="297"/>
      <c r="B1148"/>
      <c r="C1148"/>
      <c r="D1148"/>
      <c r="E1148" s="298"/>
    </row>
    <row r="1149" spans="1:5" x14ac:dyDescent="0.3">
      <c r="A1149" s="297"/>
      <c r="B1149"/>
      <c r="C1149"/>
      <c r="D1149"/>
      <c r="E1149" s="298"/>
    </row>
    <row r="1150" spans="1:5" x14ac:dyDescent="0.3">
      <c r="A1150" s="297"/>
      <c r="B1150"/>
      <c r="C1150"/>
      <c r="D1150"/>
      <c r="E1150" s="298"/>
    </row>
    <row r="1151" spans="1:5" x14ac:dyDescent="0.3">
      <c r="A1151" s="297"/>
      <c r="B1151"/>
      <c r="C1151"/>
      <c r="D1151"/>
      <c r="E1151" s="298"/>
    </row>
    <row r="1152" spans="1:5" ht="17.25" thickBot="1" x14ac:dyDescent="0.35">
      <c r="A1152" s="329"/>
      <c r="B1152" s="330"/>
      <c r="C1152" s="330"/>
      <c r="D1152" s="330"/>
      <c r="E1152" s="331"/>
    </row>
    <row r="1153" spans="1:5" x14ac:dyDescent="0.3">
      <c r="A1153"/>
      <c r="B1153"/>
      <c r="C1153"/>
      <c r="D1153"/>
      <c r="E1153"/>
    </row>
    <row r="1154" spans="1:5" ht="17.25" thickBot="1" x14ac:dyDescent="0.35">
      <c r="A1154"/>
      <c r="B1154"/>
      <c r="C1154"/>
      <c r="D1154"/>
      <c r="E1154"/>
    </row>
    <row r="1155" spans="1:5" ht="54" x14ac:dyDescent="0.3">
      <c r="A1155" s="278" t="s">
        <v>232</v>
      </c>
      <c r="B1155" s="279" t="s">
        <v>233</v>
      </c>
      <c r="C1155" s="279" t="s">
        <v>234</v>
      </c>
      <c r="D1155" s="279" t="s">
        <v>235</v>
      </c>
      <c r="E1155" s="280" t="s">
        <v>236</v>
      </c>
    </row>
    <row r="1156" spans="1:5" ht="18.75" x14ac:dyDescent="0.3">
      <c r="A1156" s="343" t="s">
        <v>376</v>
      </c>
      <c r="B1156" s="303">
        <f>AVERAGE(B1157:B1158)</f>
        <v>1.7083333333333333</v>
      </c>
      <c r="C1156" s="303">
        <f>AVERAGE(C1157:C1158)</f>
        <v>1.7727272727272727</v>
      </c>
      <c r="D1156" s="303">
        <f t="shared" ref="D1156:E1156" si="23">AVERAGE(D1157:D1158)</f>
        <v>1.7741935483870968</v>
      </c>
      <c r="E1156" s="303">
        <f t="shared" si="23"/>
        <v>1.6842105263157894</v>
      </c>
    </row>
    <row r="1157" spans="1:5" ht="18.75" x14ac:dyDescent="0.3">
      <c r="A1157" s="342" t="s">
        <v>377</v>
      </c>
      <c r="B1157" s="294">
        <v>0</v>
      </c>
      <c r="C1157" s="294">
        <v>0</v>
      </c>
      <c r="D1157" s="294">
        <v>0</v>
      </c>
      <c r="E1157" s="295">
        <v>0</v>
      </c>
    </row>
    <row r="1158" spans="1:5" ht="18.75" x14ac:dyDescent="0.3">
      <c r="A1158" s="327" t="s">
        <v>147</v>
      </c>
      <c r="B1158" s="284">
        <v>3.4166666666666665</v>
      </c>
      <c r="C1158" s="284">
        <v>3.5454545454545454</v>
      </c>
      <c r="D1158" s="284">
        <v>3.5483870967741935</v>
      </c>
      <c r="E1158" s="285">
        <v>3.3684210526315788</v>
      </c>
    </row>
    <row r="1159" spans="1:5" x14ac:dyDescent="0.3">
      <c r="A1159" s="297"/>
      <c r="B1159"/>
      <c r="C1159"/>
      <c r="D1159"/>
      <c r="E1159" s="298"/>
    </row>
    <row r="1160" spans="1:5" x14ac:dyDescent="0.3">
      <c r="A1160" s="297"/>
      <c r="B1160"/>
      <c r="C1160"/>
      <c r="D1160"/>
      <c r="E1160" s="298"/>
    </row>
    <row r="1161" spans="1:5" x14ac:dyDescent="0.3">
      <c r="A1161" s="297"/>
      <c r="B1161"/>
      <c r="C1161"/>
      <c r="D1161"/>
      <c r="E1161" s="298"/>
    </row>
    <row r="1162" spans="1:5" x14ac:dyDescent="0.3">
      <c r="A1162" s="297"/>
      <c r="B1162"/>
      <c r="C1162"/>
      <c r="D1162"/>
      <c r="E1162" s="298"/>
    </row>
    <row r="1163" spans="1:5" x14ac:dyDescent="0.3">
      <c r="A1163" s="297"/>
      <c r="B1163"/>
      <c r="C1163"/>
      <c r="D1163"/>
      <c r="E1163" s="298"/>
    </row>
    <row r="1164" spans="1:5" x14ac:dyDescent="0.3">
      <c r="A1164" s="297"/>
      <c r="B1164"/>
      <c r="C1164"/>
      <c r="D1164"/>
      <c r="E1164" s="298"/>
    </row>
    <row r="1165" spans="1:5" x14ac:dyDescent="0.3">
      <c r="A1165" s="297"/>
      <c r="B1165"/>
      <c r="C1165"/>
      <c r="D1165"/>
      <c r="E1165" s="298"/>
    </row>
    <row r="1166" spans="1:5" x14ac:dyDescent="0.3">
      <c r="A1166" s="297"/>
      <c r="B1166"/>
      <c r="C1166"/>
      <c r="D1166"/>
      <c r="E1166" s="298"/>
    </row>
    <row r="1167" spans="1:5" x14ac:dyDescent="0.3">
      <c r="A1167" s="297"/>
      <c r="B1167"/>
      <c r="C1167"/>
      <c r="D1167"/>
      <c r="E1167" s="298"/>
    </row>
    <row r="1168" spans="1:5" x14ac:dyDescent="0.3">
      <c r="A1168" s="297"/>
      <c r="B1168"/>
      <c r="C1168"/>
      <c r="D1168"/>
      <c r="E1168" s="298"/>
    </row>
    <row r="1169" spans="1:5" x14ac:dyDescent="0.3">
      <c r="A1169" s="297"/>
      <c r="B1169"/>
      <c r="C1169"/>
      <c r="D1169"/>
      <c r="E1169" s="298"/>
    </row>
    <row r="1170" spans="1:5" x14ac:dyDescent="0.3">
      <c r="A1170" s="297"/>
      <c r="B1170"/>
      <c r="C1170"/>
      <c r="D1170"/>
      <c r="E1170" s="298"/>
    </row>
    <row r="1171" spans="1:5" x14ac:dyDescent="0.3">
      <c r="A1171" s="297"/>
      <c r="B1171"/>
      <c r="C1171"/>
      <c r="D1171"/>
      <c r="E1171" s="298"/>
    </row>
    <row r="1172" spans="1:5" x14ac:dyDescent="0.3">
      <c r="A1172" s="297"/>
      <c r="B1172"/>
      <c r="C1172"/>
      <c r="D1172"/>
      <c r="E1172" s="298"/>
    </row>
    <row r="1173" spans="1:5" x14ac:dyDescent="0.3">
      <c r="A1173" s="297"/>
      <c r="B1173"/>
      <c r="C1173"/>
      <c r="D1173"/>
      <c r="E1173" s="298"/>
    </row>
    <row r="1174" spans="1:5" x14ac:dyDescent="0.3">
      <c r="A1174" s="297"/>
      <c r="B1174"/>
      <c r="C1174"/>
      <c r="D1174"/>
      <c r="E1174" s="298"/>
    </row>
    <row r="1175" spans="1:5" x14ac:dyDescent="0.3">
      <c r="A1175" s="297"/>
      <c r="B1175"/>
      <c r="C1175"/>
      <c r="D1175"/>
      <c r="E1175" s="298"/>
    </row>
    <row r="1176" spans="1:5" x14ac:dyDescent="0.3">
      <c r="A1176" s="297"/>
      <c r="B1176"/>
      <c r="C1176"/>
      <c r="D1176"/>
      <c r="E1176" s="298"/>
    </row>
    <row r="1177" spans="1:5" x14ac:dyDescent="0.3">
      <c r="A1177" s="297"/>
      <c r="B1177"/>
      <c r="C1177"/>
      <c r="D1177"/>
      <c r="E1177" s="298"/>
    </row>
    <row r="1178" spans="1:5" ht="17.25" thickBot="1" x14ac:dyDescent="0.35">
      <c r="A1178" s="329"/>
      <c r="B1178" s="330"/>
      <c r="C1178" s="330"/>
      <c r="D1178" s="330"/>
      <c r="E1178" s="331"/>
    </row>
    <row r="1179" spans="1:5" ht="17.25" thickBot="1" x14ac:dyDescent="0.35">
      <c r="A1179"/>
      <c r="B1179"/>
      <c r="C1179"/>
      <c r="D1179"/>
      <c r="E1179"/>
    </row>
    <row r="1180" spans="1:5" ht="54" x14ac:dyDescent="0.3">
      <c r="A1180" s="278" t="s">
        <v>232</v>
      </c>
      <c r="B1180" s="279" t="s">
        <v>233</v>
      </c>
      <c r="C1180" s="279" t="s">
        <v>234</v>
      </c>
      <c r="D1180" s="279" t="s">
        <v>235</v>
      </c>
      <c r="E1180" s="280" t="s">
        <v>236</v>
      </c>
    </row>
    <row r="1181" spans="1:5" ht="18.75" x14ac:dyDescent="0.3">
      <c r="A1181" s="343" t="s">
        <v>378</v>
      </c>
      <c r="B1181" s="303">
        <f>AVERAGE(B1182:B1186)</f>
        <v>1.4944444444444445</v>
      </c>
      <c r="C1181" s="303">
        <f t="shared" ref="C1181" si="24">AVERAGE(C1182:C1186)</f>
        <v>1.2818181818181817</v>
      </c>
      <c r="D1181" s="303">
        <f>AVERAGE(D1182:D1186)</f>
        <v>1.3354838709677419</v>
      </c>
      <c r="E1181" s="310">
        <f>AVERAGE(E1182:E1186)</f>
        <v>1.3789473684210527</v>
      </c>
    </row>
    <row r="1182" spans="1:5" ht="18.75" x14ac:dyDescent="0.3">
      <c r="A1182" s="342" t="s">
        <v>379</v>
      </c>
      <c r="B1182" s="296">
        <v>3.8888888888888888</v>
      </c>
      <c r="C1182" s="296">
        <v>3.4545454545454546</v>
      </c>
      <c r="D1182" s="296">
        <v>3.4516129032258065</v>
      </c>
      <c r="E1182" s="311">
        <v>3.6842105263157894</v>
      </c>
    </row>
    <row r="1183" spans="1:5" ht="18.75" x14ac:dyDescent="0.3">
      <c r="A1183" s="342" t="s">
        <v>380</v>
      </c>
      <c r="B1183" s="294">
        <v>0</v>
      </c>
      <c r="C1183" s="294">
        <v>0</v>
      </c>
      <c r="D1183" s="294">
        <v>0</v>
      </c>
      <c r="E1183" s="295">
        <v>0</v>
      </c>
    </row>
    <row r="1184" spans="1:5" ht="18.75" x14ac:dyDescent="0.3">
      <c r="A1184" s="327" t="s">
        <v>243</v>
      </c>
      <c r="B1184" s="294">
        <v>0</v>
      </c>
      <c r="C1184" s="294">
        <v>0</v>
      </c>
      <c r="D1184" s="294">
        <v>0</v>
      </c>
      <c r="E1184" s="295">
        <v>0</v>
      </c>
    </row>
    <row r="1185" spans="1:5" ht="18.75" x14ac:dyDescent="0.3">
      <c r="A1185" s="342" t="s">
        <v>173</v>
      </c>
      <c r="B1185" s="296">
        <v>3.5833333333333335</v>
      </c>
      <c r="C1185" s="296">
        <v>2.9545454545454546</v>
      </c>
      <c r="D1185" s="296">
        <v>3.225806451612903</v>
      </c>
      <c r="E1185" s="311">
        <v>3.2105263157894739</v>
      </c>
    </row>
    <row r="1186" spans="1:5" ht="18.75" x14ac:dyDescent="0.3">
      <c r="A1186" s="342" t="s">
        <v>214</v>
      </c>
      <c r="B1186" s="294">
        <v>0</v>
      </c>
      <c r="C1186" s="294">
        <v>0</v>
      </c>
      <c r="D1186" s="294">
        <v>0</v>
      </c>
      <c r="E1186" s="295">
        <v>0</v>
      </c>
    </row>
    <row r="1187" spans="1:5" x14ac:dyDescent="0.3">
      <c r="A1187" s="297"/>
      <c r="B1187"/>
      <c r="C1187"/>
      <c r="D1187"/>
      <c r="E1187" s="298"/>
    </row>
    <row r="1188" spans="1:5" x14ac:dyDescent="0.3">
      <c r="A1188" s="297"/>
      <c r="B1188"/>
      <c r="C1188"/>
      <c r="D1188"/>
      <c r="E1188" s="298"/>
    </row>
    <row r="1189" spans="1:5" x14ac:dyDescent="0.3">
      <c r="A1189" s="297"/>
      <c r="B1189"/>
      <c r="C1189"/>
      <c r="D1189"/>
      <c r="E1189" s="298"/>
    </row>
    <row r="1190" spans="1:5" x14ac:dyDescent="0.3">
      <c r="A1190" s="297"/>
      <c r="B1190"/>
      <c r="C1190"/>
      <c r="D1190"/>
      <c r="E1190" s="298"/>
    </row>
    <row r="1191" spans="1:5" x14ac:dyDescent="0.3">
      <c r="A1191" s="297"/>
      <c r="B1191"/>
      <c r="C1191"/>
      <c r="D1191"/>
      <c r="E1191" s="298"/>
    </row>
    <row r="1192" spans="1:5" x14ac:dyDescent="0.3">
      <c r="A1192" s="297"/>
      <c r="B1192"/>
      <c r="C1192"/>
      <c r="D1192"/>
      <c r="E1192" s="298"/>
    </row>
    <row r="1193" spans="1:5" x14ac:dyDescent="0.3">
      <c r="A1193" s="297"/>
      <c r="B1193"/>
      <c r="C1193"/>
      <c r="D1193"/>
      <c r="E1193" s="298"/>
    </row>
    <row r="1194" spans="1:5" x14ac:dyDescent="0.3">
      <c r="A1194" s="297"/>
      <c r="B1194"/>
      <c r="C1194"/>
      <c r="D1194"/>
      <c r="E1194" s="298"/>
    </row>
    <row r="1195" spans="1:5" x14ac:dyDescent="0.3">
      <c r="A1195" s="297"/>
      <c r="B1195"/>
      <c r="C1195"/>
      <c r="D1195"/>
      <c r="E1195" s="298"/>
    </row>
    <row r="1196" spans="1:5" x14ac:dyDescent="0.3">
      <c r="A1196" s="297"/>
      <c r="B1196"/>
      <c r="C1196"/>
      <c r="D1196"/>
      <c r="E1196" s="298"/>
    </row>
    <row r="1197" spans="1:5" x14ac:dyDescent="0.3">
      <c r="A1197" s="297"/>
      <c r="B1197"/>
      <c r="C1197"/>
      <c r="D1197"/>
      <c r="E1197" s="298"/>
    </row>
    <row r="1198" spans="1:5" x14ac:dyDescent="0.3">
      <c r="A1198" s="297"/>
      <c r="B1198"/>
      <c r="C1198"/>
      <c r="D1198"/>
      <c r="E1198" s="298"/>
    </row>
    <row r="1199" spans="1:5" x14ac:dyDescent="0.3">
      <c r="A1199" s="297"/>
      <c r="B1199"/>
      <c r="C1199"/>
      <c r="D1199"/>
      <c r="E1199" s="298"/>
    </row>
    <row r="1200" spans="1:5" x14ac:dyDescent="0.3">
      <c r="A1200" s="297"/>
      <c r="B1200"/>
      <c r="C1200"/>
      <c r="D1200"/>
      <c r="E1200" s="298"/>
    </row>
    <row r="1201" spans="1:5" x14ac:dyDescent="0.3">
      <c r="A1201" s="297"/>
      <c r="B1201"/>
      <c r="C1201"/>
      <c r="D1201"/>
      <c r="E1201" s="298"/>
    </row>
    <row r="1202" spans="1:5" x14ac:dyDescent="0.3">
      <c r="A1202" s="297"/>
      <c r="B1202"/>
      <c r="C1202"/>
      <c r="D1202"/>
      <c r="E1202" s="298"/>
    </row>
    <row r="1203" spans="1:5" x14ac:dyDescent="0.3">
      <c r="A1203" s="297"/>
      <c r="B1203"/>
      <c r="C1203"/>
      <c r="D1203"/>
      <c r="E1203" s="298"/>
    </row>
    <row r="1204" spans="1:5" x14ac:dyDescent="0.3">
      <c r="A1204" s="297"/>
      <c r="B1204"/>
      <c r="C1204"/>
      <c r="D1204"/>
      <c r="E1204" s="298"/>
    </row>
    <row r="1205" spans="1:5" x14ac:dyDescent="0.3">
      <c r="A1205" s="297"/>
      <c r="B1205"/>
      <c r="C1205"/>
      <c r="D1205"/>
      <c r="E1205" s="298"/>
    </row>
    <row r="1206" spans="1:5" ht="17.25" thickBot="1" x14ac:dyDescent="0.35">
      <c r="A1206" s="329"/>
      <c r="B1206" s="330"/>
      <c r="C1206" s="330"/>
      <c r="D1206" s="330"/>
      <c r="E1206" s="331"/>
    </row>
    <row r="1207" spans="1:5" ht="17.25" thickBot="1" x14ac:dyDescent="0.35">
      <c r="A1207"/>
      <c r="B1207"/>
      <c r="C1207"/>
      <c r="D1207"/>
      <c r="E1207"/>
    </row>
    <row r="1208" spans="1:5" ht="54" x14ac:dyDescent="0.3">
      <c r="A1208" s="278" t="s">
        <v>232</v>
      </c>
      <c r="B1208" s="279" t="s">
        <v>233</v>
      </c>
      <c r="C1208" s="279" t="s">
        <v>234</v>
      </c>
      <c r="D1208" s="279" t="s">
        <v>235</v>
      </c>
      <c r="E1208" s="280" t="s">
        <v>236</v>
      </c>
    </row>
    <row r="1209" spans="1:5" ht="18.75" x14ac:dyDescent="0.3">
      <c r="A1209" s="343" t="s">
        <v>174</v>
      </c>
      <c r="B1209" s="303">
        <f>AVERAGE(B1210:B1213)</f>
        <v>1.8333333333333335</v>
      </c>
      <c r="C1209" s="303">
        <f>AVERAGE(C1210:C1213)</f>
        <v>1.7102272727272727</v>
      </c>
      <c r="D1209" s="303">
        <f>AVERAGE(D1210:D1213)</f>
        <v>1.6451612903225805</v>
      </c>
      <c r="E1209" s="303">
        <f>AVERAGE(E1210:E1213)</f>
        <v>1.7236842105263159</v>
      </c>
    </row>
    <row r="1210" spans="1:5" ht="18.75" x14ac:dyDescent="0.3">
      <c r="A1210" s="342" t="s">
        <v>381</v>
      </c>
      <c r="B1210" s="294">
        <v>0</v>
      </c>
      <c r="C1210" s="294">
        <v>0</v>
      </c>
      <c r="D1210" s="294">
        <v>0</v>
      </c>
      <c r="E1210" s="295">
        <v>0</v>
      </c>
    </row>
    <row r="1211" spans="1:5" ht="18.75" x14ac:dyDescent="0.3">
      <c r="A1211" s="342" t="s">
        <v>175</v>
      </c>
      <c r="B1211" s="284">
        <v>3.7222222222222223</v>
      </c>
      <c r="C1211" s="284">
        <v>3.8863636363636362</v>
      </c>
      <c r="D1211" s="284">
        <v>3.4193548387096775</v>
      </c>
      <c r="E1211" s="285">
        <v>3.6315789473684212</v>
      </c>
    </row>
    <row r="1212" spans="1:5" ht="18.75" x14ac:dyDescent="0.3">
      <c r="A1212" s="342" t="s">
        <v>382</v>
      </c>
      <c r="B1212" s="294">
        <v>0</v>
      </c>
      <c r="C1212" s="294">
        <v>0</v>
      </c>
      <c r="D1212" s="294">
        <v>0</v>
      </c>
      <c r="E1212" s="295">
        <v>0</v>
      </c>
    </row>
    <row r="1213" spans="1:5" ht="18.75" x14ac:dyDescent="0.3">
      <c r="A1213" s="342" t="s">
        <v>176</v>
      </c>
      <c r="B1213" s="284">
        <v>3.6111111111111112</v>
      </c>
      <c r="C1213" s="284">
        <v>2.9545454545454546</v>
      </c>
      <c r="D1213" s="284">
        <v>3.161290322580645</v>
      </c>
      <c r="E1213" s="285">
        <v>3.263157894736842</v>
      </c>
    </row>
    <row r="1214" spans="1:5" ht="18.75" x14ac:dyDescent="0.3">
      <c r="A1214" s="344"/>
      <c r="B1214" s="287"/>
      <c r="C1214" s="288"/>
      <c r="D1214" s="288"/>
      <c r="E1214" s="289"/>
    </row>
    <row r="1215" spans="1:5" x14ac:dyDescent="0.3">
      <c r="A1215" s="297"/>
      <c r="B1215"/>
      <c r="C1215"/>
      <c r="D1215"/>
      <c r="E1215" s="298"/>
    </row>
    <row r="1216" spans="1:5" x14ac:dyDescent="0.3">
      <c r="A1216" s="297"/>
      <c r="B1216"/>
      <c r="C1216"/>
      <c r="D1216"/>
      <c r="E1216" s="298"/>
    </row>
    <row r="1217" spans="1:5" x14ac:dyDescent="0.3">
      <c r="A1217" s="297"/>
      <c r="B1217"/>
      <c r="C1217"/>
      <c r="D1217"/>
      <c r="E1217" s="298"/>
    </row>
    <row r="1218" spans="1:5" x14ac:dyDescent="0.3">
      <c r="A1218" s="297"/>
      <c r="B1218"/>
      <c r="C1218"/>
      <c r="D1218"/>
      <c r="E1218" s="298"/>
    </row>
    <row r="1219" spans="1:5" x14ac:dyDescent="0.3">
      <c r="A1219" s="297"/>
      <c r="B1219"/>
      <c r="C1219"/>
      <c r="D1219"/>
      <c r="E1219" s="298"/>
    </row>
    <row r="1220" spans="1:5" x14ac:dyDescent="0.3">
      <c r="A1220" s="297"/>
      <c r="B1220"/>
      <c r="C1220"/>
      <c r="D1220"/>
      <c r="E1220" s="298"/>
    </row>
    <row r="1221" spans="1:5" x14ac:dyDescent="0.3">
      <c r="A1221" s="297"/>
      <c r="B1221"/>
      <c r="C1221"/>
      <c r="D1221"/>
      <c r="E1221" s="298"/>
    </row>
    <row r="1222" spans="1:5" x14ac:dyDescent="0.3">
      <c r="A1222" s="297"/>
      <c r="B1222"/>
      <c r="C1222"/>
      <c r="D1222"/>
      <c r="E1222" s="298"/>
    </row>
    <row r="1223" spans="1:5" x14ac:dyDescent="0.3">
      <c r="A1223" s="297"/>
      <c r="B1223"/>
      <c r="C1223"/>
      <c r="D1223"/>
      <c r="E1223" s="298"/>
    </row>
    <row r="1224" spans="1:5" x14ac:dyDescent="0.3">
      <c r="A1224" s="297"/>
      <c r="B1224"/>
      <c r="C1224"/>
      <c r="D1224"/>
      <c r="E1224" s="298"/>
    </row>
    <row r="1225" spans="1:5" x14ac:dyDescent="0.3">
      <c r="A1225" s="297"/>
      <c r="B1225"/>
      <c r="C1225"/>
      <c r="D1225"/>
      <c r="E1225" s="298"/>
    </row>
    <row r="1226" spans="1:5" x14ac:dyDescent="0.3">
      <c r="A1226" s="297"/>
      <c r="B1226"/>
      <c r="C1226"/>
      <c r="D1226"/>
      <c r="E1226" s="298"/>
    </row>
    <row r="1227" spans="1:5" x14ac:dyDescent="0.3">
      <c r="A1227" s="297"/>
      <c r="B1227"/>
      <c r="C1227"/>
      <c r="D1227"/>
      <c r="E1227" s="298"/>
    </row>
    <row r="1228" spans="1:5" x14ac:dyDescent="0.3">
      <c r="A1228" s="297"/>
      <c r="B1228"/>
      <c r="C1228"/>
      <c r="D1228"/>
      <c r="E1228" s="298"/>
    </row>
    <row r="1229" spans="1:5" x14ac:dyDescent="0.3">
      <c r="A1229" s="297"/>
      <c r="B1229"/>
      <c r="C1229"/>
      <c r="D1229"/>
      <c r="E1229" s="298"/>
    </row>
    <row r="1230" spans="1:5" x14ac:dyDescent="0.3">
      <c r="A1230" s="297"/>
      <c r="B1230"/>
      <c r="C1230"/>
      <c r="D1230"/>
      <c r="E1230" s="298"/>
    </row>
    <row r="1231" spans="1:5" x14ac:dyDescent="0.3">
      <c r="A1231" s="297"/>
      <c r="B1231"/>
      <c r="C1231"/>
      <c r="D1231"/>
      <c r="E1231" s="298"/>
    </row>
    <row r="1232" spans="1:5" ht="17.25" thickBot="1" x14ac:dyDescent="0.35">
      <c r="A1232" s="329"/>
      <c r="B1232" s="330"/>
      <c r="C1232" s="330"/>
      <c r="D1232" s="330"/>
      <c r="E1232" s="331"/>
    </row>
    <row r="1233" spans="1:5" x14ac:dyDescent="0.3">
      <c r="A1233"/>
      <c r="B1233"/>
      <c r="C1233"/>
      <c r="D1233"/>
      <c r="E1233"/>
    </row>
    <row r="1234" spans="1:5" ht="17.25" thickBot="1" x14ac:dyDescent="0.35">
      <c r="A1234"/>
      <c r="B1234"/>
      <c r="C1234"/>
      <c r="D1234"/>
      <c r="E1234"/>
    </row>
    <row r="1235" spans="1:5" ht="54" x14ac:dyDescent="0.3">
      <c r="A1235" s="278" t="s">
        <v>232</v>
      </c>
      <c r="B1235" s="279" t="s">
        <v>233</v>
      </c>
      <c r="C1235" s="279" t="s">
        <v>234</v>
      </c>
      <c r="D1235" s="279" t="s">
        <v>235</v>
      </c>
      <c r="E1235" s="280" t="s">
        <v>236</v>
      </c>
    </row>
    <row r="1236" spans="1:5" ht="18.75" x14ac:dyDescent="0.3">
      <c r="A1236" s="343" t="s">
        <v>383</v>
      </c>
      <c r="B1236" s="303">
        <f>AVERAGE(B1237:B1238)</f>
        <v>3.416666666666667</v>
      </c>
      <c r="C1236" s="303">
        <f>AVERAGE(C1237:C1238)</f>
        <v>3.3181818181818183</v>
      </c>
      <c r="D1236" s="303">
        <f>AVERAGE(D1237:D1238)</f>
        <v>3.467741935483871</v>
      </c>
      <c r="E1236" s="310">
        <f>AVERAGE(E1237:E1238)</f>
        <v>3.2894736842105265</v>
      </c>
    </row>
    <row r="1237" spans="1:5" ht="18.75" x14ac:dyDescent="0.3">
      <c r="A1237" s="345" t="s">
        <v>384</v>
      </c>
      <c r="B1237" s="296">
        <v>3.4722222222222223</v>
      </c>
      <c r="C1237" s="284">
        <v>3.5909090909090908</v>
      </c>
      <c r="D1237" s="284">
        <v>3.6129032258064515</v>
      </c>
      <c r="E1237" s="285">
        <v>3.4736842105263159</v>
      </c>
    </row>
    <row r="1238" spans="1:5" ht="18.75" x14ac:dyDescent="0.3">
      <c r="A1238" s="345" t="s">
        <v>385</v>
      </c>
      <c r="B1238" s="296">
        <v>3.3611111111111112</v>
      </c>
      <c r="C1238" s="284">
        <v>3.0454545454545454</v>
      </c>
      <c r="D1238" s="284">
        <v>3.3225806451612905</v>
      </c>
      <c r="E1238" s="285">
        <v>3.1052631578947367</v>
      </c>
    </row>
    <row r="1239" spans="1:5" x14ac:dyDescent="0.3">
      <c r="A1239" s="297"/>
      <c r="B1239"/>
      <c r="C1239"/>
      <c r="D1239"/>
      <c r="E1239" s="298"/>
    </row>
    <row r="1240" spans="1:5" x14ac:dyDescent="0.3">
      <c r="A1240" s="297"/>
      <c r="B1240"/>
      <c r="C1240"/>
      <c r="D1240"/>
      <c r="E1240" s="298"/>
    </row>
    <row r="1241" spans="1:5" x14ac:dyDescent="0.3">
      <c r="A1241" s="297"/>
      <c r="B1241"/>
      <c r="C1241"/>
      <c r="D1241"/>
      <c r="E1241" s="298"/>
    </row>
    <row r="1242" spans="1:5" x14ac:dyDescent="0.3">
      <c r="A1242" s="297"/>
      <c r="B1242"/>
      <c r="C1242"/>
      <c r="D1242"/>
      <c r="E1242" s="298"/>
    </row>
    <row r="1243" spans="1:5" x14ac:dyDescent="0.3">
      <c r="A1243" s="297"/>
      <c r="B1243"/>
      <c r="C1243"/>
      <c r="D1243"/>
      <c r="E1243" s="298"/>
    </row>
    <row r="1244" spans="1:5" x14ac:dyDescent="0.3">
      <c r="A1244" s="297"/>
      <c r="B1244"/>
      <c r="C1244"/>
      <c r="D1244"/>
      <c r="E1244" s="298"/>
    </row>
    <row r="1245" spans="1:5" x14ac:dyDescent="0.3">
      <c r="A1245" s="297"/>
      <c r="B1245"/>
      <c r="C1245"/>
      <c r="D1245"/>
      <c r="E1245" s="298"/>
    </row>
    <row r="1246" spans="1:5" x14ac:dyDescent="0.3">
      <c r="A1246" s="297"/>
      <c r="B1246"/>
      <c r="C1246"/>
      <c r="D1246"/>
      <c r="E1246" s="298"/>
    </row>
    <row r="1247" spans="1:5" x14ac:dyDescent="0.3">
      <c r="A1247" s="297"/>
      <c r="B1247"/>
      <c r="C1247"/>
      <c r="D1247"/>
      <c r="E1247" s="298"/>
    </row>
    <row r="1248" spans="1:5" x14ac:dyDescent="0.3">
      <c r="A1248" s="297"/>
      <c r="B1248"/>
      <c r="C1248"/>
      <c r="D1248"/>
      <c r="E1248" s="298"/>
    </row>
    <row r="1249" spans="1:5" x14ac:dyDescent="0.3">
      <c r="A1249" s="297"/>
      <c r="B1249"/>
      <c r="C1249"/>
      <c r="D1249"/>
      <c r="E1249" s="298"/>
    </row>
    <row r="1250" spans="1:5" x14ac:dyDescent="0.3">
      <c r="A1250" s="297"/>
      <c r="B1250"/>
      <c r="C1250"/>
      <c r="D1250"/>
      <c r="E1250" s="298"/>
    </row>
    <row r="1251" spans="1:5" x14ac:dyDescent="0.3">
      <c r="A1251" s="297"/>
      <c r="B1251"/>
      <c r="C1251"/>
      <c r="D1251"/>
      <c r="E1251" s="298"/>
    </row>
    <row r="1252" spans="1:5" x14ac:dyDescent="0.3">
      <c r="A1252" s="297"/>
      <c r="B1252"/>
      <c r="C1252"/>
      <c r="D1252"/>
      <c r="E1252" s="298"/>
    </row>
    <row r="1253" spans="1:5" x14ac:dyDescent="0.3">
      <c r="A1253" s="297"/>
      <c r="B1253"/>
      <c r="C1253"/>
      <c r="D1253"/>
      <c r="E1253" s="298"/>
    </row>
    <row r="1254" spans="1:5" x14ac:dyDescent="0.3">
      <c r="A1254" s="297"/>
      <c r="B1254"/>
      <c r="C1254"/>
      <c r="D1254"/>
      <c r="E1254" s="298"/>
    </row>
    <row r="1255" spans="1:5" x14ac:dyDescent="0.3">
      <c r="A1255" s="297"/>
      <c r="B1255"/>
      <c r="C1255"/>
      <c r="D1255"/>
      <c r="E1255" s="298"/>
    </row>
    <row r="1256" spans="1:5" x14ac:dyDescent="0.3">
      <c r="A1256" s="297"/>
      <c r="B1256"/>
      <c r="C1256"/>
      <c r="D1256"/>
      <c r="E1256" s="298"/>
    </row>
    <row r="1257" spans="1:5" x14ac:dyDescent="0.3">
      <c r="A1257" s="297"/>
      <c r="B1257"/>
      <c r="C1257"/>
      <c r="D1257"/>
      <c r="E1257" s="298"/>
    </row>
    <row r="1258" spans="1:5" ht="17.25" thickBot="1" x14ac:dyDescent="0.35">
      <c r="A1258" s="329"/>
      <c r="B1258" s="330"/>
      <c r="C1258" s="330"/>
      <c r="D1258" s="330"/>
      <c r="E1258" s="331"/>
    </row>
  </sheetData>
  <mergeCells count="2">
    <mergeCell ref="A4:E7"/>
    <mergeCell ref="A8:K10"/>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1CBB-1DC9-473F-8882-C4109E85190D}">
  <dimension ref="A1:G34"/>
  <sheetViews>
    <sheetView tabSelected="1" topLeftCell="A29" zoomScale="91" zoomScaleNormal="91" workbookViewId="0">
      <selection activeCell="A8" sqref="A8:G32"/>
    </sheetView>
  </sheetViews>
  <sheetFormatPr baseColWidth="10" defaultColWidth="11" defaultRowHeight="14.25" x14ac:dyDescent="0.2"/>
  <cols>
    <col min="1" max="1" width="20.875" style="28" customWidth="1"/>
    <col min="2" max="2" width="23.25" style="28" customWidth="1"/>
    <col min="3" max="3" width="47.375" style="28" customWidth="1"/>
    <col min="4" max="4" width="18" style="28" customWidth="1"/>
    <col min="5" max="5" width="20.25" style="28" customWidth="1"/>
    <col min="6" max="6" width="11" style="28"/>
    <col min="7" max="7" width="15.25" style="28" customWidth="1"/>
    <col min="8" max="16384" width="11" style="28"/>
  </cols>
  <sheetData>
    <row r="1" spans="1:7" x14ac:dyDescent="0.2">
      <c r="A1" s="555" t="s">
        <v>400</v>
      </c>
      <c r="B1" s="556"/>
      <c r="C1" s="556"/>
      <c r="D1" s="556"/>
      <c r="E1" s="556"/>
      <c r="F1" s="558"/>
      <c r="G1" s="649"/>
    </row>
    <row r="2" spans="1:7" x14ac:dyDescent="0.2">
      <c r="A2" s="557"/>
      <c r="B2" s="382"/>
      <c r="C2" s="382"/>
      <c r="D2" s="382"/>
      <c r="E2" s="382"/>
      <c r="F2" s="383"/>
      <c r="G2" s="632"/>
    </row>
    <row r="3" spans="1:7" x14ac:dyDescent="0.2">
      <c r="A3" s="557"/>
      <c r="B3" s="382"/>
      <c r="C3" s="382"/>
      <c r="D3" s="382"/>
      <c r="E3" s="382"/>
      <c r="F3" s="383"/>
      <c r="G3" s="632"/>
    </row>
    <row r="4" spans="1:7" x14ac:dyDescent="0.2">
      <c r="A4" s="557"/>
      <c r="B4" s="382"/>
      <c r="C4" s="382"/>
      <c r="D4" s="382"/>
      <c r="E4" s="382"/>
      <c r="F4" s="158"/>
      <c r="G4" s="159"/>
    </row>
    <row r="5" spans="1:7" ht="15" x14ac:dyDescent="0.25">
      <c r="A5" s="156"/>
      <c r="B5" s="157"/>
      <c r="C5" s="157"/>
      <c r="D5" s="157"/>
      <c r="E5" s="157"/>
      <c r="F5" s="158"/>
      <c r="G5" s="159"/>
    </row>
    <row r="6" spans="1:7" x14ac:dyDescent="0.2">
      <c r="A6" s="650" t="s">
        <v>386</v>
      </c>
      <c r="B6" s="651"/>
      <c r="C6" s="651"/>
      <c r="D6" s="651"/>
      <c r="E6" s="651"/>
      <c r="F6" s="651"/>
      <c r="G6" s="652"/>
    </row>
    <row r="7" spans="1:7" x14ac:dyDescent="0.2">
      <c r="A7" s="650"/>
      <c r="B7" s="651"/>
      <c r="C7" s="651"/>
      <c r="D7" s="651"/>
      <c r="E7" s="651"/>
      <c r="F7" s="651"/>
      <c r="G7" s="652"/>
    </row>
    <row r="8" spans="1:7" ht="15" customHeight="1" x14ac:dyDescent="0.2">
      <c r="A8" s="581" t="s">
        <v>488</v>
      </c>
      <c r="B8" s="653"/>
      <c r="C8" s="653"/>
      <c r="D8" s="653"/>
      <c r="E8" s="653"/>
      <c r="F8" s="653"/>
      <c r="G8" s="654"/>
    </row>
    <row r="9" spans="1:7" ht="15" customHeight="1" x14ac:dyDescent="0.2">
      <c r="A9" s="655"/>
      <c r="B9" s="653"/>
      <c r="C9" s="653"/>
      <c r="D9" s="653"/>
      <c r="E9" s="653"/>
      <c r="F9" s="653"/>
      <c r="G9" s="654"/>
    </row>
    <row r="10" spans="1:7" ht="15" customHeight="1" x14ac:dyDescent="0.2">
      <c r="A10" s="655"/>
      <c r="B10" s="653"/>
      <c r="C10" s="653"/>
      <c r="D10" s="653"/>
      <c r="E10" s="653"/>
      <c r="F10" s="653"/>
      <c r="G10" s="654"/>
    </row>
    <row r="11" spans="1:7" ht="15" customHeight="1" x14ac:dyDescent="0.2">
      <c r="A11" s="655"/>
      <c r="B11" s="653"/>
      <c r="C11" s="653"/>
      <c r="D11" s="653"/>
      <c r="E11" s="653"/>
      <c r="F11" s="653"/>
      <c r="G11" s="654"/>
    </row>
    <row r="12" spans="1:7" ht="15" customHeight="1" x14ac:dyDescent="0.2">
      <c r="A12" s="655"/>
      <c r="B12" s="653"/>
      <c r="C12" s="653"/>
      <c r="D12" s="653"/>
      <c r="E12" s="653"/>
      <c r="F12" s="653"/>
      <c r="G12" s="654"/>
    </row>
    <row r="13" spans="1:7" ht="78.75" customHeight="1" x14ac:dyDescent="0.2">
      <c r="A13" s="655"/>
      <c r="B13" s="653"/>
      <c r="C13" s="653"/>
      <c r="D13" s="653"/>
      <c r="E13" s="653"/>
      <c r="F13" s="653"/>
      <c r="G13" s="654"/>
    </row>
    <row r="14" spans="1:7" ht="78.75" customHeight="1" x14ac:dyDescent="0.2">
      <c r="A14" s="655"/>
      <c r="B14" s="653"/>
      <c r="C14" s="653"/>
      <c r="D14" s="653"/>
      <c r="E14" s="653"/>
      <c r="F14" s="653"/>
      <c r="G14" s="654"/>
    </row>
    <row r="15" spans="1:7" ht="78.75" customHeight="1" x14ac:dyDescent="0.2">
      <c r="A15" s="655"/>
      <c r="B15" s="653"/>
      <c r="C15" s="653"/>
      <c r="D15" s="653"/>
      <c r="E15" s="653"/>
      <c r="F15" s="653"/>
      <c r="G15" s="654"/>
    </row>
    <row r="16" spans="1:7" ht="78.75" customHeight="1" x14ac:dyDescent="0.2">
      <c r="A16" s="655"/>
      <c r="B16" s="653"/>
      <c r="C16" s="653"/>
      <c r="D16" s="653"/>
      <c r="E16" s="653"/>
      <c r="F16" s="653"/>
      <c r="G16" s="654"/>
    </row>
    <row r="17" spans="1:7" ht="78.75" customHeight="1" x14ac:dyDescent="0.2">
      <c r="A17" s="655"/>
      <c r="B17" s="653"/>
      <c r="C17" s="653"/>
      <c r="D17" s="653"/>
      <c r="E17" s="653"/>
      <c r="F17" s="653"/>
      <c r="G17" s="654"/>
    </row>
    <row r="18" spans="1:7" ht="15" customHeight="1" x14ac:dyDescent="0.2">
      <c r="A18" s="655"/>
      <c r="B18" s="653"/>
      <c r="C18" s="653"/>
      <c r="D18" s="653"/>
      <c r="E18" s="653"/>
      <c r="F18" s="653"/>
      <c r="G18" s="654"/>
    </row>
    <row r="19" spans="1:7" ht="15" customHeight="1" x14ac:dyDescent="0.2">
      <c r="A19" s="655"/>
      <c r="B19" s="653"/>
      <c r="C19" s="653"/>
      <c r="D19" s="653"/>
      <c r="E19" s="653"/>
      <c r="F19" s="653"/>
      <c r="G19" s="654"/>
    </row>
    <row r="20" spans="1:7" ht="15" customHeight="1" x14ac:dyDescent="0.2">
      <c r="A20" s="655"/>
      <c r="B20" s="653"/>
      <c r="C20" s="653"/>
      <c r="D20" s="653"/>
      <c r="E20" s="653"/>
      <c r="F20" s="653"/>
      <c r="G20" s="654"/>
    </row>
    <row r="21" spans="1:7" ht="15" customHeight="1" x14ac:dyDescent="0.2">
      <c r="A21" s="655"/>
      <c r="B21" s="653"/>
      <c r="C21" s="653"/>
      <c r="D21" s="653"/>
      <c r="E21" s="653"/>
      <c r="F21" s="653"/>
      <c r="G21" s="654"/>
    </row>
    <row r="22" spans="1:7" ht="15" customHeight="1" x14ac:dyDescent="0.2">
      <c r="A22" s="655"/>
      <c r="B22" s="653"/>
      <c r="C22" s="653"/>
      <c r="D22" s="653"/>
      <c r="E22" s="653"/>
      <c r="F22" s="653"/>
      <c r="G22" s="654"/>
    </row>
    <row r="23" spans="1:7" ht="15" customHeight="1" x14ac:dyDescent="0.2">
      <c r="A23" s="655"/>
      <c r="B23" s="653"/>
      <c r="C23" s="653"/>
      <c r="D23" s="653"/>
      <c r="E23" s="653"/>
      <c r="F23" s="653"/>
      <c r="G23" s="654"/>
    </row>
    <row r="24" spans="1:7" ht="139.5" customHeight="1" x14ac:dyDescent="0.2">
      <c r="A24" s="655"/>
      <c r="B24" s="653"/>
      <c r="C24" s="653"/>
      <c r="D24" s="653"/>
      <c r="E24" s="653"/>
      <c r="F24" s="653"/>
      <c r="G24" s="654"/>
    </row>
    <row r="25" spans="1:7" ht="15" customHeight="1" x14ac:dyDescent="0.2">
      <c r="A25" s="655"/>
      <c r="B25" s="653"/>
      <c r="C25" s="653"/>
      <c r="D25" s="653"/>
      <c r="E25" s="653"/>
      <c r="F25" s="653"/>
      <c r="G25" s="654"/>
    </row>
    <row r="26" spans="1:7" ht="15" customHeight="1" x14ac:dyDescent="0.2">
      <c r="A26" s="655"/>
      <c r="B26" s="653"/>
      <c r="C26" s="653"/>
      <c r="D26" s="653"/>
      <c r="E26" s="653"/>
      <c r="F26" s="653"/>
      <c r="G26" s="654"/>
    </row>
    <row r="27" spans="1:7" ht="113.25" customHeight="1" x14ac:dyDescent="0.2">
      <c r="A27" s="655"/>
      <c r="B27" s="653"/>
      <c r="C27" s="653"/>
      <c r="D27" s="653"/>
      <c r="E27" s="653"/>
      <c r="F27" s="653"/>
      <c r="G27" s="654"/>
    </row>
    <row r="28" spans="1:7" ht="118.5" customHeight="1" x14ac:dyDescent="0.2">
      <c r="A28" s="655"/>
      <c r="B28" s="653"/>
      <c r="C28" s="653"/>
      <c r="D28" s="653"/>
      <c r="E28" s="653"/>
      <c r="F28" s="653"/>
      <c r="G28" s="654"/>
    </row>
    <row r="29" spans="1:7" ht="117" customHeight="1" x14ac:dyDescent="0.2">
      <c r="A29" s="655"/>
      <c r="B29" s="653"/>
      <c r="C29" s="653"/>
      <c r="D29" s="653"/>
      <c r="E29" s="653"/>
      <c r="F29" s="653"/>
      <c r="G29" s="654"/>
    </row>
    <row r="30" spans="1:7" ht="35.25" customHeight="1" x14ac:dyDescent="0.2">
      <c r="A30" s="655"/>
      <c r="B30" s="653"/>
      <c r="C30" s="653"/>
      <c r="D30" s="653"/>
      <c r="E30" s="653"/>
      <c r="F30" s="653"/>
      <c r="G30" s="654"/>
    </row>
    <row r="31" spans="1:7" ht="71.25" customHeight="1" x14ac:dyDescent="0.2">
      <c r="A31" s="655"/>
      <c r="B31" s="653"/>
      <c r="C31" s="653"/>
      <c r="D31" s="653"/>
      <c r="E31" s="653"/>
      <c r="F31" s="653"/>
      <c r="G31" s="654"/>
    </row>
    <row r="32" spans="1:7" ht="167.25" customHeight="1" thickBot="1" x14ac:dyDescent="0.25">
      <c r="A32" s="656"/>
      <c r="B32" s="657"/>
      <c r="C32" s="657"/>
      <c r="D32" s="657"/>
      <c r="E32" s="657"/>
      <c r="F32" s="657"/>
      <c r="G32" s="658"/>
    </row>
    <row r="34" spans="1:1" x14ac:dyDescent="0.2">
      <c r="A34" s="120"/>
    </row>
  </sheetData>
  <mergeCells count="4">
    <mergeCell ref="A1:E4"/>
    <mergeCell ref="F1:G3"/>
    <mergeCell ref="A6:G7"/>
    <mergeCell ref="A8:G3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6B4B-62C3-40DC-88E0-92B755604850}">
  <dimension ref="A1:G32"/>
  <sheetViews>
    <sheetView topLeftCell="A36" zoomScale="106" zoomScaleNormal="106" workbookViewId="0">
      <selection sqref="A1:G7"/>
    </sheetView>
  </sheetViews>
  <sheetFormatPr baseColWidth="10" defaultColWidth="11" defaultRowHeight="14.25" x14ac:dyDescent="0.2"/>
  <cols>
    <col min="1" max="1" width="20.875" style="28" customWidth="1"/>
    <col min="2" max="2" width="23.25" style="28" customWidth="1"/>
    <col min="3" max="3" width="47.375" style="28" customWidth="1"/>
    <col min="4" max="4" width="18" style="28" customWidth="1"/>
    <col min="5" max="5" width="20.25" style="28" customWidth="1"/>
    <col min="6" max="6" width="11" style="28"/>
    <col min="7" max="7" width="15.25" style="28" customWidth="1"/>
    <col min="8" max="16384" width="11" style="28"/>
  </cols>
  <sheetData>
    <row r="1" spans="1:7" x14ac:dyDescent="0.2">
      <c r="A1" s="555" t="s">
        <v>400</v>
      </c>
      <c r="B1" s="556"/>
      <c r="C1" s="556"/>
      <c r="D1" s="556"/>
      <c r="E1" s="556"/>
      <c r="F1" s="558"/>
      <c r="G1" s="649"/>
    </row>
    <row r="2" spans="1:7" x14ac:dyDescent="0.2">
      <c r="A2" s="557"/>
      <c r="B2" s="382"/>
      <c r="C2" s="382"/>
      <c r="D2" s="382"/>
      <c r="E2" s="382"/>
      <c r="F2" s="383"/>
      <c r="G2" s="632"/>
    </row>
    <row r="3" spans="1:7" x14ac:dyDescent="0.2">
      <c r="A3" s="557"/>
      <c r="B3" s="382"/>
      <c r="C3" s="382"/>
      <c r="D3" s="382"/>
      <c r="E3" s="382"/>
      <c r="F3" s="383"/>
      <c r="G3" s="632"/>
    </row>
    <row r="4" spans="1:7" x14ac:dyDescent="0.2">
      <c r="A4" s="557"/>
      <c r="B4" s="382"/>
      <c r="C4" s="382"/>
      <c r="D4" s="382"/>
      <c r="E4" s="382"/>
      <c r="F4" s="158"/>
      <c r="G4" s="159"/>
    </row>
    <row r="5" spans="1:7" ht="15" x14ac:dyDescent="0.25">
      <c r="A5" s="156"/>
      <c r="B5" s="157"/>
      <c r="C5" s="157"/>
      <c r="D5" s="157"/>
      <c r="E5" s="157"/>
      <c r="F5" s="158"/>
      <c r="G5" s="159"/>
    </row>
    <row r="6" spans="1:7" x14ac:dyDescent="0.2">
      <c r="A6" s="559" t="s">
        <v>387</v>
      </c>
      <c r="B6" s="384"/>
      <c r="C6" s="384"/>
      <c r="D6" s="384"/>
      <c r="E6" s="384"/>
      <c r="F6" s="384"/>
      <c r="G6" s="636"/>
    </row>
    <row r="7" spans="1:7" x14ac:dyDescent="0.2">
      <c r="A7" s="559"/>
      <c r="B7" s="384"/>
      <c r="C7" s="384"/>
      <c r="D7" s="384"/>
      <c r="E7" s="384"/>
      <c r="F7" s="384"/>
      <c r="G7" s="636"/>
    </row>
    <row r="8" spans="1:7" ht="15" customHeight="1" x14ac:dyDescent="0.2">
      <c r="A8" s="581" t="s">
        <v>476</v>
      </c>
      <c r="B8" s="582"/>
      <c r="C8" s="582"/>
      <c r="D8" s="582"/>
      <c r="E8" s="582"/>
      <c r="F8" s="582"/>
      <c r="G8" s="583"/>
    </row>
    <row r="9" spans="1:7" ht="15" customHeight="1" x14ac:dyDescent="0.2">
      <c r="A9" s="581"/>
      <c r="B9" s="582"/>
      <c r="C9" s="582"/>
      <c r="D9" s="582"/>
      <c r="E9" s="582"/>
      <c r="F9" s="582"/>
      <c r="G9" s="583"/>
    </row>
    <row r="10" spans="1:7" ht="15" customHeight="1" x14ac:dyDescent="0.2">
      <c r="A10" s="581"/>
      <c r="B10" s="582"/>
      <c r="C10" s="582"/>
      <c r="D10" s="582"/>
      <c r="E10" s="582"/>
      <c r="F10" s="582"/>
      <c r="G10" s="583"/>
    </row>
    <row r="11" spans="1:7" ht="15" customHeight="1" x14ac:dyDescent="0.2">
      <c r="A11" s="581"/>
      <c r="B11" s="582"/>
      <c r="C11" s="582"/>
      <c r="D11" s="582"/>
      <c r="E11" s="582"/>
      <c r="F11" s="582"/>
      <c r="G11" s="583"/>
    </row>
    <row r="12" spans="1:7" ht="64.5" customHeight="1" x14ac:dyDescent="0.2">
      <c r="A12" s="581"/>
      <c r="B12" s="582"/>
      <c r="C12" s="582"/>
      <c r="D12" s="582"/>
      <c r="E12" s="582"/>
      <c r="F12" s="582"/>
      <c r="G12" s="583"/>
    </row>
    <row r="13" spans="1:7" ht="15" customHeight="1" x14ac:dyDescent="0.2">
      <c r="A13" s="581"/>
      <c r="B13" s="582"/>
      <c r="C13" s="582"/>
      <c r="D13" s="582"/>
      <c r="E13" s="582"/>
      <c r="F13" s="582"/>
      <c r="G13" s="583"/>
    </row>
    <row r="14" spans="1:7" ht="15" customHeight="1" x14ac:dyDescent="0.2">
      <c r="A14" s="581"/>
      <c r="B14" s="582"/>
      <c r="C14" s="582"/>
      <c r="D14" s="582"/>
      <c r="E14" s="582"/>
      <c r="F14" s="582"/>
      <c r="G14" s="583"/>
    </row>
    <row r="15" spans="1:7" ht="8.25" customHeight="1" x14ac:dyDescent="0.2">
      <c r="A15" s="581"/>
      <c r="B15" s="582"/>
      <c r="C15" s="582"/>
      <c r="D15" s="582"/>
      <c r="E15" s="582"/>
      <c r="F15" s="582"/>
      <c r="G15" s="583"/>
    </row>
    <row r="16" spans="1:7" ht="15" hidden="1" customHeight="1" x14ac:dyDescent="0.2">
      <c r="A16" s="581"/>
      <c r="B16" s="582"/>
      <c r="C16" s="582"/>
      <c r="D16" s="582"/>
      <c r="E16" s="582"/>
      <c r="F16" s="582"/>
      <c r="G16" s="583"/>
    </row>
    <row r="17" spans="1:7" ht="12" hidden="1" customHeight="1" x14ac:dyDescent="0.2">
      <c r="A17" s="581"/>
      <c r="B17" s="582"/>
      <c r="C17" s="582"/>
      <c r="D17" s="582"/>
      <c r="E17" s="582"/>
      <c r="F17" s="582"/>
      <c r="G17" s="583"/>
    </row>
    <row r="18" spans="1:7" ht="15" hidden="1" customHeight="1" x14ac:dyDescent="0.2">
      <c r="A18" s="581"/>
      <c r="B18" s="582"/>
      <c r="C18" s="582"/>
      <c r="D18" s="582"/>
      <c r="E18" s="582"/>
      <c r="F18" s="582"/>
      <c r="G18" s="583"/>
    </row>
    <row r="19" spans="1:7" ht="15" hidden="1" customHeight="1" x14ac:dyDescent="0.2">
      <c r="A19" s="581"/>
      <c r="B19" s="582"/>
      <c r="C19" s="582"/>
      <c r="D19" s="582"/>
      <c r="E19" s="582"/>
      <c r="F19" s="582"/>
      <c r="G19" s="583"/>
    </row>
    <row r="20" spans="1:7" ht="15" hidden="1" customHeight="1" x14ac:dyDescent="0.2">
      <c r="A20" s="581"/>
      <c r="B20" s="582"/>
      <c r="C20" s="582"/>
      <c r="D20" s="582"/>
      <c r="E20" s="582"/>
      <c r="F20" s="582"/>
      <c r="G20" s="583"/>
    </row>
    <row r="21" spans="1:7" ht="15" hidden="1" customHeight="1" x14ac:dyDescent="0.2">
      <c r="A21" s="581"/>
      <c r="B21" s="582"/>
      <c r="C21" s="582"/>
      <c r="D21" s="582"/>
      <c r="E21" s="582"/>
      <c r="F21" s="582"/>
      <c r="G21" s="583"/>
    </row>
    <row r="22" spans="1:7" ht="15" hidden="1" customHeight="1" x14ac:dyDescent="0.2">
      <c r="A22" s="581"/>
      <c r="B22" s="582"/>
      <c r="C22" s="582"/>
      <c r="D22" s="582"/>
      <c r="E22" s="582"/>
      <c r="F22" s="582"/>
      <c r="G22" s="583"/>
    </row>
    <row r="23" spans="1:7" ht="15" hidden="1" customHeight="1" x14ac:dyDescent="0.2">
      <c r="A23" s="581"/>
      <c r="B23" s="582"/>
      <c r="C23" s="582"/>
      <c r="D23" s="582"/>
      <c r="E23" s="582"/>
      <c r="F23" s="582"/>
      <c r="G23" s="583"/>
    </row>
    <row r="24" spans="1:7" ht="15" hidden="1" customHeight="1" x14ac:dyDescent="0.2">
      <c r="A24" s="581"/>
      <c r="B24" s="582"/>
      <c r="C24" s="582"/>
      <c r="D24" s="582"/>
      <c r="E24" s="582"/>
      <c r="F24" s="582"/>
      <c r="G24" s="583"/>
    </row>
    <row r="25" spans="1:7" ht="15" hidden="1" customHeight="1" x14ac:dyDescent="0.2">
      <c r="A25" s="581"/>
      <c r="B25" s="582"/>
      <c r="C25" s="582"/>
      <c r="D25" s="582"/>
      <c r="E25" s="582"/>
      <c r="F25" s="582"/>
      <c r="G25" s="583"/>
    </row>
    <row r="26" spans="1:7" ht="15" hidden="1" customHeight="1" x14ac:dyDescent="0.2">
      <c r="A26" s="581"/>
      <c r="B26" s="582"/>
      <c r="C26" s="582"/>
      <c r="D26" s="582"/>
      <c r="E26" s="582"/>
      <c r="F26" s="582"/>
      <c r="G26" s="583"/>
    </row>
    <row r="27" spans="1:7" ht="15" hidden="1" customHeight="1" x14ac:dyDescent="0.2">
      <c r="A27" s="581"/>
      <c r="B27" s="582"/>
      <c r="C27" s="582"/>
      <c r="D27" s="582"/>
      <c r="E27" s="582"/>
      <c r="F27" s="582"/>
      <c r="G27" s="583"/>
    </row>
    <row r="28" spans="1:7" ht="15" hidden="1" customHeight="1" x14ac:dyDescent="0.2">
      <c r="A28" s="581"/>
      <c r="B28" s="582"/>
      <c r="C28" s="582"/>
      <c r="D28" s="582"/>
      <c r="E28" s="582"/>
      <c r="F28" s="582"/>
      <c r="G28" s="583"/>
    </row>
    <row r="29" spans="1:7" ht="15" hidden="1" customHeight="1" x14ac:dyDescent="0.2">
      <c r="A29" s="581"/>
      <c r="B29" s="582"/>
      <c r="C29" s="582"/>
      <c r="D29" s="582"/>
      <c r="E29" s="582"/>
      <c r="F29" s="582"/>
      <c r="G29" s="583"/>
    </row>
    <row r="30" spans="1:7" ht="35.25" hidden="1" customHeight="1" x14ac:dyDescent="0.2">
      <c r="A30" s="581"/>
      <c r="B30" s="582"/>
      <c r="C30" s="582"/>
      <c r="D30" s="582"/>
      <c r="E30" s="582"/>
      <c r="F30" s="582"/>
      <c r="G30" s="583"/>
    </row>
    <row r="31" spans="1:7" ht="32.25" customHeight="1" x14ac:dyDescent="0.2">
      <c r="A31" s="581"/>
      <c r="B31" s="582"/>
      <c r="C31" s="582"/>
      <c r="D31" s="582"/>
      <c r="E31" s="582"/>
      <c r="F31" s="582"/>
      <c r="G31" s="583"/>
    </row>
    <row r="32" spans="1:7" ht="75.75" customHeight="1" thickBot="1" x14ac:dyDescent="0.25">
      <c r="A32" s="659"/>
      <c r="B32" s="660"/>
      <c r="C32" s="660"/>
      <c r="D32" s="660"/>
      <c r="E32" s="660"/>
      <c r="F32" s="660"/>
      <c r="G32" s="661"/>
    </row>
  </sheetData>
  <mergeCells count="4">
    <mergeCell ref="A1:E4"/>
    <mergeCell ref="F1:G3"/>
    <mergeCell ref="A6:G7"/>
    <mergeCell ref="A8:G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F4E9-F98C-4D83-8432-EB363A1F7D7B}">
  <dimension ref="A1:H43"/>
  <sheetViews>
    <sheetView topLeftCell="A17" zoomScale="44" zoomScaleNormal="44" workbookViewId="0"/>
  </sheetViews>
  <sheetFormatPr baseColWidth="10" defaultColWidth="11" defaultRowHeight="14.25" x14ac:dyDescent="0.2"/>
  <cols>
    <col min="1" max="1" width="15.375" style="28" customWidth="1"/>
    <col min="2" max="2" width="199.375" style="28" customWidth="1"/>
    <col min="3" max="3" width="21" style="28" customWidth="1"/>
    <col min="4" max="4" width="23.375" style="28" customWidth="1"/>
    <col min="5" max="5" width="20.25" style="28" customWidth="1"/>
    <col min="6" max="16384" width="11" style="28"/>
  </cols>
  <sheetData>
    <row r="1" spans="1:4" ht="20.25" x14ac:dyDescent="0.3">
      <c r="A1" s="223"/>
      <c r="B1" s="224"/>
      <c r="C1" s="224"/>
      <c r="D1" s="225"/>
    </row>
    <row r="2" spans="1:4" ht="25.5" customHeight="1" x14ac:dyDescent="0.4">
      <c r="A2" s="377" t="s">
        <v>0</v>
      </c>
      <c r="B2" s="378"/>
      <c r="C2" s="378"/>
      <c r="D2" s="379"/>
    </row>
    <row r="3" spans="1:4" ht="26.25" x14ac:dyDescent="0.4">
      <c r="A3" s="375" t="s">
        <v>390</v>
      </c>
      <c r="B3" s="376"/>
      <c r="C3" s="376"/>
      <c r="D3" s="380"/>
    </row>
    <row r="4" spans="1:4" ht="26.25" x14ac:dyDescent="0.4">
      <c r="A4" s="375" t="s">
        <v>1</v>
      </c>
      <c r="B4" s="376"/>
      <c r="C4" s="376"/>
      <c r="D4" s="380"/>
    </row>
    <row r="5" spans="1:4" ht="26.25" x14ac:dyDescent="0.4">
      <c r="A5" s="375" t="s">
        <v>2</v>
      </c>
      <c r="B5" s="376"/>
      <c r="C5" s="376"/>
      <c r="D5" s="380"/>
    </row>
    <row r="6" spans="1:4" ht="26.25" x14ac:dyDescent="0.4">
      <c r="A6" s="375"/>
      <c r="B6" s="376"/>
      <c r="C6" s="226"/>
      <c r="D6" s="227"/>
    </row>
    <row r="7" spans="1:4" ht="25.5" x14ac:dyDescent="0.35">
      <c r="A7" s="228"/>
      <c r="B7" s="229"/>
      <c r="C7" s="226"/>
      <c r="D7" s="227"/>
    </row>
    <row r="8" spans="1:4" ht="33.75" x14ac:dyDescent="0.5">
      <c r="A8" s="369" t="s">
        <v>478</v>
      </c>
      <c r="B8" s="370"/>
      <c r="C8" s="370"/>
      <c r="D8" s="371"/>
    </row>
    <row r="9" spans="1:4" ht="25.5" x14ac:dyDescent="0.35">
      <c r="A9" s="230"/>
      <c r="B9" s="231"/>
      <c r="C9" s="232"/>
      <c r="D9" s="233"/>
    </row>
    <row r="10" spans="1:4" ht="30" x14ac:dyDescent="0.4">
      <c r="A10" s="372" t="s">
        <v>3</v>
      </c>
      <c r="B10" s="373"/>
      <c r="C10" s="373"/>
      <c r="D10" s="374"/>
    </row>
    <row r="11" spans="1:4" ht="21" thickBot="1" x14ac:dyDescent="0.35">
      <c r="A11" s="234"/>
      <c r="B11" s="235"/>
      <c r="C11" s="235"/>
      <c r="D11" s="236"/>
    </row>
    <row r="12" spans="1:4" ht="20.25" hidden="1" x14ac:dyDescent="0.3">
      <c r="A12" s="38" t="s">
        <v>4</v>
      </c>
      <c r="B12" s="38" t="s">
        <v>5</v>
      </c>
      <c r="C12" s="38" t="s">
        <v>6</v>
      </c>
      <c r="D12" s="38" t="s">
        <v>7</v>
      </c>
    </row>
    <row r="13" spans="1:4" ht="30" customHeight="1" x14ac:dyDescent="0.4">
      <c r="A13" s="103" t="s">
        <v>8</v>
      </c>
      <c r="B13" s="103" t="s">
        <v>9</v>
      </c>
      <c r="C13" s="103" t="s">
        <v>10</v>
      </c>
      <c r="D13" s="103" t="s">
        <v>11</v>
      </c>
    </row>
    <row r="14" spans="1:4" ht="45" customHeight="1" x14ac:dyDescent="0.4">
      <c r="A14" s="104">
        <v>1</v>
      </c>
      <c r="B14" s="105" t="s">
        <v>12</v>
      </c>
      <c r="C14" s="106">
        <v>1</v>
      </c>
      <c r="D14" s="107"/>
    </row>
    <row r="15" spans="1:4" ht="45" customHeight="1" x14ac:dyDescent="0.4">
      <c r="A15" s="237"/>
      <c r="B15" s="238" t="s">
        <v>13</v>
      </c>
      <c r="C15" s="239">
        <v>2</v>
      </c>
      <c r="D15" s="240"/>
    </row>
    <row r="16" spans="1:4" ht="45" customHeight="1" x14ac:dyDescent="0.4">
      <c r="A16" s="108"/>
      <c r="B16" s="105" t="s">
        <v>14</v>
      </c>
      <c r="C16" s="106">
        <v>3</v>
      </c>
      <c r="D16" s="109"/>
    </row>
    <row r="17" spans="1:8" ht="45" customHeight="1" x14ac:dyDescent="0.4">
      <c r="A17" s="237"/>
      <c r="B17" s="238" t="s">
        <v>15</v>
      </c>
      <c r="C17" s="239">
        <v>4</v>
      </c>
      <c r="D17" s="240"/>
    </row>
    <row r="18" spans="1:8" ht="45" customHeight="1" x14ac:dyDescent="0.4">
      <c r="A18" s="108"/>
      <c r="B18" s="105" t="s">
        <v>16</v>
      </c>
      <c r="C18" s="106">
        <v>5</v>
      </c>
      <c r="D18" s="109"/>
    </row>
    <row r="19" spans="1:8" ht="45" customHeight="1" x14ac:dyDescent="0.4">
      <c r="A19" s="237"/>
      <c r="B19" s="238" t="s">
        <v>17</v>
      </c>
      <c r="C19" s="239">
        <v>5.0999999999999996</v>
      </c>
      <c r="D19" s="240"/>
    </row>
    <row r="20" spans="1:8" ht="45" customHeight="1" x14ac:dyDescent="0.4">
      <c r="A20" s="108"/>
      <c r="B20" s="105" t="s">
        <v>18</v>
      </c>
      <c r="C20" s="106">
        <v>6</v>
      </c>
      <c r="D20" s="109"/>
      <c r="H20" s="30"/>
    </row>
    <row r="21" spans="1:8" ht="45" customHeight="1" x14ac:dyDescent="0.4">
      <c r="A21" s="237"/>
      <c r="B21" s="238" t="s">
        <v>19</v>
      </c>
      <c r="C21" s="239">
        <v>6.1</v>
      </c>
      <c r="D21" s="240"/>
    </row>
    <row r="22" spans="1:8" ht="45" customHeight="1" x14ac:dyDescent="0.4">
      <c r="A22" s="108"/>
      <c r="B22" s="105" t="s">
        <v>20</v>
      </c>
      <c r="C22" s="106">
        <v>7</v>
      </c>
      <c r="D22" s="109"/>
    </row>
    <row r="23" spans="1:8" ht="45" customHeight="1" x14ac:dyDescent="0.4">
      <c r="A23" s="237"/>
      <c r="B23" s="238" t="s">
        <v>21</v>
      </c>
      <c r="C23" s="239">
        <v>7.1</v>
      </c>
      <c r="D23" s="240"/>
      <c r="G23" s="30"/>
    </row>
    <row r="24" spans="1:8" ht="45" customHeight="1" x14ac:dyDescent="0.4">
      <c r="A24" s="108"/>
      <c r="B24" s="105" t="s">
        <v>22</v>
      </c>
      <c r="C24" s="106">
        <v>8</v>
      </c>
      <c r="D24" s="109"/>
    </row>
    <row r="25" spans="1:8" ht="45" customHeight="1" x14ac:dyDescent="0.4">
      <c r="A25" s="237"/>
      <c r="B25" s="238" t="s">
        <v>23</v>
      </c>
      <c r="C25" s="239">
        <v>8.1</v>
      </c>
      <c r="D25" s="240"/>
    </row>
    <row r="26" spans="1:8" ht="63.75" customHeight="1" x14ac:dyDescent="0.4">
      <c r="A26" s="110"/>
      <c r="B26" s="111" t="s">
        <v>477</v>
      </c>
      <c r="C26" s="112">
        <v>9</v>
      </c>
      <c r="D26" s="113"/>
    </row>
    <row r="27" spans="1:8" ht="45" customHeight="1" x14ac:dyDescent="0.4">
      <c r="A27" s="240"/>
      <c r="B27" s="238" t="s">
        <v>24</v>
      </c>
      <c r="C27" s="239">
        <v>10</v>
      </c>
      <c r="D27" s="240"/>
    </row>
    <row r="28" spans="1:8" ht="45" customHeight="1" x14ac:dyDescent="0.4">
      <c r="A28" s="108"/>
      <c r="B28" s="105" t="s">
        <v>392</v>
      </c>
      <c r="C28" s="106">
        <v>11</v>
      </c>
      <c r="D28" s="109"/>
    </row>
    <row r="29" spans="1:8" ht="45" customHeight="1" x14ac:dyDescent="0.4">
      <c r="A29" s="237"/>
      <c r="B29" s="238" t="s">
        <v>403</v>
      </c>
      <c r="C29" s="239">
        <v>12</v>
      </c>
      <c r="D29" s="240"/>
    </row>
    <row r="30" spans="1:8" ht="45" customHeight="1" x14ac:dyDescent="0.2"/>
    <row r="31" spans="1:8" ht="45" customHeight="1" x14ac:dyDescent="0.2"/>
    <row r="32" spans="1:8"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sheetData>
  <mergeCells count="7">
    <mergeCell ref="A8:D8"/>
    <mergeCell ref="A10:D10"/>
    <mergeCell ref="A6:B6"/>
    <mergeCell ref="A2:D2"/>
    <mergeCell ref="A3:D3"/>
    <mergeCell ref="A4:D4"/>
    <mergeCell ref="A5:D5"/>
  </mergeCells>
  <pageMargins left="0.7" right="0.7" top="0.75" bottom="0.75" header="0.3" footer="0.3"/>
  <pageSetup orientation="portrait" horizontalDpi="4294967295" verticalDpi="4294967295"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351F-10F2-41B0-B831-CD5B1DB75ACD}">
  <dimension ref="A1:G31"/>
  <sheetViews>
    <sheetView topLeftCell="A4" zoomScale="98" zoomScaleNormal="98" workbookViewId="0">
      <selection activeCell="A7" sqref="A7:G30"/>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15.25" style="28" customWidth="1"/>
    <col min="8" max="16384" width="11" style="28"/>
  </cols>
  <sheetData>
    <row r="1" spans="1:7" ht="14.25" customHeight="1" x14ac:dyDescent="0.2">
      <c r="A1" s="381" t="s">
        <v>400</v>
      </c>
      <c r="B1" s="382"/>
      <c r="C1" s="382"/>
      <c r="D1" s="382"/>
      <c r="E1" s="382"/>
      <c r="F1" s="383"/>
      <c r="G1" s="383"/>
    </row>
    <row r="2" spans="1:7" ht="14.25" customHeight="1" x14ac:dyDescent="0.2">
      <c r="A2" s="382"/>
      <c r="B2" s="382"/>
      <c r="C2" s="382"/>
      <c r="D2" s="382"/>
      <c r="E2" s="382"/>
      <c r="F2" s="383"/>
      <c r="G2" s="383"/>
    </row>
    <row r="3" spans="1:7" ht="14.25" customHeight="1" x14ac:dyDescent="0.2">
      <c r="A3" s="382"/>
      <c r="B3" s="382"/>
      <c r="C3" s="382"/>
      <c r="D3" s="382"/>
      <c r="E3" s="382"/>
      <c r="F3" s="383"/>
      <c r="G3" s="383"/>
    </row>
    <row r="4" spans="1:7" ht="14.25" customHeight="1" x14ac:dyDescent="0.2">
      <c r="A4" s="382"/>
      <c r="B4" s="382"/>
      <c r="C4" s="382"/>
      <c r="D4" s="382"/>
      <c r="E4" s="382"/>
      <c r="F4" s="158"/>
      <c r="G4" s="158"/>
    </row>
    <row r="5" spans="1:7" ht="14.25" customHeight="1" x14ac:dyDescent="0.2">
      <c r="A5" s="384" t="s">
        <v>25</v>
      </c>
      <c r="B5" s="384"/>
      <c r="C5" s="384"/>
      <c r="D5" s="384"/>
      <c r="E5" s="384"/>
      <c r="F5" s="384"/>
      <c r="G5" s="384"/>
    </row>
    <row r="6" spans="1:7" ht="15" customHeight="1" thickBot="1" x14ac:dyDescent="0.25">
      <c r="A6" s="385"/>
      <c r="B6" s="385"/>
      <c r="C6" s="385"/>
      <c r="D6" s="385"/>
      <c r="E6" s="385"/>
      <c r="F6" s="385"/>
      <c r="G6" s="385"/>
    </row>
    <row r="7" spans="1:7" x14ac:dyDescent="0.2">
      <c r="A7" s="386" t="s">
        <v>474</v>
      </c>
      <c r="B7" s="387"/>
      <c r="C7" s="387"/>
      <c r="D7" s="387"/>
      <c r="E7" s="387"/>
      <c r="F7" s="387"/>
      <c r="G7" s="388"/>
    </row>
    <row r="8" spans="1:7" x14ac:dyDescent="0.2">
      <c r="A8" s="389"/>
      <c r="B8" s="390"/>
      <c r="C8" s="390"/>
      <c r="D8" s="390"/>
      <c r="E8" s="390"/>
      <c r="F8" s="390"/>
      <c r="G8" s="391"/>
    </row>
    <row r="9" spans="1:7" x14ac:dyDescent="0.2">
      <c r="A9" s="389"/>
      <c r="B9" s="390"/>
      <c r="C9" s="390"/>
      <c r="D9" s="390"/>
      <c r="E9" s="390"/>
      <c r="F9" s="390"/>
      <c r="G9" s="391"/>
    </row>
    <row r="10" spans="1:7" x14ac:dyDescent="0.2">
      <c r="A10" s="389"/>
      <c r="B10" s="390"/>
      <c r="C10" s="390"/>
      <c r="D10" s="390"/>
      <c r="E10" s="390"/>
      <c r="F10" s="390"/>
      <c r="G10" s="391"/>
    </row>
    <row r="11" spans="1:7" x14ac:dyDescent="0.2">
      <c r="A11" s="389"/>
      <c r="B11" s="390"/>
      <c r="C11" s="390"/>
      <c r="D11" s="390"/>
      <c r="E11" s="390"/>
      <c r="F11" s="390"/>
      <c r="G11" s="391"/>
    </row>
    <row r="12" spans="1:7" x14ac:dyDescent="0.2">
      <c r="A12" s="389"/>
      <c r="B12" s="390"/>
      <c r="C12" s="390"/>
      <c r="D12" s="390"/>
      <c r="E12" s="390"/>
      <c r="F12" s="390"/>
      <c r="G12" s="391"/>
    </row>
    <row r="13" spans="1:7" x14ac:dyDescent="0.2">
      <c r="A13" s="389"/>
      <c r="B13" s="390"/>
      <c r="C13" s="390"/>
      <c r="D13" s="390"/>
      <c r="E13" s="390"/>
      <c r="F13" s="390"/>
      <c r="G13" s="391"/>
    </row>
    <row r="14" spans="1:7" x14ac:dyDescent="0.2">
      <c r="A14" s="389"/>
      <c r="B14" s="390"/>
      <c r="C14" s="390"/>
      <c r="D14" s="390"/>
      <c r="E14" s="390"/>
      <c r="F14" s="390"/>
      <c r="G14" s="391"/>
    </row>
    <row r="15" spans="1:7" x14ac:dyDescent="0.2">
      <c r="A15" s="389"/>
      <c r="B15" s="390"/>
      <c r="C15" s="390"/>
      <c r="D15" s="390"/>
      <c r="E15" s="390"/>
      <c r="F15" s="390"/>
      <c r="G15" s="391"/>
    </row>
    <row r="16" spans="1:7" x14ac:dyDescent="0.2">
      <c r="A16" s="389"/>
      <c r="B16" s="390"/>
      <c r="C16" s="390"/>
      <c r="D16" s="390"/>
      <c r="E16" s="390"/>
      <c r="F16" s="390"/>
      <c r="G16" s="391"/>
    </row>
    <row r="17" spans="1:7" x14ac:dyDescent="0.2">
      <c r="A17" s="389"/>
      <c r="B17" s="390"/>
      <c r="C17" s="390"/>
      <c r="D17" s="390"/>
      <c r="E17" s="390"/>
      <c r="F17" s="390"/>
      <c r="G17" s="391"/>
    </row>
    <row r="18" spans="1:7" x14ac:dyDescent="0.2">
      <c r="A18" s="389"/>
      <c r="B18" s="390"/>
      <c r="C18" s="390"/>
      <c r="D18" s="390"/>
      <c r="E18" s="390"/>
      <c r="F18" s="390"/>
      <c r="G18" s="391"/>
    </row>
    <row r="19" spans="1:7" x14ac:dyDescent="0.2">
      <c r="A19" s="389"/>
      <c r="B19" s="390"/>
      <c r="C19" s="390"/>
      <c r="D19" s="390"/>
      <c r="E19" s="390"/>
      <c r="F19" s="390"/>
      <c r="G19" s="391"/>
    </row>
    <row r="20" spans="1:7" x14ac:dyDescent="0.2">
      <c r="A20" s="389"/>
      <c r="B20" s="390"/>
      <c r="C20" s="390"/>
      <c r="D20" s="390"/>
      <c r="E20" s="390"/>
      <c r="F20" s="390"/>
      <c r="G20" s="391"/>
    </row>
    <row r="21" spans="1:7" x14ac:dyDescent="0.2">
      <c r="A21" s="389"/>
      <c r="B21" s="390"/>
      <c r="C21" s="390"/>
      <c r="D21" s="390"/>
      <c r="E21" s="390"/>
      <c r="F21" s="390"/>
      <c r="G21" s="391"/>
    </row>
    <row r="22" spans="1:7" x14ac:dyDescent="0.2">
      <c r="A22" s="389"/>
      <c r="B22" s="390"/>
      <c r="C22" s="390"/>
      <c r="D22" s="390"/>
      <c r="E22" s="390"/>
      <c r="F22" s="390"/>
      <c r="G22" s="391"/>
    </row>
    <row r="23" spans="1:7" x14ac:dyDescent="0.2">
      <c r="A23" s="389"/>
      <c r="B23" s="390"/>
      <c r="C23" s="390"/>
      <c r="D23" s="390"/>
      <c r="E23" s="390"/>
      <c r="F23" s="390"/>
      <c r="G23" s="391"/>
    </row>
    <row r="24" spans="1:7" x14ac:dyDescent="0.2">
      <c r="A24" s="389"/>
      <c r="B24" s="390"/>
      <c r="C24" s="390"/>
      <c r="D24" s="390"/>
      <c r="E24" s="390"/>
      <c r="F24" s="390"/>
      <c r="G24" s="391"/>
    </row>
    <row r="25" spans="1:7" x14ac:dyDescent="0.2">
      <c r="A25" s="389"/>
      <c r="B25" s="390"/>
      <c r="C25" s="390"/>
      <c r="D25" s="390"/>
      <c r="E25" s="390"/>
      <c r="F25" s="390"/>
      <c r="G25" s="391"/>
    </row>
    <row r="26" spans="1:7" x14ac:dyDescent="0.2">
      <c r="A26" s="389"/>
      <c r="B26" s="390"/>
      <c r="C26" s="390"/>
      <c r="D26" s="390"/>
      <c r="E26" s="390"/>
      <c r="F26" s="390"/>
      <c r="G26" s="391"/>
    </row>
    <row r="27" spans="1:7" x14ac:dyDescent="0.2">
      <c r="A27" s="389"/>
      <c r="B27" s="390"/>
      <c r="C27" s="390"/>
      <c r="D27" s="390"/>
      <c r="E27" s="390"/>
      <c r="F27" s="390"/>
      <c r="G27" s="391"/>
    </row>
    <row r="28" spans="1:7" x14ac:dyDescent="0.2">
      <c r="A28" s="389"/>
      <c r="B28" s="390"/>
      <c r="C28" s="390"/>
      <c r="D28" s="390"/>
      <c r="E28" s="390"/>
      <c r="F28" s="390"/>
      <c r="G28" s="391"/>
    </row>
    <row r="29" spans="1:7" x14ac:dyDescent="0.2">
      <c r="A29" s="389"/>
      <c r="B29" s="390"/>
      <c r="C29" s="390"/>
      <c r="D29" s="390"/>
      <c r="E29" s="390"/>
      <c r="F29" s="390"/>
      <c r="G29" s="391"/>
    </row>
    <row r="30" spans="1:7" ht="15" thickBot="1" x14ac:dyDescent="0.25">
      <c r="A30" s="392"/>
      <c r="B30" s="393"/>
      <c r="C30" s="393"/>
      <c r="D30" s="393"/>
      <c r="E30" s="393"/>
      <c r="F30" s="393"/>
      <c r="G30" s="394"/>
    </row>
    <row r="31" spans="1:7" x14ac:dyDescent="0.2">
      <c r="A31" s="37"/>
    </row>
  </sheetData>
  <mergeCells count="4">
    <mergeCell ref="A1:E4"/>
    <mergeCell ref="F1:G3"/>
    <mergeCell ref="A5:G6"/>
    <mergeCell ref="A7:G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700-D237-4DA5-B449-036D5CAE91BF}">
  <dimension ref="A1:L88"/>
  <sheetViews>
    <sheetView topLeftCell="A69" zoomScale="96" zoomScaleNormal="96" workbookViewId="0">
      <selection sqref="A1:E4"/>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15.25" style="28" customWidth="1"/>
    <col min="8" max="16384" width="11" style="28"/>
  </cols>
  <sheetData>
    <row r="1" spans="1:10" x14ac:dyDescent="0.2">
      <c r="A1" s="381" t="s">
        <v>400</v>
      </c>
      <c r="B1" s="382"/>
      <c r="C1" s="382"/>
      <c r="D1" s="382"/>
      <c r="E1" s="382"/>
      <c r="F1" s="383"/>
      <c r="G1" s="383"/>
    </row>
    <row r="2" spans="1:10" x14ac:dyDescent="0.2">
      <c r="A2" s="382"/>
      <c r="B2" s="382"/>
      <c r="C2" s="382"/>
      <c r="D2" s="382"/>
      <c r="E2" s="382"/>
      <c r="F2" s="383"/>
      <c r="G2" s="383"/>
    </row>
    <row r="3" spans="1:10" x14ac:dyDescent="0.2">
      <c r="A3" s="382"/>
      <c r="B3" s="382"/>
      <c r="C3" s="382"/>
      <c r="D3" s="382"/>
      <c r="E3" s="382"/>
      <c r="F3" s="383"/>
      <c r="G3" s="383"/>
    </row>
    <row r="4" spans="1:10" ht="15" x14ac:dyDescent="0.2">
      <c r="A4" s="382"/>
      <c r="B4" s="382"/>
      <c r="C4" s="382"/>
      <c r="D4" s="382"/>
      <c r="E4" s="382"/>
      <c r="F4" s="158"/>
      <c r="G4" s="158"/>
      <c r="I4" s="29"/>
    </row>
    <row r="5" spans="1:10" x14ac:dyDescent="0.2">
      <c r="A5" s="384" t="s">
        <v>26</v>
      </c>
      <c r="B5" s="384"/>
      <c r="C5" s="384"/>
      <c r="D5" s="384"/>
      <c r="E5" s="384"/>
      <c r="F5" s="384"/>
      <c r="G5" s="384"/>
    </row>
    <row r="6" spans="1:10" x14ac:dyDescent="0.2">
      <c r="A6" s="384"/>
      <c r="B6" s="384"/>
      <c r="C6" s="384"/>
      <c r="D6" s="384"/>
      <c r="E6" s="384"/>
      <c r="F6" s="384"/>
      <c r="G6" s="384"/>
    </row>
    <row r="7" spans="1:10" ht="15" thickBot="1" x14ac:dyDescent="0.25">
      <c r="A7" s="385"/>
      <c r="B7" s="385"/>
      <c r="C7" s="385"/>
      <c r="D7" s="385"/>
      <c r="E7" s="385"/>
      <c r="F7" s="385"/>
      <c r="G7" s="385"/>
    </row>
    <row r="8" spans="1:10" x14ac:dyDescent="0.2">
      <c r="A8" s="395" t="s">
        <v>405</v>
      </c>
      <c r="B8" s="396"/>
      <c r="C8" s="396"/>
      <c r="D8" s="396"/>
      <c r="E8" s="396"/>
      <c r="F8" s="396"/>
      <c r="G8" s="397"/>
      <c r="J8" s="30"/>
    </row>
    <row r="9" spans="1:10" x14ac:dyDescent="0.2">
      <c r="A9" s="398"/>
      <c r="B9" s="399"/>
      <c r="C9" s="399"/>
      <c r="D9" s="399"/>
      <c r="E9" s="399"/>
      <c r="F9" s="399"/>
      <c r="G9" s="400"/>
      <c r="J9" s="30"/>
    </row>
    <row r="10" spans="1:10" x14ac:dyDescent="0.2">
      <c r="A10" s="398"/>
      <c r="B10" s="399"/>
      <c r="C10" s="399"/>
      <c r="D10" s="399"/>
      <c r="E10" s="399"/>
      <c r="F10" s="399"/>
      <c r="G10" s="400"/>
      <c r="J10" s="30"/>
    </row>
    <row r="11" spans="1:10" x14ac:dyDescent="0.2">
      <c r="A11" s="398"/>
      <c r="B11" s="399"/>
      <c r="C11" s="399"/>
      <c r="D11" s="399"/>
      <c r="E11" s="399"/>
      <c r="F11" s="399"/>
      <c r="G11" s="400"/>
      <c r="J11" s="30"/>
    </row>
    <row r="12" spans="1:10" x14ac:dyDescent="0.2">
      <c r="A12" s="398"/>
      <c r="B12" s="399"/>
      <c r="C12" s="399"/>
      <c r="D12" s="399"/>
      <c r="E12" s="399"/>
      <c r="F12" s="399"/>
      <c r="G12" s="400"/>
      <c r="J12" s="30"/>
    </row>
    <row r="13" spans="1:10" x14ac:dyDescent="0.2">
      <c r="A13" s="398"/>
      <c r="B13" s="399"/>
      <c r="C13" s="399"/>
      <c r="D13" s="399"/>
      <c r="E13" s="399"/>
      <c r="F13" s="399"/>
      <c r="G13" s="400"/>
      <c r="J13" s="30"/>
    </row>
    <row r="14" spans="1:10" x14ac:dyDescent="0.2">
      <c r="A14" s="398"/>
      <c r="B14" s="399"/>
      <c r="C14" s="399"/>
      <c r="D14" s="399"/>
      <c r="E14" s="399"/>
      <c r="F14" s="399"/>
      <c r="G14" s="400"/>
      <c r="J14" s="30"/>
    </row>
    <row r="15" spans="1:10" x14ac:dyDescent="0.2">
      <c r="A15" s="398"/>
      <c r="B15" s="399"/>
      <c r="C15" s="399"/>
      <c r="D15" s="399"/>
      <c r="E15" s="399"/>
      <c r="F15" s="399"/>
      <c r="G15" s="400"/>
      <c r="J15" s="30"/>
    </row>
    <row r="16" spans="1:10" x14ac:dyDescent="0.2">
      <c r="A16" s="398"/>
      <c r="B16" s="399"/>
      <c r="C16" s="399"/>
      <c r="D16" s="399"/>
      <c r="E16" s="399"/>
      <c r="F16" s="399"/>
      <c r="G16" s="400"/>
      <c r="J16" s="30"/>
    </row>
    <row r="17" spans="1:10" x14ac:dyDescent="0.2">
      <c r="A17" s="398"/>
      <c r="B17" s="399"/>
      <c r="C17" s="399"/>
      <c r="D17" s="399"/>
      <c r="E17" s="399"/>
      <c r="F17" s="399"/>
      <c r="G17" s="400"/>
      <c r="J17" s="30"/>
    </row>
    <row r="18" spans="1:10" x14ac:dyDescent="0.2">
      <c r="A18" s="398"/>
      <c r="B18" s="399"/>
      <c r="C18" s="399"/>
      <c r="D18" s="399"/>
      <c r="E18" s="399"/>
      <c r="F18" s="399"/>
      <c r="G18" s="400"/>
      <c r="J18" s="30"/>
    </row>
    <row r="19" spans="1:10" x14ac:dyDescent="0.2">
      <c r="A19" s="398"/>
      <c r="B19" s="399"/>
      <c r="C19" s="399"/>
      <c r="D19" s="399"/>
      <c r="E19" s="399"/>
      <c r="F19" s="399"/>
      <c r="G19" s="400"/>
      <c r="J19" s="30"/>
    </row>
    <row r="20" spans="1:10" x14ac:dyDescent="0.2">
      <c r="A20" s="398"/>
      <c r="B20" s="399"/>
      <c r="C20" s="399"/>
      <c r="D20" s="399"/>
      <c r="E20" s="399"/>
      <c r="F20" s="399"/>
      <c r="G20" s="400"/>
      <c r="J20" s="30"/>
    </row>
    <row r="21" spans="1:10" x14ac:dyDescent="0.2">
      <c r="A21" s="398"/>
      <c r="B21" s="399"/>
      <c r="C21" s="399"/>
      <c r="D21" s="399"/>
      <c r="E21" s="399"/>
      <c r="F21" s="399"/>
      <c r="G21" s="400"/>
      <c r="J21" s="30"/>
    </row>
    <row r="22" spans="1:10" x14ac:dyDescent="0.2">
      <c r="A22" s="401"/>
      <c r="B22" s="399"/>
      <c r="C22" s="399"/>
      <c r="D22" s="399"/>
      <c r="E22" s="399"/>
      <c r="F22" s="399"/>
      <c r="G22" s="400"/>
    </row>
    <row r="23" spans="1:10" x14ac:dyDescent="0.2">
      <c r="A23" s="401"/>
      <c r="B23" s="399"/>
      <c r="C23" s="399"/>
      <c r="D23" s="399"/>
      <c r="E23" s="399"/>
      <c r="F23" s="399"/>
      <c r="G23" s="400"/>
    </row>
    <row r="24" spans="1:10" x14ac:dyDescent="0.2">
      <c r="A24" s="401"/>
      <c r="B24" s="399"/>
      <c r="C24" s="399"/>
      <c r="D24" s="399"/>
      <c r="E24" s="399"/>
      <c r="F24" s="399"/>
      <c r="G24" s="400"/>
    </row>
    <row r="25" spans="1:10" x14ac:dyDescent="0.2">
      <c r="A25" s="401"/>
      <c r="B25" s="399"/>
      <c r="C25" s="399"/>
      <c r="D25" s="399"/>
      <c r="E25" s="399"/>
      <c r="F25" s="399"/>
      <c r="G25" s="400"/>
    </row>
    <row r="26" spans="1:10" ht="12.75" customHeight="1" x14ac:dyDescent="0.2">
      <c r="A26" s="401"/>
      <c r="B26" s="399"/>
      <c r="C26" s="399"/>
      <c r="D26" s="399"/>
      <c r="E26" s="399"/>
      <c r="F26" s="399"/>
      <c r="G26" s="400"/>
    </row>
    <row r="27" spans="1:10" ht="12.75" customHeight="1" thickBot="1" x14ac:dyDescent="0.25">
      <c r="A27" s="402"/>
      <c r="B27" s="403"/>
      <c r="C27" s="403"/>
      <c r="D27" s="403"/>
      <c r="E27" s="403"/>
      <c r="F27" s="403"/>
      <c r="G27" s="404"/>
    </row>
    <row r="28" spans="1:10" x14ac:dyDescent="0.2">
      <c r="A28" s="31"/>
      <c r="G28" s="32"/>
    </row>
    <row r="29" spans="1:10" ht="15.75" x14ac:dyDescent="0.25">
      <c r="A29" s="33" t="s">
        <v>27</v>
      </c>
      <c r="G29" s="32"/>
    </row>
    <row r="30" spans="1:10" x14ac:dyDescent="0.2">
      <c r="A30" s="31"/>
      <c r="G30" s="32"/>
    </row>
    <row r="31" spans="1:10" x14ac:dyDescent="0.2">
      <c r="A31" s="31"/>
      <c r="G31" s="32"/>
    </row>
    <row r="32" spans="1:10" ht="16.5" x14ac:dyDescent="0.3">
      <c r="A32" s="31"/>
      <c r="G32" s="32"/>
      <c r="J32"/>
    </row>
    <row r="33" spans="1:12" x14ac:dyDescent="0.2">
      <c r="A33" s="31"/>
      <c r="G33" s="32"/>
    </row>
    <row r="34" spans="1:12" x14ac:dyDescent="0.2">
      <c r="A34" s="31"/>
      <c r="G34" s="32"/>
    </row>
    <row r="35" spans="1:12" x14ac:dyDescent="0.2">
      <c r="A35" s="31"/>
      <c r="G35" s="32"/>
    </row>
    <row r="36" spans="1:12" x14ac:dyDescent="0.2">
      <c r="A36" s="31"/>
      <c r="G36" s="32"/>
    </row>
    <row r="37" spans="1:12" x14ac:dyDescent="0.2">
      <c r="A37" s="31"/>
      <c r="G37" s="32"/>
    </row>
    <row r="38" spans="1:12" x14ac:dyDescent="0.2">
      <c r="A38" s="31"/>
      <c r="G38" s="32"/>
    </row>
    <row r="39" spans="1:12" x14ac:dyDescent="0.2">
      <c r="A39" s="31"/>
      <c r="G39" s="32"/>
    </row>
    <row r="40" spans="1:12" x14ac:dyDescent="0.2">
      <c r="A40" s="31"/>
      <c r="G40" s="32"/>
    </row>
    <row r="41" spans="1:12" x14ac:dyDescent="0.2">
      <c r="A41" s="31"/>
      <c r="G41" s="32"/>
    </row>
    <row r="42" spans="1:12" x14ac:dyDescent="0.2">
      <c r="A42" s="31"/>
      <c r="G42" s="32"/>
    </row>
    <row r="43" spans="1:12" x14ac:dyDescent="0.2">
      <c r="A43" s="31"/>
      <c r="G43" s="32"/>
    </row>
    <row r="44" spans="1:12" x14ac:dyDescent="0.2">
      <c r="A44" s="31"/>
      <c r="G44" s="32"/>
    </row>
    <row r="45" spans="1:12" ht="16.5" x14ac:dyDescent="0.3">
      <c r="A45" s="31"/>
      <c r="G45" s="32"/>
      <c r="L45"/>
    </row>
    <row r="46" spans="1:12" x14ac:dyDescent="0.2">
      <c r="A46" s="31"/>
      <c r="G46" s="32"/>
    </row>
    <row r="47" spans="1:12" x14ac:dyDescent="0.2">
      <c r="A47" s="31"/>
      <c r="G47" s="32"/>
    </row>
    <row r="48" spans="1:12" x14ac:dyDescent="0.2">
      <c r="A48" s="31"/>
      <c r="G48" s="32"/>
    </row>
    <row r="49" spans="1:9" x14ac:dyDescent="0.2">
      <c r="A49" s="31"/>
      <c r="B49" s="2" t="s">
        <v>28</v>
      </c>
      <c r="G49" s="32"/>
    </row>
    <row r="50" spans="1:9" x14ac:dyDescent="0.2">
      <c r="A50" s="31"/>
      <c r="G50" s="32"/>
    </row>
    <row r="51" spans="1:9" ht="15.75" x14ac:dyDescent="0.25">
      <c r="A51" s="33" t="s">
        <v>29</v>
      </c>
      <c r="G51" s="32"/>
    </row>
    <row r="52" spans="1:9" x14ac:dyDescent="0.2">
      <c r="A52" s="31"/>
      <c r="G52" s="32"/>
    </row>
    <row r="53" spans="1:9" x14ac:dyDescent="0.2">
      <c r="A53" s="31"/>
      <c r="G53" s="32"/>
    </row>
    <row r="54" spans="1:9" x14ac:dyDescent="0.2">
      <c r="A54" s="31"/>
      <c r="G54" s="32"/>
    </row>
    <row r="55" spans="1:9" x14ac:dyDescent="0.2">
      <c r="A55" s="31"/>
      <c r="G55" s="32"/>
    </row>
    <row r="56" spans="1:9" x14ac:dyDescent="0.2">
      <c r="A56" s="31"/>
      <c r="G56" s="32"/>
    </row>
    <row r="57" spans="1:9" ht="16.5" x14ac:dyDescent="0.3">
      <c r="A57" s="31"/>
      <c r="G57" s="32"/>
      <c r="I57"/>
    </row>
    <row r="58" spans="1:9" x14ac:dyDescent="0.2">
      <c r="A58" s="31"/>
      <c r="G58" s="32"/>
    </row>
    <row r="59" spans="1:9" x14ac:dyDescent="0.2">
      <c r="A59" s="31"/>
      <c r="G59" s="32"/>
    </row>
    <row r="60" spans="1:9" x14ac:dyDescent="0.2">
      <c r="A60" s="31"/>
      <c r="G60" s="32"/>
    </row>
    <row r="61" spans="1:9" x14ac:dyDescent="0.2">
      <c r="A61" s="31"/>
      <c r="G61" s="32"/>
    </row>
    <row r="62" spans="1:9" x14ac:dyDescent="0.2">
      <c r="A62" s="31"/>
      <c r="G62" s="32"/>
    </row>
    <row r="63" spans="1:9" x14ac:dyDescent="0.2">
      <c r="A63" s="31"/>
      <c r="G63" s="32"/>
    </row>
    <row r="64" spans="1:9" x14ac:dyDescent="0.2">
      <c r="A64" s="31"/>
      <c r="G64" s="32"/>
    </row>
    <row r="65" spans="1:7" x14ac:dyDescent="0.2">
      <c r="A65" s="31"/>
      <c r="G65" s="32"/>
    </row>
    <row r="66" spans="1:7" x14ac:dyDescent="0.2">
      <c r="A66" s="31"/>
      <c r="G66" s="32"/>
    </row>
    <row r="67" spans="1:7" x14ac:dyDescent="0.2">
      <c r="A67" s="31"/>
      <c r="G67" s="32"/>
    </row>
    <row r="68" spans="1:7" x14ac:dyDescent="0.2">
      <c r="A68" s="31"/>
      <c r="G68" s="32"/>
    </row>
    <row r="69" spans="1:7" x14ac:dyDescent="0.2">
      <c r="A69" s="31"/>
      <c r="G69" s="32"/>
    </row>
    <row r="70" spans="1:7" x14ac:dyDescent="0.2">
      <c r="A70" s="31"/>
      <c r="G70" s="32"/>
    </row>
    <row r="71" spans="1:7" x14ac:dyDescent="0.2">
      <c r="A71" s="31"/>
      <c r="G71" s="32"/>
    </row>
    <row r="72" spans="1:7" x14ac:dyDescent="0.2">
      <c r="A72" s="31"/>
      <c r="G72" s="32"/>
    </row>
    <row r="73" spans="1:7" x14ac:dyDescent="0.2">
      <c r="A73" s="31"/>
      <c r="G73" s="32"/>
    </row>
    <row r="74" spans="1:7" x14ac:dyDescent="0.2">
      <c r="A74" s="31"/>
      <c r="G74" s="32"/>
    </row>
    <row r="75" spans="1:7" x14ac:dyDescent="0.2">
      <c r="A75" s="31"/>
      <c r="G75" s="32"/>
    </row>
    <row r="76" spans="1:7" x14ac:dyDescent="0.2">
      <c r="A76" s="31"/>
      <c r="G76" s="32"/>
    </row>
    <row r="77" spans="1:7" x14ac:dyDescent="0.2">
      <c r="A77" s="31"/>
      <c r="G77" s="32"/>
    </row>
    <row r="78" spans="1:7" x14ac:dyDescent="0.2">
      <c r="A78" s="31"/>
      <c r="G78" s="32"/>
    </row>
    <row r="79" spans="1:7" x14ac:dyDescent="0.2">
      <c r="A79" s="31"/>
      <c r="G79" s="32"/>
    </row>
    <row r="80" spans="1:7" x14ac:dyDescent="0.2">
      <c r="A80" s="31"/>
      <c r="G80" s="32"/>
    </row>
    <row r="81" spans="1:7" x14ac:dyDescent="0.2">
      <c r="A81" s="31"/>
      <c r="G81" s="32"/>
    </row>
    <row r="82" spans="1:7" x14ac:dyDescent="0.2">
      <c r="A82" s="31"/>
      <c r="G82" s="32"/>
    </row>
    <row r="83" spans="1:7" x14ac:dyDescent="0.2">
      <c r="A83" s="31"/>
      <c r="G83" s="32"/>
    </row>
    <row r="84" spans="1:7" x14ac:dyDescent="0.2">
      <c r="A84" s="31"/>
      <c r="G84" s="32"/>
    </row>
    <row r="85" spans="1:7" x14ac:dyDescent="0.2">
      <c r="A85" s="31"/>
      <c r="G85" s="32"/>
    </row>
    <row r="86" spans="1:7" x14ac:dyDescent="0.2">
      <c r="A86" s="31"/>
      <c r="B86" s="2" t="s">
        <v>28</v>
      </c>
      <c r="G86" s="32"/>
    </row>
    <row r="87" spans="1:7" ht="15" thickBot="1" x14ac:dyDescent="0.25">
      <c r="A87" s="34"/>
      <c r="B87" s="35"/>
      <c r="C87" s="35"/>
      <c r="D87" s="35"/>
      <c r="E87" s="35"/>
      <c r="F87" s="35"/>
      <c r="G87" s="36"/>
    </row>
    <row r="88" spans="1:7" x14ac:dyDescent="0.2">
      <c r="A88" s="139" t="s">
        <v>33</v>
      </c>
    </row>
  </sheetData>
  <mergeCells count="4">
    <mergeCell ref="A1:E4"/>
    <mergeCell ref="F1:G3"/>
    <mergeCell ref="A5:G7"/>
    <mergeCell ref="A8:G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CCB-E981-41E7-B8ED-A8F3B1C307E5}">
  <sheetPr>
    <tabColor theme="8" tint="0.79998168889431442"/>
  </sheetPr>
  <dimension ref="A1:J263"/>
  <sheetViews>
    <sheetView topLeftCell="A25" workbookViewId="0">
      <selection sqref="A1:E4"/>
    </sheetView>
  </sheetViews>
  <sheetFormatPr baseColWidth="10" defaultColWidth="11" defaultRowHeight="16.5" x14ac:dyDescent="0.3"/>
  <cols>
    <col min="1" max="1" width="20.875" style="3" customWidth="1"/>
    <col min="2" max="2" width="23.25" style="3" customWidth="1"/>
    <col min="3" max="4" width="18" style="3" customWidth="1"/>
    <col min="5" max="5" width="20.25" style="3" customWidth="1"/>
    <col min="6" max="6" width="11" style="3"/>
    <col min="7" max="7" width="15.25" style="3" customWidth="1"/>
    <col min="8" max="8" width="5" style="3" customWidth="1"/>
    <col min="9" max="16384" width="11" style="3"/>
  </cols>
  <sheetData>
    <row r="1" spans="1:7" x14ac:dyDescent="0.3">
      <c r="A1" s="381" t="s">
        <v>401</v>
      </c>
      <c r="B1" s="382"/>
      <c r="C1" s="382"/>
      <c r="D1" s="382"/>
      <c r="E1" s="382"/>
      <c r="F1" s="383"/>
      <c r="G1" s="383"/>
    </row>
    <row r="2" spans="1:7" x14ac:dyDescent="0.3">
      <c r="A2" s="382"/>
      <c r="B2" s="382"/>
      <c r="C2" s="382"/>
      <c r="D2" s="382"/>
      <c r="E2" s="382"/>
      <c r="F2" s="383"/>
      <c r="G2" s="383"/>
    </row>
    <row r="3" spans="1:7" x14ac:dyDescent="0.3">
      <c r="A3" s="382"/>
      <c r="B3" s="382"/>
      <c r="C3" s="382"/>
      <c r="D3" s="382"/>
      <c r="E3" s="382"/>
      <c r="F3" s="383"/>
      <c r="G3" s="383"/>
    </row>
    <row r="4" spans="1:7" x14ac:dyDescent="0.3">
      <c r="A4" s="382"/>
      <c r="B4" s="382"/>
      <c r="C4" s="382"/>
      <c r="D4" s="382"/>
      <c r="E4" s="382"/>
      <c r="F4" s="158"/>
      <c r="G4" s="158"/>
    </row>
    <row r="5" spans="1:7" x14ac:dyDescent="0.3">
      <c r="A5" s="384" t="s">
        <v>14</v>
      </c>
      <c r="B5" s="384"/>
      <c r="C5" s="384"/>
      <c r="D5" s="384"/>
      <c r="E5" s="384"/>
      <c r="F5" s="384"/>
      <c r="G5" s="384"/>
    </row>
    <row r="6" spans="1:7" ht="17.25" thickBot="1" x14ac:dyDescent="0.35">
      <c r="A6" s="384"/>
      <c r="B6" s="384"/>
      <c r="C6" s="384"/>
      <c r="D6" s="384"/>
      <c r="E6" s="384"/>
      <c r="F6" s="384"/>
      <c r="G6" s="384"/>
    </row>
    <row r="7" spans="1:7" x14ac:dyDescent="0.3">
      <c r="A7" s="446" t="s">
        <v>406</v>
      </c>
      <c r="B7" s="447"/>
      <c r="C7" s="447"/>
      <c r="D7" s="447"/>
      <c r="E7" s="447"/>
      <c r="F7" s="447"/>
      <c r="G7" s="448"/>
    </row>
    <row r="8" spans="1:7" x14ac:dyDescent="0.3">
      <c r="A8" s="449"/>
      <c r="B8" s="450"/>
      <c r="C8" s="450"/>
      <c r="D8" s="450"/>
      <c r="E8" s="450"/>
      <c r="F8" s="450"/>
      <c r="G8" s="451"/>
    </row>
    <row r="9" spans="1:7" x14ac:dyDescent="0.3">
      <c r="A9" s="449"/>
      <c r="B9" s="450"/>
      <c r="C9" s="450"/>
      <c r="D9" s="450"/>
      <c r="E9" s="450"/>
      <c r="F9" s="450"/>
      <c r="G9" s="451"/>
    </row>
    <row r="10" spans="1:7" x14ac:dyDescent="0.3">
      <c r="A10" s="449"/>
      <c r="B10" s="450"/>
      <c r="C10" s="450"/>
      <c r="D10" s="450"/>
      <c r="E10" s="450"/>
      <c r="F10" s="450"/>
      <c r="G10" s="451"/>
    </row>
    <row r="11" spans="1:7" x14ac:dyDescent="0.3">
      <c r="A11" s="449"/>
      <c r="B11" s="450"/>
      <c r="C11" s="450"/>
      <c r="D11" s="450"/>
      <c r="E11" s="450"/>
      <c r="F11" s="450"/>
      <c r="G11" s="451"/>
    </row>
    <row r="12" spans="1:7" x14ac:dyDescent="0.3">
      <c r="A12" s="449"/>
      <c r="B12" s="450"/>
      <c r="C12" s="450"/>
      <c r="D12" s="450"/>
      <c r="E12" s="450"/>
      <c r="F12" s="450"/>
      <c r="G12" s="451"/>
    </row>
    <row r="13" spans="1:7" x14ac:dyDescent="0.3">
      <c r="A13" s="449"/>
      <c r="B13" s="450"/>
      <c r="C13" s="450"/>
      <c r="D13" s="450"/>
      <c r="E13" s="450"/>
      <c r="F13" s="450"/>
      <c r="G13" s="451"/>
    </row>
    <row r="14" spans="1:7" ht="87" customHeight="1" x14ac:dyDescent="0.3">
      <c r="A14" s="449"/>
      <c r="B14" s="450"/>
      <c r="C14" s="450"/>
      <c r="D14" s="450"/>
      <c r="E14" s="450"/>
      <c r="F14" s="450"/>
      <c r="G14" s="451"/>
    </row>
    <row r="15" spans="1:7" ht="74.25" customHeight="1" x14ac:dyDescent="0.3">
      <c r="A15" s="449"/>
      <c r="B15" s="450"/>
      <c r="C15" s="450"/>
      <c r="D15" s="450"/>
      <c r="E15" s="450"/>
      <c r="F15" s="450"/>
      <c r="G15" s="451"/>
    </row>
    <row r="16" spans="1:7" x14ac:dyDescent="0.3">
      <c r="A16" s="449"/>
      <c r="B16" s="450"/>
      <c r="C16" s="450"/>
      <c r="D16" s="450"/>
      <c r="E16" s="450"/>
      <c r="F16" s="450"/>
      <c r="G16" s="451"/>
    </row>
    <row r="17" spans="1:7" x14ac:dyDescent="0.3">
      <c r="A17" s="449"/>
      <c r="B17" s="450"/>
      <c r="C17" s="450"/>
      <c r="D17" s="450"/>
      <c r="E17" s="450"/>
      <c r="F17" s="450"/>
      <c r="G17" s="451"/>
    </row>
    <row r="18" spans="1:7" x14ac:dyDescent="0.3">
      <c r="A18" s="449"/>
      <c r="B18" s="450"/>
      <c r="C18" s="450"/>
      <c r="D18" s="450"/>
      <c r="E18" s="450"/>
      <c r="F18" s="450"/>
      <c r="G18" s="451"/>
    </row>
    <row r="19" spans="1:7" x14ac:dyDescent="0.3">
      <c r="A19" s="449"/>
      <c r="B19" s="450"/>
      <c r="C19" s="450"/>
      <c r="D19" s="450"/>
      <c r="E19" s="450"/>
      <c r="F19" s="450"/>
      <c r="G19" s="451"/>
    </row>
    <row r="20" spans="1:7" x14ac:dyDescent="0.3">
      <c r="A20" s="449"/>
      <c r="B20" s="450"/>
      <c r="C20" s="450"/>
      <c r="D20" s="450"/>
      <c r="E20" s="450"/>
      <c r="F20" s="450"/>
      <c r="G20" s="451"/>
    </row>
    <row r="21" spans="1:7" ht="74.25" customHeight="1" x14ac:dyDescent="0.3">
      <c r="A21" s="449"/>
      <c r="B21" s="450"/>
      <c r="C21" s="450"/>
      <c r="D21" s="450"/>
      <c r="E21" s="450"/>
      <c r="F21" s="450"/>
      <c r="G21" s="451"/>
    </row>
    <row r="22" spans="1:7" ht="17.25" thickBot="1" x14ac:dyDescent="0.35">
      <c r="A22" s="10"/>
      <c r="B22" s="11"/>
      <c r="C22" s="11"/>
      <c r="D22" s="11"/>
      <c r="E22" s="11"/>
      <c r="F22" s="11"/>
      <c r="G22" s="12"/>
    </row>
    <row r="23" spans="1:7" ht="15.75" customHeight="1" x14ac:dyDescent="0.3">
      <c r="A23" s="13" t="s">
        <v>407</v>
      </c>
      <c r="B23" s="14"/>
      <c r="C23" s="14"/>
      <c r="D23" s="14"/>
      <c r="E23" s="14"/>
      <c r="F23" s="14"/>
      <c r="G23" s="15"/>
    </row>
    <row r="24" spans="1:7" ht="16.5" customHeight="1" x14ac:dyDescent="0.3">
      <c r="A24" s="16"/>
      <c r="B24" s="14"/>
      <c r="C24" s="14"/>
      <c r="D24" s="14"/>
      <c r="E24" s="14"/>
      <c r="F24" s="14"/>
      <c r="G24" s="15"/>
    </row>
    <row r="25" spans="1:7" x14ac:dyDescent="0.3">
      <c r="A25" s="16"/>
      <c r="B25" s="241" t="s">
        <v>30</v>
      </c>
      <c r="C25" s="242" t="s">
        <v>31</v>
      </c>
      <c r="D25" s="242" t="s">
        <v>32</v>
      </c>
      <c r="E25" s="14"/>
      <c r="F25" s="14"/>
      <c r="G25" s="15"/>
    </row>
    <row r="26" spans="1:7" x14ac:dyDescent="0.3">
      <c r="A26" s="16"/>
      <c r="B26" s="17">
        <v>2012</v>
      </c>
      <c r="C26" s="18">
        <v>0.77</v>
      </c>
      <c r="D26" s="17">
        <v>163</v>
      </c>
      <c r="E26" s="14"/>
      <c r="F26" s="14"/>
      <c r="G26" s="15"/>
    </row>
    <row r="27" spans="1:7" x14ac:dyDescent="0.3">
      <c r="A27" s="16"/>
      <c r="B27" s="243">
        <v>2013</v>
      </c>
      <c r="C27" s="244">
        <v>0.94</v>
      </c>
      <c r="D27" s="243">
        <v>199</v>
      </c>
      <c r="E27" s="14"/>
      <c r="F27" s="14"/>
      <c r="G27" s="15"/>
    </row>
    <row r="28" spans="1:7" x14ac:dyDescent="0.3">
      <c r="A28" s="16"/>
      <c r="B28" s="17">
        <v>2014</v>
      </c>
      <c r="C28" s="18">
        <v>0.86</v>
      </c>
      <c r="D28" s="17">
        <v>183</v>
      </c>
      <c r="E28" s="14"/>
      <c r="F28" s="14"/>
      <c r="G28" s="15"/>
    </row>
    <row r="29" spans="1:7" x14ac:dyDescent="0.3">
      <c r="A29" s="16"/>
      <c r="B29" s="243">
        <v>2015</v>
      </c>
      <c r="C29" s="244">
        <v>1</v>
      </c>
      <c r="D29" s="243">
        <v>213</v>
      </c>
      <c r="E29"/>
      <c r="F29" s="14"/>
      <c r="G29" s="15"/>
    </row>
    <row r="30" spans="1:7" x14ac:dyDescent="0.3">
      <c r="A30" s="16"/>
      <c r="B30" s="17">
        <v>2016</v>
      </c>
      <c r="C30" s="18">
        <v>0.96699999999999997</v>
      </c>
      <c r="D30" s="17">
        <v>206</v>
      </c>
      <c r="E30" s="14"/>
      <c r="F30" s="14"/>
      <c r="G30" s="15"/>
    </row>
    <row r="31" spans="1:7" x14ac:dyDescent="0.3">
      <c r="A31" s="16"/>
      <c r="B31" s="243">
        <v>2017</v>
      </c>
      <c r="C31" s="244">
        <v>0.95699999999999996</v>
      </c>
      <c r="D31" s="243">
        <v>204</v>
      </c>
      <c r="E31" s="14"/>
      <c r="F31" s="14"/>
      <c r="G31" s="15"/>
    </row>
    <row r="32" spans="1:7" ht="15" customHeight="1" x14ac:dyDescent="0.3">
      <c r="A32" s="16"/>
      <c r="B32" s="19">
        <v>2018</v>
      </c>
      <c r="C32" s="20">
        <v>0.93899999999999995</v>
      </c>
      <c r="D32" s="19">
        <v>200</v>
      </c>
      <c r="E32" s="14"/>
      <c r="F32" s="14"/>
      <c r="G32" s="15"/>
    </row>
    <row r="33" spans="1:10" ht="15" customHeight="1" x14ac:dyDescent="0.3">
      <c r="A33" s="16"/>
      <c r="B33" s="245">
        <v>2019</v>
      </c>
      <c r="C33" s="246">
        <f>+D33/211</f>
        <v>0.90047393364928907</v>
      </c>
      <c r="D33" s="245">
        <v>190</v>
      </c>
      <c r="E33" s="14"/>
      <c r="F33" s="14"/>
      <c r="G33" s="15"/>
    </row>
    <row r="34" spans="1:10" ht="15" customHeight="1" x14ac:dyDescent="0.3">
      <c r="A34" s="16"/>
      <c r="B34" s="21">
        <v>2020</v>
      </c>
      <c r="C34" s="22">
        <f>+D34/211</f>
        <v>0.92417061611374407</v>
      </c>
      <c r="D34" s="21">
        <f>212-17</f>
        <v>195</v>
      </c>
      <c r="E34" s="14"/>
      <c r="F34" s="14"/>
      <c r="G34" s="15"/>
    </row>
    <row r="35" spans="1:10" x14ac:dyDescent="0.3">
      <c r="A35" s="16"/>
      <c r="B35" s="247">
        <v>2021</v>
      </c>
      <c r="C35" s="248">
        <f>+D35/211</f>
        <v>0.92890995260663511</v>
      </c>
      <c r="D35" s="247">
        <f>211-15</f>
        <v>196</v>
      </c>
      <c r="E35" s="14"/>
      <c r="F35" s="14"/>
      <c r="G35" s="15"/>
    </row>
    <row r="36" spans="1:10" x14ac:dyDescent="0.3">
      <c r="A36" s="14"/>
      <c r="B36" s="21">
        <v>2022</v>
      </c>
      <c r="C36" s="22">
        <f>+D36/211</f>
        <v>0.83412322274881512</v>
      </c>
      <c r="D36" s="21">
        <v>176</v>
      </c>
      <c r="E36" s="14"/>
      <c r="F36" s="14"/>
      <c r="G36" s="15"/>
      <c r="J36"/>
    </row>
    <row r="37" spans="1:10" x14ac:dyDescent="0.3">
      <c r="A37" s="14"/>
      <c r="B37" s="245">
        <v>2023</v>
      </c>
      <c r="C37" s="246">
        <v>0.81499999999999995</v>
      </c>
      <c r="D37" s="245">
        <v>172</v>
      </c>
      <c r="E37" s="14"/>
      <c r="F37" s="14"/>
      <c r="G37" s="15"/>
      <c r="J37"/>
    </row>
    <row r="38" spans="1:10" x14ac:dyDescent="0.3">
      <c r="B38" s="21">
        <v>2024</v>
      </c>
      <c r="C38" s="349">
        <f>0.81042654028436*100%</f>
        <v>0.81042654028436023</v>
      </c>
      <c r="D38" s="350">
        <f>211-40</f>
        <v>171</v>
      </c>
      <c r="E38" s="23" t="s">
        <v>33</v>
      </c>
      <c r="F38" s="14"/>
      <c r="G38" s="15"/>
    </row>
    <row r="39" spans="1:10" x14ac:dyDescent="0.3">
      <c r="A39" s="24"/>
      <c r="B39" s="14"/>
      <c r="C39" s="14"/>
      <c r="D39" s="14"/>
      <c r="E39" s="14"/>
      <c r="F39" s="14"/>
      <c r="G39" s="15"/>
    </row>
    <row r="40" spans="1:10" ht="16.5" customHeight="1" x14ac:dyDescent="0.3">
      <c r="A40" s="459" t="s">
        <v>409</v>
      </c>
      <c r="B40" s="460"/>
      <c r="C40" s="460"/>
      <c r="D40" s="460"/>
      <c r="E40" s="460"/>
      <c r="F40" s="460"/>
      <c r="G40" s="461"/>
    </row>
    <row r="41" spans="1:10" x14ac:dyDescent="0.3">
      <c r="A41" s="459"/>
      <c r="B41" s="460"/>
      <c r="C41" s="460"/>
      <c r="D41" s="460"/>
      <c r="E41" s="460"/>
      <c r="F41" s="460"/>
      <c r="G41" s="461"/>
    </row>
    <row r="42" spans="1:10" x14ac:dyDescent="0.3">
      <c r="A42" s="459"/>
      <c r="B42" s="460"/>
      <c r="C42" s="460"/>
      <c r="D42" s="460"/>
      <c r="E42" s="460"/>
      <c r="F42" s="460"/>
      <c r="G42" s="461"/>
    </row>
    <row r="43" spans="1:10" x14ac:dyDescent="0.3">
      <c r="A43" s="459"/>
      <c r="B43" s="460"/>
      <c r="C43" s="460"/>
      <c r="D43" s="460"/>
      <c r="E43" s="460"/>
      <c r="F43" s="460"/>
      <c r="G43" s="461"/>
    </row>
    <row r="44" spans="1:10" ht="22.5" customHeight="1" x14ac:dyDescent="0.3">
      <c r="A44" s="459"/>
      <c r="B44" s="460"/>
      <c r="C44" s="460"/>
      <c r="D44" s="460"/>
      <c r="E44" s="460"/>
      <c r="F44" s="460"/>
      <c r="G44" s="461"/>
    </row>
    <row r="45" spans="1:10" x14ac:dyDescent="0.3">
      <c r="A45" s="459"/>
      <c r="B45" s="460"/>
      <c r="C45" s="460"/>
      <c r="D45" s="460"/>
      <c r="E45" s="460"/>
      <c r="F45" s="460"/>
      <c r="G45" s="461"/>
    </row>
    <row r="46" spans="1:10" x14ac:dyDescent="0.3">
      <c r="A46" s="459"/>
      <c r="B46" s="460"/>
      <c r="C46" s="460"/>
      <c r="D46" s="460"/>
      <c r="E46" s="460"/>
      <c r="F46" s="460"/>
      <c r="G46" s="461"/>
    </row>
    <row r="47" spans="1:10" x14ac:dyDescent="0.3">
      <c r="A47" s="261" t="e" vm="1">
        <v>#VALUE!</v>
      </c>
      <c r="B47" s="262"/>
      <c r="C47" s="262"/>
      <c r="D47" s="262"/>
      <c r="E47" s="262"/>
      <c r="F47" s="262"/>
      <c r="G47" s="263"/>
    </row>
    <row r="48" spans="1:10" x14ac:dyDescent="0.3">
      <c r="A48" s="261"/>
      <c r="B48" s="262"/>
      <c r="C48" s="262"/>
      <c r="D48" s="262" t="e" vm="2">
        <v>#VALUE!</v>
      </c>
      <c r="E48" s="262"/>
      <c r="F48" s="262"/>
      <c r="G48" s="263"/>
    </row>
    <row r="49" spans="1:7" ht="41.25" customHeight="1" x14ac:dyDescent="0.3">
      <c r="B49" s="262"/>
      <c r="C49" s="262"/>
      <c r="D49" s="262"/>
      <c r="E49" s="262"/>
      <c r="F49" s="262"/>
      <c r="G49" s="263"/>
    </row>
    <row r="50" spans="1:7" ht="41.25" customHeight="1" x14ac:dyDescent="0.3">
      <c r="A50" s="261"/>
      <c r="B50" s="262"/>
      <c r="C50" s="262"/>
      <c r="D50" s="262"/>
      <c r="E50" s="262"/>
      <c r="F50" s="262"/>
      <c r="G50" s="263"/>
    </row>
    <row r="51" spans="1:7" ht="41.25" customHeight="1" x14ac:dyDescent="0.3">
      <c r="A51" s="261"/>
      <c r="B51" s="262"/>
      <c r="C51" s="262"/>
      <c r="D51" s="261"/>
      <c r="E51" s="262"/>
      <c r="F51" s="262"/>
      <c r="G51" s="263"/>
    </row>
    <row r="52" spans="1:7" ht="41.25" customHeight="1" x14ac:dyDescent="0.3">
      <c r="A52" s="261"/>
      <c r="B52" s="262"/>
      <c r="C52" s="262"/>
      <c r="D52" s="262"/>
      <c r="E52" s="262"/>
      <c r="F52" s="262"/>
      <c r="G52" s="263"/>
    </row>
    <row r="53" spans="1:7" ht="41.25" customHeight="1" x14ac:dyDescent="0.3">
      <c r="A53" s="261"/>
      <c r="B53" s="262"/>
      <c r="C53" s="262"/>
      <c r="D53" s="262"/>
      <c r="E53" s="262"/>
      <c r="F53" s="262"/>
      <c r="G53" s="263"/>
    </row>
    <row r="54" spans="1:7" ht="41.25" customHeight="1" x14ac:dyDescent="0.3">
      <c r="A54" s="261"/>
      <c r="B54" s="262"/>
      <c r="C54" s="262"/>
      <c r="D54" s="262"/>
      <c r="E54" s="262"/>
      <c r="F54" s="262"/>
      <c r="G54" s="263"/>
    </row>
    <row r="55" spans="1:7" ht="41.25" customHeight="1" x14ac:dyDescent="0.3">
      <c r="A55" s="261"/>
      <c r="B55" s="262"/>
      <c r="C55" s="262"/>
      <c r="D55" s="262"/>
      <c r="E55" s="262"/>
      <c r="F55" s="262"/>
      <c r="G55" s="263"/>
    </row>
    <row r="56" spans="1:7" ht="41.25" customHeight="1" thickBot="1" x14ac:dyDescent="0.35">
      <c r="A56" s="261"/>
      <c r="B56" s="262"/>
      <c r="C56" s="262"/>
      <c r="D56" s="262"/>
      <c r="E56" s="262"/>
      <c r="F56" s="262"/>
      <c r="G56" s="263"/>
    </row>
    <row r="57" spans="1:7" ht="41.25" customHeight="1" x14ac:dyDescent="0.3">
      <c r="A57" s="462" t="s">
        <v>473</v>
      </c>
      <c r="B57" s="463"/>
      <c r="C57" s="464"/>
      <c r="D57" s="471" t="s">
        <v>472</v>
      </c>
      <c r="E57" s="472"/>
      <c r="F57" s="472"/>
      <c r="G57" s="473"/>
    </row>
    <row r="58" spans="1:7" ht="75.75" customHeight="1" x14ac:dyDescent="0.3">
      <c r="A58" s="465"/>
      <c r="B58" s="466"/>
      <c r="C58" s="467"/>
      <c r="D58" s="474"/>
      <c r="E58" s="475"/>
      <c r="F58" s="475"/>
      <c r="G58" s="476"/>
    </row>
    <row r="59" spans="1:7" ht="41.25" customHeight="1" x14ac:dyDescent="0.3">
      <c r="A59" s="465"/>
      <c r="B59" s="466"/>
      <c r="C59" s="467"/>
      <c r="D59" s="474"/>
      <c r="E59" s="475"/>
      <c r="F59" s="475"/>
      <c r="G59" s="476"/>
    </row>
    <row r="60" spans="1:7" ht="67.5" customHeight="1" thickBot="1" x14ac:dyDescent="0.35">
      <c r="A60" s="468"/>
      <c r="B60" s="469"/>
      <c r="C60" s="470"/>
      <c r="D60" s="477"/>
      <c r="E60" s="478"/>
      <c r="F60" s="478"/>
      <c r="G60" s="479"/>
    </row>
    <row r="61" spans="1:7" x14ac:dyDescent="0.3">
      <c r="A61" s="261"/>
      <c r="B61" s="262"/>
      <c r="C61" s="262"/>
      <c r="D61" s="262"/>
      <c r="E61" s="262"/>
      <c r="F61" s="262"/>
      <c r="G61" s="263"/>
    </row>
    <row r="62" spans="1:7" x14ac:dyDescent="0.3">
      <c r="A62" s="25" t="s">
        <v>408</v>
      </c>
      <c r="B62" s="14"/>
      <c r="C62" s="14"/>
      <c r="D62" s="14"/>
      <c r="E62" s="14"/>
      <c r="F62" s="14"/>
      <c r="G62" s="15"/>
    </row>
    <row r="63" spans="1:7" x14ac:dyDescent="0.3">
      <c r="A63" s="16"/>
      <c r="B63" s="14"/>
      <c r="C63" s="14"/>
      <c r="D63" s="14"/>
      <c r="E63" s="14"/>
      <c r="F63" s="14"/>
      <c r="G63" s="15"/>
    </row>
    <row r="64" spans="1:7" ht="15" customHeight="1" thickBot="1" x14ac:dyDescent="0.35">
      <c r="A64" s="249" t="s">
        <v>30</v>
      </c>
      <c r="B64" s="250" t="s">
        <v>34</v>
      </c>
      <c r="C64" s="427" t="s">
        <v>35</v>
      </c>
      <c r="D64" s="427"/>
      <c r="E64" s="427"/>
      <c r="F64" s="14"/>
      <c r="G64" s="15"/>
    </row>
    <row r="65" spans="1:7" ht="15" customHeight="1" x14ac:dyDescent="0.3">
      <c r="A65" s="452" t="s">
        <v>36</v>
      </c>
      <c r="B65" s="121" t="s">
        <v>37</v>
      </c>
      <c r="C65" s="455" t="s">
        <v>38</v>
      </c>
      <c r="D65" s="455"/>
      <c r="E65" s="456"/>
      <c r="F65" s="14"/>
      <c r="G65" s="15"/>
    </row>
    <row r="66" spans="1:7" ht="15" customHeight="1" x14ac:dyDescent="0.3">
      <c r="A66" s="453"/>
      <c r="B66" s="122" t="s">
        <v>37</v>
      </c>
      <c r="C66" s="430" t="s">
        <v>39</v>
      </c>
      <c r="D66" s="430"/>
      <c r="E66" s="431"/>
      <c r="F66" s="14"/>
      <c r="G66" s="15"/>
    </row>
    <row r="67" spans="1:7" ht="15" customHeight="1" x14ac:dyDescent="0.3">
      <c r="A67" s="453"/>
      <c r="B67" s="122" t="s">
        <v>40</v>
      </c>
      <c r="C67" s="430" t="s">
        <v>41</v>
      </c>
      <c r="D67" s="430"/>
      <c r="E67" s="431"/>
      <c r="F67" s="14"/>
      <c r="G67" s="15"/>
    </row>
    <row r="68" spans="1:7" ht="15" customHeight="1" x14ac:dyDescent="0.3">
      <c r="A68" s="453"/>
      <c r="B68" s="122" t="s">
        <v>42</v>
      </c>
      <c r="C68" s="430" t="s">
        <v>43</v>
      </c>
      <c r="D68" s="430"/>
      <c r="E68" s="431"/>
      <c r="F68" s="14"/>
      <c r="G68" s="15"/>
    </row>
    <row r="69" spans="1:7" ht="15" customHeight="1" x14ac:dyDescent="0.3">
      <c r="A69" s="453"/>
      <c r="B69" s="122" t="s">
        <v>44</v>
      </c>
      <c r="C69" s="430" t="s">
        <v>45</v>
      </c>
      <c r="D69" s="430"/>
      <c r="E69" s="431"/>
      <c r="F69" s="14"/>
      <c r="G69" s="15"/>
    </row>
    <row r="70" spans="1:7" ht="15" customHeight="1" x14ac:dyDescent="0.3">
      <c r="A70" s="453"/>
      <c r="B70" s="122" t="s">
        <v>46</v>
      </c>
      <c r="C70" s="430" t="s">
        <v>47</v>
      </c>
      <c r="D70" s="430"/>
      <c r="E70" s="431"/>
      <c r="F70" s="14"/>
      <c r="G70" s="15"/>
    </row>
    <row r="71" spans="1:7" ht="15" customHeight="1" thickBot="1" x14ac:dyDescent="0.35">
      <c r="A71" s="454"/>
      <c r="B71" s="123" t="s">
        <v>48</v>
      </c>
      <c r="C71" s="457" t="s">
        <v>49</v>
      </c>
      <c r="D71" s="457"/>
      <c r="E71" s="458"/>
      <c r="F71" s="14"/>
      <c r="G71" s="15"/>
    </row>
    <row r="72" spans="1:7" ht="15" customHeight="1" x14ac:dyDescent="0.3">
      <c r="A72" s="432" t="s">
        <v>50</v>
      </c>
      <c r="B72" s="251" t="s">
        <v>37</v>
      </c>
      <c r="C72" s="435" t="s">
        <v>51</v>
      </c>
      <c r="D72" s="435"/>
      <c r="E72" s="436"/>
      <c r="F72" s="14"/>
      <c r="G72" s="15"/>
    </row>
    <row r="73" spans="1:7" ht="15" customHeight="1" x14ac:dyDescent="0.3">
      <c r="A73" s="433"/>
      <c r="B73" s="252" t="s">
        <v>52</v>
      </c>
      <c r="C73" s="437" t="s">
        <v>53</v>
      </c>
      <c r="D73" s="437"/>
      <c r="E73" s="438"/>
      <c r="F73" s="14"/>
      <c r="G73" s="15"/>
    </row>
    <row r="74" spans="1:7" ht="15" customHeight="1" x14ac:dyDescent="0.3">
      <c r="A74" s="433"/>
      <c r="B74" s="252" t="s">
        <v>54</v>
      </c>
      <c r="C74" s="437" t="s">
        <v>55</v>
      </c>
      <c r="D74" s="437"/>
      <c r="E74" s="438"/>
      <c r="F74" s="14"/>
      <c r="G74" s="15"/>
    </row>
    <row r="75" spans="1:7" ht="15" customHeight="1" x14ac:dyDescent="0.3">
      <c r="A75" s="433"/>
      <c r="B75" s="252" t="s">
        <v>54</v>
      </c>
      <c r="C75" s="439" t="s">
        <v>56</v>
      </c>
      <c r="D75" s="439"/>
      <c r="E75" s="440"/>
      <c r="F75" s="14"/>
      <c r="G75" s="15"/>
    </row>
    <row r="76" spans="1:7" ht="15" customHeight="1" x14ac:dyDescent="0.3">
      <c r="A76" s="433"/>
      <c r="B76" s="252" t="s">
        <v>57</v>
      </c>
      <c r="C76" s="439" t="s">
        <v>58</v>
      </c>
      <c r="D76" s="439"/>
      <c r="E76" s="440"/>
      <c r="F76" s="14"/>
      <c r="G76" s="15"/>
    </row>
    <row r="77" spans="1:7" ht="15" customHeight="1" x14ac:dyDescent="0.3">
      <c r="A77" s="433"/>
      <c r="B77" s="252" t="s">
        <v>59</v>
      </c>
      <c r="C77" s="439" t="s">
        <v>60</v>
      </c>
      <c r="D77" s="439"/>
      <c r="E77" s="440"/>
      <c r="F77" s="14"/>
      <c r="G77" s="15"/>
    </row>
    <row r="78" spans="1:7" ht="15" customHeight="1" x14ac:dyDescent="0.3">
      <c r="A78" s="433"/>
      <c r="B78" s="252" t="s">
        <v>44</v>
      </c>
      <c r="C78" s="439" t="s">
        <v>45</v>
      </c>
      <c r="D78" s="439"/>
      <c r="E78" s="440"/>
      <c r="F78" s="14"/>
      <c r="G78" s="15"/>
    </row>
    <row r="79" spans="1:7" ht="15" customHeight="1" x14ac:dyDescent="0.3">
      <c r="A79" s="433"/>
      <c r="B79" s="252" t="s">
        <v>48</v>
      </c>
      <c r="C79" s="439" t="s">
        <v>49</v>
      </c>
      <c r="D79" s="439"/>
      <c r="E79" s="440"/>
      <c r="F79" s="14"/>
      <c r="G79" s="15"/>
    </row>
    <row r="80" spans="1:7" ht="15" customHeight="1" thickBot="1" x14ac:dyDescent="0.35">
      <c r="A80" s="434"/>
      <c r="B80" s="254" t="s">
        <v>61</v>
      </c>
      <c r="C80" s="441" t="s">
        <v>62</v>
      </c>
      <c r="D80" s="441"/>
      <c r="E80" s="442"/>
      <c r="F80" s="14"/>
      <c r="G80" s="15"/>
    </row>
    <row r="81" spans="1:7" ht="15" customHeight="1" x14ac:dyDescent="0.3">
      <c r="A81" s="485" t="s">
        <v>63</v>
      </c>
      <c r="B81" s="121" t="s">
        <v>54</v>
      </c>
      <c r="C81" s="488" t="s">
        <v>64</v>
      </c>
      <c r="D81" s="488"/>
      <c r="E81" s="489"/>
      <c r="F81" s="14"/>
      <c r="G81" s="15"/>
    </row>
    <row r="82" spans="1:7" ht="15" customHeight="1" x14ac:dyDescent="0.3">
      <c r="A82" s="486"/>
      <c r="B82" s="122" t="s">
        <v>65</v>
      </c>
      <c r="C82" s="430" t="s">
        <v>66</v>
      </c>
      <c r="D82" s="430"/>
      <c r="E82" s="431"/>
      <c r="F82" s="14"/>
      <c r="G82" s="15"/>
    </row>
    <row r="83" spans="1:7" ht="15" customHeight="1" x14ac:dyDescent="0.3">
      <c r="A83" s="486"/>
      <c r="B83" s="122" t="s">
        <v>65</v>
      </c>
      <c r="C83" s="430" t="s">
        <v>67</v>
      </c>
      <c r="D83" s="430"/>
      <c r="E83" s="431"/>
      <c r="F83" s="14"/>
      <c r="G83" s="15"/>
    </row>
    <row r="84" spans="1:7" ht="15" customHeight="1" x14ac:dyDescent="0.3">
      <c r="A84" s="486"/>
      <c r="B84" s="122" t="s">
        <v>44</v>
      </c>
      <c r="C84" s="430" t="s">
        <v>68</v>
      </c>
      <c r="D84" s="430"/>
      <c r="E84" s="431"/>
      <c r="F84" s="14"/>
      <c r="G84" s="15"/>
    </row>
    <row r="85" spans="1:7" ht="15" customHeight="1" x14ac:dyDescent="0.3">
      <c r="A85" s="486"/>
      <c r="B85" s="122" t="s">
        <v>46</v>
      </c>
      <c r="C85" s="430" t="s">
        <v>69</v>
      </c>
      <c r="D85" s="430"/>
      <c r="E85" s="431"/>
      <c r="F85" s="14"/>
      <c r="G85" s="15"/>
    </row>
    <row r="86" spans="1:7" ht="15" customHeight="1" x14ac:dyDescent="0.3">
      <c r="A86" s="486"/>
      <c r="B86" s="122" t="s">
        <v>70</v>
      </c>
      <c r="C86" s="428" t="s">
        <v>71</v>
      </c>
      <c r="D86" s="428"/>
      <c r="E86" s="429"/>
      <c r="F86" s="14"/>
      <c r="G86" s="15"/>
    </row>
    <row r="87" spans="1:7" ht="15" customHeight="1" x14ac:dyDescent="0.3">
      <c r="A87" s="486"/>
      <c r="B87" s="122" t="s">
        <v>72</v>
      </c>
      <c r="C87" s="430" t="s">
        <v>73</v>
      </c>
      <c r="D87" s="430"/>
      <c r="E87" s="431"/>
      <c r="F87" s="14"/>
      <c r="G87" s="15"/>
    </row>
    <row r="88" spans="1:7" ht="15" customHeight="1" x14ac:dyDescent="0.3">
      <c r="A88" s="486"/>
      <c r="B88" s="122" t="s">
        <v>72</v>
      </c>
      <c r="C88" s="430" t="s">
        <v>74</v>
      </c>
      <c r="D88" s="430"/>
      <c r="E88" s="431"/>
      <c r="F88" s="14"/>
      <c r="G88" s="15"/>
    </row>
    <row r="89" spans="1:7" ht="15" customHeight="1" x14ac:dyDescent="0.3">
      <c r="A89" s="486"/>
      <c r="B89" s="122" t="s">
        <v>75</v>
      </c>
      <c r="C89" s="428" t="s">
        <v>76</v>
      </c>
      <c r="D89" s="428"/>
      <c r="E89" s="429"/>
      <c r="F89" s="14"/>
      <c r="G89" s="15"/>
    </row>
    <row r="90" spans="1:7" ht="15" customHeight="1" x14ac:dyDescent="0.3">
      <c r="A90" s="486"/>
      <c r="B90" s="122" t="s">
        <v>77</v>
      </c>
      <c r="C90" s="430" t="s">
        <v>78</v>
      </c>
      <c r="D90" s="430"/>
      <c r="E90" s="431"/>
      <c r="F90" s="14"/>
      <c r="G90" s="15"/>
    </row>
    <row r="91" spans="1:7" ht="15" customHeight="1" x14ac:dyDescent="0.3">
      <c r="A91" s="486"/>
      <c r="B91" s="122" t="s">
        <v>79</v>
      </c>
      <c r="C91" s="430" t="s">
        <v>80</v>
      </c>
      <c r="D91" s="430"/>
      <c r="E91" s="431"/>
      <c r="F91" s="14"/>
      <c r="G91" s="15"/>
    </row>
    <row r="92" spans="1:7" ht="15" customHeight="1" x14ac:dyDescent="0.3">
      <c r="A92" s="486"/>
      <c r="B92" s="122" t="s">
        <v>81</v>
      </c>
      <c r="C92" s="430" t="s">
        <v>82</v>
      </c>
      <c r="D92" s="430"/>
      <c r="E92" s="431"/>
      <c r="F92" s="14"/>
      <c r="G92" s="15"/>
    </row>
    <row r="93" spans="1:7" ht="15" customHeight="1" thickBot="1" x14ac:dyDescent="0.35">
      <c r="A93" s="487"/>
      <c r="B93" s="123" t="s">
        <v>83</v>
      </c>
      <c r="C93" s="457" t="s">
        <v>84</v>
      </c>
      <c r="D93" s="457"/>
      <c r="E93" s="458"/>
      <c r="F93" s="14"/>
      <c r="G93" s="15"/>
    </row>
    <row r="94" spans="1:7" ht="15" customHeight="1" x14ac:dyDescent="0.3">
      <c r="A94" s="480" t="s">
        <v>85</v>
      </c>
      <c r="B94" s="255" t="s">
        <v>37</v>
      </c>
      <c r="C94" s="435" t="s">
        <v>86</v>
      </c>
      <c r="D94" s="435"/>
      <c r="E94" s="436"/>
      <c r="F94" s="14"/>
      <c r="G94" s="15"/>
    </row>
    <row r="95" spans="1:7" ht="15" customHeight="1" x14ac:dyDescent="0.3">
      <c r="A95" s="481"/>
      <c r="B95" s="256" t="s">
        <v>87</v>
      </c>
      <c r="C95" s="483" t="s">
        <v>88</v>
      </c>
      <c r="D95" s="483"/>
      <c r="E95" s="484"/>
      <c r="F95" s="14"/>
      <c r="G95" s="15"/>
    </row>
    <row r="96" spans="1:7" ht="15" customHeight="1" x14ac:dyDescent="0.3">
      <c r="A96" s="481"/>
      <c r="B96" s="253" t="s">
        <v>52</v>
      </c>
      <c r="C96" s="437" t="s">
        <v>89</v>
      </c>
      <c r="D96" s="437"/>
      <c r="E96" s="438"/>
      <c r="F96" s="14"/>
      <c r="G96" s="15"/>
    </row>
    <row r="97" spans="1:7" ht="15" customHeight="1" x14ac:dyDescent="0.3">
      <c r="A97" s="481"/>
      <c r="B97" s="253" t="s">
        <v>90</v>
      </c>
      <c r="C97" s="439" t="s">
        <v>91</v>
      </c>
      <c r="D97" s="439"/>
      <c r="E97" s="440"/>
      <c r="F97" s="14"/>
      <c r="G97" s="15"/>
    </row>
    <row r="98" spans="1:7" ht="15" customHeight="1" x14ac:dyDescent="0.3">
      <c r="A98" s="481"/>
      <c r="B98" s="253" t="s">
        <v>65</v>
      </c>
      <c r="C98" s="439" t="s">
        <v>67</v>
      </c>
      <c r="D98" s="439"/>
      <c r="E98" s="440"/>
      <c r="F98" s="14"/>
      <c r="G98" s="15"/>
    </row>
    <row r="99" spans="1:7" ht="15" customHeight="1" x14ac:dyDescent="0.3">
      <c r="A99" s="481"/>
      <c r="B99" s="253" t="s">
        <v>92</v>
      </c>
      <c r="C99" s="439" t="s">
        <v>93</v>
      </c>
      <c r="D99" s="439"/>
      <c r="E99" s="440"/>
      <c r="F99" s="14"/>
      <c r="G99" s="15"/>
    </row>
    <row r="100" spans="1:7" ht="15" customHeight="1" x14ac:dyDescent="0.3">
      <c r="A100" s="481"/>
      <c r="B100" s="253" t="s">
        <v>44</v>
      </c>
      <c r="C100" s="439" t="s">
        <v>94</v>
      </c>
      <c r="D100" s="439"/>
      <c r="E100" s="440"/>
      <c r="F100" s="14"/>
      <c r="G100" s="15"/>
    </row>
    <row r="101" spans="1:7" ht="15" customHeight="1" x14ac:dyDescent="0.3">
      <c r="A101" s="481"/>
      <c r="B101" s="253" t="s">
        <v>46</v>
      </c>
      <c r="C101" s="439" t="s">
        <v>95</v>
      </c>
      <c r="D101" s="439"/>
      <c r="E101" s="440"/>
      <c r="F101" s="14"/>
      <c r="G101" s="15"/>
    </row>
    <row r="102" spans="1:7" ht="15" customHeight="1" x14ac:dyDescent="0.3">
      <c r="A102" s="481"/>
      <c r="B102" s="253" t="s">
        <v>70</v>
      </c>
      <c r="C102" s="437" t="s">
        <v>96</v>
      </c>
      <c r="D102" s="437"/>
      <c r="E102" s="438"/>
      <c r="F102" s="14"/>
      <c r="G102" s="15"/>
    </row>
    <row r="103" spans="1:7" ht="15" customHeight="1" x14ac:dyDescent="0.3">
      <c r="A103" s="481"/>
      <c r="B103" s="252" t="s">
        <v>72</v>
      </c>
      <c r="C103" s="439" t="s">
        <v>97</v>
      </c>
      <c r="D103" s="439"/>
      <c r="E103" s="440"/>
      <c r="F103" s="14"/>
      <c r="G103" s="15"/>
    </row>
    <row r="104" spans="1:7" ht="15" customHeight="1" x14ac:dyDescent="0.3">
      <c r="A104" s="481"/>
      <c r="B104" s="253" t="s">
        <v>98</v>
      </c>
      <c r="C104" s="439" t="s">
        <v>99</v>
      </c>
      <c r="D104" s="439"/>
      <c r="E104" s="440"/>
      <c r="F104" s="14"/>
      <c r="G104" s="15"/>
    </row>
    <row r="105" spans="1:7" ht="15" customHeight="1" x14ac:dyDescent="0.3">
      <c r="A105" s="481"/>
      <c r="B105" s="253" t="s">
        <v>48</v>
      </c>
      <c r="C105" s="439" t="s">
        <v>100</v>
      </c>
      <c r="D105" s="439"/>
      <c r="E105" s="440"/>
      <c r="F105" s="14"/>
      <c r="G105" s="15"/>
    </row>
    <row r="106" spans="1:7" ht="15" customHeight="1" x14ac:dyDescent="0.3">
      <c r="A106" s="481"/>
      <c r="B106" s="253" t="s">
        <v>101</v>
      </c>
      <c r="C106" s="439" t="s">
        <v>102</v>
      </c>
      <c r="D106" s="439"/>
      <c r="E106" s="440"/>
      <c r="F106" s="14"/>
      <c r="G106" s="15"/>
    </row>
    <row r="107" spans="1:7" ht="15" customHeight="1" x14ac:dyDescent="0.3">
      <c r="A107" s="481"/>
      <c r="B107" s="253" t="s">
        <v>75</v>
      </c>
      <c r="C107" s="437" t="s">
        <v>103</v>
      </c>
      <c r="D107" s="437"/>
      <c r="E107" s="438"/>
      <c r="F107" s="14"/>
      <c r="G107" s="15"/>
    </row>
    <row r="108" spans="1:7" ht="15" customHeight="1" x14ac:dyDescent="0.3">
      <c r="A108" s="481"/>
      <c r="B108" s="253" t="s">
        <v>75</v>
      </c>
      <c r="C108" s="439" t="s">
        <v>104</v>
      </c>
      <c r="D108" s="439"/>
      <c r="E108" s="440"/>
      <c r="F108" s="14"/>
      <c r="G108" s="15"/>
    </row>
    <row r="109" spans="1:7" ht="15" customHeight="1" x14ac:dyDescent="0.3">
      <c r="A109" s="481"/>
      <c r="B109" s="253" t="s">
        <v>105</v>
      </c>
      <c r="C109" s="439" t="s">
        <v>106</v>
      </c>
      <c r="D109" s="439"/>
      <c r="E109" s="440"/>
      <c r="F109" s="14"/>
      <c r="G109" s="15"/>
    </row>
    <row r="110" spans="1:7" ht="15" customHeight="1" x14ac:dyDescent="0.3">
      <c r="A110" s="481"/>
      <c r="B110" s="253" t="s">
        <v>107</v>
      </c>
      <c r="C110" s="439" t="s">
        <v>108</v>
      </c>
      <c r="D110" s="439"/>
      <c r="E110" s="440"/>
      <c r="F110" s="14"/>
      <c r="G110" s="15"/>
    </row>
    <row r="111" spans="1:7" ht="15" customHeight="1" x14ac:dyDescent="0.3">
      <c r="A111" s="481"/>
      <c r="B111" s="253" t="s">
        <v>107</v>
      </c>
      <c r="C111" s="439" t="s">
        <v>109</v>
      </c>
      <c r="D111" s="439"/>
      <c r="E111" s="440"/>
      <c r="F111" s="14"/>
      <c r="G111" s="15"/>
    </row>
    <row r="112" spans="1:7" ht="15" customHeight="1" x14ac:dyDescent="0.3">
      <c r="A112" s="481"/>
      <c r="B112" s="253" t="s">
        <v>79</v>
      </c>
      <c r="C112" s="439" t="s">
        <v>110</v>
      </c>
      <c r="D112" s="439"/>
      <c r="E112" s="440"/>
      <c r="F112" s="14"/>
      <c r="G112" s="15"/>
    </row>
    <row r="113" spans="1:7" ht="15" customHeight="1" x14ac:dyDescent="0.3">
      <c r="A113" s="481"/>
      <c r="B113" s="253" t="s">
        <v>111</v>
      </c>
      <c r="C113" s="439" t="s">
        <v>112</v>
      </c>
      <c r="D113" s="439"/>
      <c r="E113" s="440"/>
      <c r="F113" s="14"/>
      <c r="G113" s="15"/>
    </row>
    <row r="114" spans="1:7" ht="15" customHeight="1" x14ac:dyDescent="0.3">
      <c r="A114" s="481"/>
      <c r="B114" s="253" t="s">
        <v>113</v>
      </c>
      <c r="C114" s="439" t="s">
        <v>114</v>
      </c>
      <c r="D114" s="439"/>
      <c r="E114" s="440"/>
      <c r="F114" s="14"/>
      <c r="G114" s="15"/>
    </row>
    <row r="115" spans="1:7" ht="15" customHeight="1" thickBot="1" x14ac:dyDescent="0.35">
      <c r="A115" s="482"/>
      <c r="B115" s="257" t="s">
        <v>115</v>
      </c>
      <c r="C115" s="490" t="s">
        <v>116</v>
      </c>
      <c r="D115" s="490"/>
      <c r="E115" s="491"/>
      <c r="F115" s="14"/>
      <c r="G115" s="15"/>
    </row>
    <row r="116" spans="1:7" ht="15" customHeight="1" x14ac:dyDescent="0.3">
      <c r="A116" s="422" t="s">
        <v>117</v>
      </c>
      <c r="B116" s="124" t="s">
        <v>118</v>
      </c>
      <c r="C116" s="425" t="s">
        <v>119</v>
      </c>
      <c r="D116" s="425"/>
      <c r="E116" s="426"/>
      <c r="F116" s="14"/>
      <c r="G116" s="15"/>
    </row>
    <row r="117" spans="1:7" ht="15" customHeight="1" x14ac:dyDescent="0.3">
      <c r="A117" s="423"/>
      <c r="B117" s="125" t="s">
        <v>65</v>
      </c>
      <c r="C117" s="126" t="s">
        <v>120</v>
      </c>
      <c r="D117" s="127"/>
      <c r="E117" s="128"/>
      <c r="F117" s="14"/>
      <c r="G117" s="15"/>
    </row>
    <row r="118" spans="1:7" ht="15" customHeight="1" x14ac:dyDescent="0.3">
      <c r="A118" s="423"/>
      <c r="B118" s="129" t="s">
        <v>44</v>
      </c>
      <c r="C118" s="125" t="s">
        <v>121</v>
      </c>
      <c r="D118" s="130"/>
      <c r="E118" s="131"/>
      <c r="F118" s="14"/>
      <c r="G118" s="15"/>
    </row>
    <row r="119" spans="1:7" ht="15" customHeight="1" x14ac:dyDescent="0.3">
      <c r="A119" s="423"/>
      <c r="B119" s="129" t="s">
        <v>46</v>
      </c>
      <c r="C119" s="125" t="s">
        <v>122</v>
      </c>
      <c r="D119" s="130"/>
      <c r="E119" s="131"/>
      <c r="F119" s="14"/>
      <c r="G119" s="15"/>
    </row>
    <row r="120" spans="1:7" ht="15" customHeight="1" x14ac:dyDescent="0.3">
      <c r="A120" s="423"/>
      <c r="B120" s="129" t="s">
        <v>70</v>
      </c>
      <c r="C120" s="125" t="s">
        <v>96</v>
      </c>
      <c r="D120" s="130"/>
      <c r="E120" s="131"/>
      <c r="F120" s="14"/>
      <c r="G120" s="15"/>
    </row>
    <row r="121" spans="1:7" ht="15" customHeight="1" x14ac:dyDescent="0.3">
      <c r="A121" s="423"/>
      <c r="B121" s="129" t="s">
        <v>70</v>
      </c>
      <c r="C121" s="125" t="s">
        <v>123</v>
      </c>
      <c r="D121" s="130"/>
      <c r="E121" s="131"/>
      <c r="F121" s="14"/>
      <c r="G121" s="15"/>
    </row>
    <row r="122" spans="1:7" ht="15" customHeight="1" x14ac:dyDescent="0.3">
      <c r="A122" s="423"/>
      <c r="B122" s="129" t="s">
        <v>72</v>
      </c>
      <c r="C122" s="125" t="s">
        <v>124</v>
      </c>
      <c r="D122" s="130"/>
      <c r="E122" s="131"/>
      <c r="F122" s="14"/>
      <c r="G122" s="15"/>
    </row>
    <row r="123" spans="1:7" ht="15" customHeight="1" x14ac:dyDescent="0.3">
      <c r="A123" s="423"/>
      <c r="B123" s="129" t="s">
        <v>72</v>
      </c>
      <c r="C123" s="125" t="s">
        <v>125</v>
      </c>
      <c r="D123" s="130"/>
      <c r="E123" s="131"/>
      <c r="F123" s="14"/>
      <c r="G123" s="15"/>
    </row>
    <row r="124" spans="1:7" ht="15" customHeight="1" x14ac:dyDescent="0.3">
      <c r="A124" s="423"/>
      <c r="B124" s="129" t="s">
        <v>75</v>
      </c>
      <c r="C124" s="125" t="s">
        <v>126</v>
      </c>
      <c r="D124" s="130"/>
      <c r="E124" s="131"/>
      <c r="F124" s="14"/>
      <c r="G124" s="15"/>
    </row>
    <row r="125" spans="1:7" ht="15" customHeight="1" x14ac:dyDescent="0.3">
      <c r="A125" s="423"/>
      <c r="B125" s="129" t="s">
        <v>75</v>
      </c>
      <c r="C125" s="125" t="s">
        <v>103</v>
      </c>
      <c r="D125" s="130"/>
      <c r="E125" s="131"/>
      <c r="F125" s="14"/>
      <c r="G125" s="15"/>
    </row>
    <row r="126" spans="1:7" ht="15" customHeight="1" x14ac:dyDescent="0.3">
      <c r="A126" s="423"/>
      <c r="B126" s="129" t="s">
        <v>61</v>
      </c>
      <c r="C126" s="125" t="s">
        <v>127</v>
      </c>
      <c r="D126" s="130"/>
      <c r="E126" s="131"/>
      <c r="F126" s="14"/>
      <c r="G126" s="15"/>
    </row>
    <row r="127" spans="1:7" ht="15" customHeight="1" x14ac:dyDescent="0.3">
      <c r="A127" s="423"/>
      <c r="B127" s="129" t="s">
        <v>77</v>
      </c>
      <c r="C127" s="125" t="s">
        <v>128</v>
      </c>
      <c r="D127" s="130"/>
      <c r="E127" s="131"/>
      <c r="F127" s="14"/>
      <c r="G127" s="15"/>
    </row>
    <row r="128" spans="1:7" ht="15" customHeight="1" x14ac:dyDescent="0.3">
      <c r="A128" s="423"/>
      <c r="B128" s="129" t="s">
        <v>129</v>
      </c>
      <c r="C128" s="125" t="s">
        <v>130</v>
      </c>
      <c r="D128" s="130"/>
      <c r="E128" s="131"/>
      <c r="F128" s="14"/>
      <c r="G128" s="15"/>
    </row>
    <row r="129" spans="1:7" ht="15" customHeight="1" x14ac:dyDescent="0.3">
      <c r="A129" s="423"/>
      <c r="B129" s="129" t="s">
        <v>129</v>
      </c>
      <c r="C129" s="125" t="s">
        <v>131</v>
      </c>
      <c r="D129" s="130"/>
      <c r="E129" s="131"/>
      <c r="F129" s="14"/>
      <c r="G129" s="15"/>
    </row>
    <row r="130" spans="1:7" ht="15" customHeight="1" x14ac:dyDescent="0.3">
      <c r="A130" s="423"/>
      <c r="B130" s="129" t="s">
        <v>111</v>
      </c>
      <c r="C130" s="125" t="s">
        <v>132</v>
      </c>
      <c r="D130" s="130"/>
      <c r="E130" s="131"/>
      <c r="F130" s="14"/>
      <c r="G130" s="15"/>
    </row>
    <row r="131" spans="1:7" ht="15" customHeight="1" x14ac:dyDescent="0.3">
      <c r="A131" s="423"/>
      <c r="B131" s="129" t="s">
        <v>133</v>
      </c>
      <c r="C131" s="125" t="s">
        <v>134</v>
      </c>
      <c r="D131" s="130"/>
      <c r="E131" s="131"/>
      <c r="F131" s="14"/>
      <c r="G131" s="15"/>
    </row>
    <row r="132" spans="1:7" ht="15" customHeight="1" thickBot="1" x14ac:dyDescent="0.35">
      <c r="A132" s="424"/>
      <c r="B132" s="132" t="s">
        <v>133</v>
      </c>
      <c r="C132" s="133" t="s">
        <v>135</v>
      </c>
      <c r="D132" s="134"/>
      <c r="E132" s="135"/>
      <c r="F132" s="14"/>
      <c r="G132" s="15"/>
    </row>
    <row r="133" spans="1:7" ht="15" customHeight="1" x14ac:dyDescent="0.3">
      <c r="A133" s="492" t="s">
        <v>136</v>
      </c>
      <c r="B133" s="258" t="s">
        <v>37</v>
      </c>
      <c r="C133" s="494" t="s">
        <v>137</v>
      </c>
      <c r="D133" s="495"/>
      <c r="E133" s="496"/>
      <c r="F133" s="14"/>
      <c r="G133" s="15"/>
    </row>
    <row r="134" spans="1:7" ht="15" customHeight="1" x14ac:dyDescent="0.3">
      <c r="A134" s="493"/>
      <c r="B134" s="259" t="s">
        <v>52</v>
      </c>
      <c r="C134" s="408" t="s">
        <v>138</v>
      </c>
      <c r="D134" s="409"/>
      <c r="E134" s="497"/>
      <c r="F134" s="14"/>
      <c r="G134" s="15"/>
    </row>
    <row r="135" spans="1:7" ht="15" customHeight="1" x14ac:dyDescent="0.3">
      <c r="A135" s="493"/>
      <c r="B135" s="259" t="s">
        <v>52</v>
      </c>
      <c r="C135" s="408" t="s">
        <v>139</v>
      </c>
      <c r="D135" s="409"/>
      <c r="E135" s="497"/>
      <c r="F135" s="14"/>
      <c r="G135" s="15"/>
    </row>
    <row r="136" spans="1:7" ht="15" customHeight="1" x14ac:dyDescent="0.3">
      <c r="A136" s="493"/>
      <c r="B136" s="259" t="s">
        <v>118</v>
      </c>
      <c r="C136" s="498" t="s">
        <v>119</v>
      </c>
      <c r="D136" s="499"/>
      <c r="E136" s="500"/>
      <c r="F136" s="14"/>
      <c r="G136" s="15"/>
    </row>
    <row r="137" spans="1:7" ht="15" customHeight="1" x14ac:dyDescent="0.3">
      <c r="A137" s="493"/>
      <c r="B137" s="259" t="s">
        <v>54</v>
      </c>
      <c r="C137" s="408" t="s">
        <v>140</v>
      </c>
      <c r="D137" s="409"/>
      <c r="E137" s="497"/>
      <c r="F137" s="14"/>
      <c r="G137" s="15"/>
    </row>
    <row r="138" spans="1:7" ht="15" customHeight="1" x14ac:dyDescent="0.3">
      <c r="A138" s="493"/>
      <c r="B138" s="259" t="s">
        <v>65</v>
      </c>
      <c r="C138" s="498" t="s">
        <v>120</v>
      </c>
      <c r="D138" s="499"/>
      <c r="E138" s="500"/>
      <c r="F138" s="14"/>
      <c r="G138" s="15"/>
    </row>
    <row r="139" spans="1:7" ht="15" customHeight="1" x14ac:dyDescent="0.3">
      <c r="A139" s="493"/>
      <c r="B139" s="259" t="s">
        <v>141</v>
      </c>
      <c r="C139" s="408" t="s">
        <v>142</v>
      </c>
      <c r="D139" s="409"/>
      <c r="E139" s="497"/>
      <c r="F139" s="14"/>
      <c r="G139" s="15"/>
    </row>
    <row r="140" spans="1:7" ht="15" customHeight="1" x14ac:dyDescent="0.3">
      <c r="A140" s="493"/>
      <c r="B140" s="259" t="s">
        <v>141</v>
      </c>
      <c r="C140" s="408" t="s">
        <v>143</v>
      </c>
      <c r="D140" s="409"/>
      <c r="E140" s="497"/>
      <c r="F140" s="14"/>
      <c r="G140" s="15"/>
    </row>
    <row r="141" spans="1:7" ht="15" customHeight="1" x14ac:dyDescent="0.3">
      <c r="A141" s="493"/>
      <c r="B141" s="259" t="s">
        <v>44</v>
      </c>
      <c r="C141" s="498" t="s">
        <v>121</v>
      </c>
      <c r="D141" s="499"/>
      <c r="E141" s="500"/>
      <c r="F141" s="14"/>
      <c r="G141" s="15"/>
    </row>
    <row r="142" spans="1:7" ht="15" customHeight="1" x14ac:dyDescent="0.3">
      <c r="A142" s="493"/>
      <c r="B142" s="259" t="s">
        <v>72</v>
      </c>
      <c r="C142" s="498" t="s">
        <v>125</v>
      </c>
      <c r="D142" s="499"/>
      <c r="E142" s="500"/>
      <c r="F142" s="14"/>
      <c r="G142" s="15"/>
    </row>
    <row r="143" spans="1:7" ht="15" customHeight="1" x14ac:dyDescent="0.3">
      <c r="A143" s="493"/>
      <c r="B143" s="259" t="s">
        <v>98</v>
      </c>
      <c r="C143" s="408" t="s">
        <v>144</v>
      </c>
      <c r="D143" s="409"/>
      <c r="E143" s="497"/>
      <c r="F143" s="14"/>
      <c r="G143" s="15"/>
    </row>
    <row r="144" spans="1:7" ht="15" customHeight="1" x14ac:dyDescent="0.3">
      <c r="A144" s="493"/>
      <c r="B144" s="259" t="s">
        <v>61</v>
      </c>
      <c r="C144" s="498" t="s">
        <v>127</v>
      </c>
      <c r="D144" s="499"/>
      <c r="E144" s="500"/>
      <c r="F144" s="14"/>
      <c r="G144" s="15"/>
    </row>
    <row r="145" spans="1:7" ht="15" customHeight="1" x14ac:dyDescent="0.3">
      <c r="A145" s="493"/>
      <c r="B145" s="259" t="s">
        <v>79</v>
      </c>
      <c r="C145" s="408" t="s">
        <v>145</v>
      </c>
      <c r="D145" s="409"/>
      <c r="E145" s="497"/>
      <c r="F145" s="14"/>
      <c r="G145" s="15"/>
    </row>
    <row r="146" spans="1:7" x14ac:dyDescent="0.3">
      <c r="A146" s="493"/>
      <c r="B146" s="259" t="s">
        <v>133</v>
      </c>
      <c r="C146" s="498" t="s">
        <v>134</v>
      </c>
      <c r="D146" s="499"/>
      <c r="E146" s="500"/>
      <c r="F146" s="26"/>
      <c r="G146" s="27"/>
    </row>
    <row r="147" spans="1:7" x14ac:dyDescent="0.3">
      <c r="A147" s="493"/>
      <c r="B147" s="260" t="s">
        <v>146</v>
      </c>
      <c r="C147" s="443" t="s">
        <v>147</v>
      </c>
      <c r="D147" s="444"/>
      <c r="E147" s="445"/>
      <c r="F147" s="26"/>
      <c r="G147" s="27"/>
    </row>
    <row r="148" spans="1:7" x14ac:dyDescent="0.3">
      <c r="A148" s="420" t="s">
        <v>148</v>
      </c>
      <c r="B148" s="7" t="s">
        <v>52</v>
      </c>
      <c r="C148" s="417" t="s">
        <v>138</v>
      </c>
      <c r="D148" s="418"/>
      <c r="E148" s="419"/>
      <c r="F148" s="26"/>
      <c r="G148" s="27"/>
    </row>
    <row r="149" spans="1:7" x14ac:dyDescent="0.3">
      <c r="A149" s="421"/>
      <c r="B149" s="7" t="s">
        <v>52</v>
      </c>
      <c r="C149" s="417" t="s">
        <v>139</v>
      </c>
      <c r="D149" s="418"/>
      <c r="E149" s="419"/>
      <c r="F149" s="26"/>
      <c r="G149" s="27"/>
    </row>
    <row r="150" spans="1:7" x14ac:dyDescent="0.3">
      <c r="A150" s="421"/>
      <c r="B150" s="7" t="s">
        <v>90</v>
      </c>
      <c r="C150" s="417" t="s">
        <v>149</v>
      </c>
      <c r="D150" s="418"/>
      <c r="E150" s="419"/>
      <c r="F150" s="26"/>
      <c r="G150" s="27"/>
    </row>
    <row r="151" spans="1:7" x14ac:dyDescent="0.3">
      <c r="A151" s="421"/>
      <c r="B151" s="7" t="s">
        <v>118</v>
      </c>
      <c r="C151" s="417" t="s">
        <v>150</v>
      </c>
      <c r="D151" s="418"/>
      <c r="E151" s="419"/>
      <c r="F151" s="26"/>
      <c r="G151" s="27"/>
    </row>
    <row r="152" spans="1:7" x14ac:dyDescent="0.3">
      <c r="A152" s="421"/>
      <c r="B152" s="7" t="s">
        <v>118</v>
      </c>
      <c r="C152" s="417" t="s">
        <v>119</v>
      </c>
      <c r="D152" s="418"/>
      <c r="E152" s="419"/>
      <c r="F152" s="26"/>
      <c r="G152" s="27"/>
    </row>
    <row r="153" spans="1:7" x14ac:dyDescent="0.3">
      <c r="A153" s="421"/>
      <c r="B153" s="7" t="s">
        <v>54</v>
      </c>
      <c r="C153" s="417" t="s">
        <v>151</v>
      </c>
      <c r="D153" s="418"/>
      <c r="E153" s="419"/>
      <c r="F153" s="26"/>
      <c r="G153" s="27"/>
    </row>
    <row r="154" spans="1:7" x14ac:dyDescent="0.3">
      <c r="A154" s="421"/>
      <c r="B154" s="7" t="s">
        <v>54</v>
      </c>
      <c r="C154" s="417" t="s">
        <v>152</v>
      </c>
      <c r="D154" s="418"/>
      <c r="E154" s="419"/>
      <c r="F154" s="26"/>
      <c r="G154" s="27"/>
    </row>
    <row r="155" spans="1:7" x14ac:dyDescent="0.3">
      <c r="A155" s="421"/>
      <c r="B155" s="7" t="s">
        <v>153</v>
      </c>
      <c r="C155" s="417" t="s">
        <v>154</v>
      </c>
      <c r="D155" s="418"/>
      <c r="E155" s="419"/>
      <c r="F155" s="26"/>
      <c r="G155" s="27"/>
    </row>
    <row r="156" spans="1:7" x14ac:dyDescent="0.3">
      <c r="A156" s="421"/>
      <c r="B156" s="7" t="s">
        <v>65</v>
      </c>
      <c r="C156" s="417" t="s">
        <v>155</v>
      </c>
      <c r="D156" s="418"/>
      <c r="E156" s="419"/>
      <c r="F156" s="26"/>
      <c r="G156" s="27"/>
    </row>
    <row r="157" spans="1:7" x14ac:dyDescent="0.3">
      <c r="A157" s="421"/>
      <c r="B157" s="7" t="s">
        <v>65</v>
      </c>
      <c r="C157" s="417" t="s">
        <v>120</v>
      </c>
      <c r="D157" s="418"/>
      <c r="E157" s="419"/>
      <c r="F157" s="26"/>
      <c r="G157" s="27"/>
    </row>
    <row r="158" spans="1:7" x14ac:dyDescent="0.3">
      <c r="A158" s="421"/>
      <c r="B158" s="7" t="s">
        <v>65</v>
      </c>
      <c r="C158" s="417" t="s">
        <v>156</v>
      </c>
      <c r="D158" s="418"/>
      <c r="E158" s="419"/>
      <c r="F158" s="26"/>
      <c r="G158" s="27"/>
    </row>
    <row r="159" spans="1:7" x14ac:dyDescent="0.3">
      <c r="A159" s="421"/>
      <c r="B159" s="7" t="s">
        <v>157</v>
      </c>
      <c r="C159" s="417" t="s">
        <v>158</v>
      </c>
      <c r="D159" s="418"/>
      <c r="E159" s="419"/>
      <c r="F159" s="26"/>
      <c r="G159" s="27"/>
    </row>
    <row r="160" spans="1:7" x14ac:dyDescent="0.3">
      <c r="A160" s="421"/>
      <c r="B160" s="7" t="s">
        <v>157</v>
      </c>
      <c r="C160" s="417" t="s">
        <v>159</v>
      </c>
      <c r="D160" s="418"/>
      <c r="E160" s="419"/>
      <c r="F160" s="26"/>
      <c r="G160" s="27"/>
    </row>
    <row r="161" spans="1:7" x14ac:dyDescent="0.3">
      <c r="A161" s="421"/>
      <c r="B161" s="7" t="s">
        <v>141</v>
      </c>
      <c r="C161" s="417" t="s">
        <v>160</v>
      </c>
      <c r="D161" s="418"/>
      <c r="E161" s="419"/>
      <c r="F161" s="26"/>
      <c r="G161" s="27"/>
    </row>
    <row r="162" spans="1:7" x14ac:dyDescent="0.3">
      <c r="A162" s="421"/>
      <c r="B162" s="7" t="s">
        <v>141</v>
      </c>
      <c r="C162" s="417" t="s">
        <v>161</v>
      </c>
      <c r="D162" s="418"/>
      <c r="E162" s="419"/>
      <c r="F162" s="26"/>
      <c r="G162" s="27"/>
    </row>
    <row r="163" spans="1:7" x14ac:dyDescent="0.3">
      <c r="A163" s="421"/>
      <c r="B163" s="7" t="s">
        <v>141</v>
      </c>
      <c r="C163" s="417" t="s">
        <v>142</v>
      </c>
      <c r="D163" s="418"/>
      <c r="E163" s="419"/>
      <c r="F163" s="26"/>
      <c r="G163" s="27"/>
    </row>
    <row r="164" spans="1:7" x14ac:dyDescent="0.3">
      <c r="A164" s="421"/>
      <c r="B164" s="7" t="s">
        <v>42</v>
      </c>
      <c r="C164" s="417" t="s">
        <v>162</v>
      </c>
      <c r="D164" s="418"/>
      <c r="E164" s="419"/>
      <c r="F164" s="26"/>
      <c r="G164" s="27"/>
    </row>
    <row r="165" spans="1:7" x14ac:dyDescent="0.3">
      <c r="A165" s="421"/>
      <c r="B165" s="7" t="s">
        <v>44</v>
      </c>
      <c r="C165" s="417" t="s">
        <v>121</v>
      </c>
      <c r="D165" s="418"/>
      <c r="E165" s="419"/>
      <c r="F165" s="26"/>
      <c r="G165" s="27"/>
    </row>
    <row r="166" spans="1:7" x14ac:dyDescent="0.3">
      <c r="A166" s="421"/>
      <c r="B166" s="7" t="s">
        <v>46</v>
      </c>
      <c r="C166" s="417" t="s">
        <v>163</v>
      </c>
      <c r="D166" s="418"/>
      <c r="E166" s="419"/>
      <c r="F166" s="26"/>
      <c r="G166" s="27"/>
    </row>
    <row r="167" spans="1:7" x14ac:dyDescent="0.3">
      <c r="A167" s="421"/>
      <c r="B167" s="7" t="s">
        <v>70</v>
      </c>
      <c r="C167" s="417" t="s">
        <v>96</v>
      </c>
      <c r="D167" s="418"/>
      <c r="E167" s="419"/>
      <c r="F167" s="26"/>
      <c r="G167" s="27"/>
    </row>
    <row r="168" spans="1:7" x14ac:dyDescent="0.3">
      <c r="A168" s="421"/>
      <c r="B168" s="7" t="s">
        <v>70</v>
      </c>
      <c r="C168" s="417" t="s">
        <v>123</v>
      </c>
      <c r="D168" s="418"/>
      <c r="E168" s="419"/>
      <c r="F168" s="26"/>
      <c r="G168" s="27"/>
    </row>
    <row r="169" spans="1:7" x14ac:dyDescent="0.3">
      <c r="A169" s="421"/>
      <c r="B169" s="7" t="s">
        <v>72</v>
      </c>
      <c r="C169" s="417" t="s">
        <v>124</v>
      </c>
      <c r="D169" s="418"/>
      <c r="E169" s="419"/>
      <c r="F169" s="26"/>
      <c r="G169" s="27"/>
    </row>
    <row r="170" spans="1:7" x14ac:dyDescent="0.3">
      <c r="A170" s="421"/>
      <c r="B170" s="7" t="s">
        <v>72</v>
      </c>
      <c r="C170" s="417" t="s">
        <v>164</v>
      </c>
      <c r="D170" s="418"/>
      <c r="E170" s="419"/>
      <c r="F170" s="26"/>
      <c r="G170" s="27"/>
    </row>
    <row r="171" spans="1:7" x14ac:dyDescent="0.3">
      <c r="A171" s="421"/>
      <c r="B171" s="7" t="s">
        <v>72</v>
      </c>
      <c r="C171" s="417" t="s">
        <v>125</v>
      </c>
      <c r="D171" s="418"/>
      <c r="E171" s="419"/>
      <c r="F171" s="26"/>
      <c r="G171" s="27"/>
    </row>
    <row r="172" spans="1:7" x14ac:dyDescent="0.3">
      <c r="A172" s="421"/>
      <c r="B172" s="7" t="s">
        <v>98</v>
      </c>
      <c r="C172" s="417" t="s">
        <v>165</v>
      </c>
      <c r="D172" s="418"/>
      <c r="E172" s="419"/>
      <c r="F172" s="26"/>
      <c r="G172" s="27"/>
    </row>
    <row r="173" spans="1:7" x14ac:dyDescent="0.3">
      <c r="A173" s="421"/>
      <c r="B173" s="7" t="s">
        <v>166</v>
      </c>
      <c r="C173" s="417" t="s">
        <v>167</v>
      </c>
      <c r="D173" s="418"/>
      <c r="E173" s="419"/>
      <c r="F173" s="26"/>
      <c r="G173" s="27"/>
    </row>
    <row r="174" spans="1:7" x14ac:dyDescent="0.3">
      <c r="A174" s="421"/>
      <c r="B174" s="7" t="s">
        <v>61</v>
      </c>
      <c r="C174" s="417" t="s">
        <v>127</v>
      </c>
      <c r="D174" s="418"/>
      <c r="E174" s="419"/>
      <c r="F174" s="26"/>
      <c r="G174" s="27"/>
    </row>
    <row r="175" spans="1:7" x14ac:dyDescent="0.3">
      <c r="A175" s="421"/>
      <c r="B175" s="7" t="s">
        <v>77</v>
      </c>
      <c r="C175" s="417" t="s">
        <v>168</v>
      </c>
      <c r="D175" s="418"/>
      <c r="E175" s="419"/>
      <c r="F175" s="26"/>
      <c r="G175" s="27"/>
    </row>
    <row r="176" spans="1:7" x14ac:dyDescent="0.3">
      <c r="A176" s="421"/>
      <c r="B176" s="7" t="s">
        <v>77</v>
      </c>
      <c r="C176" s="417" t="s">
        <v>169</v>
      </c>
      <c r="D176" s="418"/>
      <c r="E176" s="419"/>
      <c r="F176" s="26"/>
      <c r="G176" s="27"/>
    </row>
    <row r="177" spans="1:7" x14ac:dyDescent="0.3">
      <c r="A177" s="421"/>
      <c r="B177" s="7" t="s">
        <v>129</v>
      </c>
      <c r="C177" s="417" t="s">
        <v>130</v>
      </c>
      <c r="D177" s="418"/>
      <c r="E177" s="419"/>
      <c r="F177" s="26"/>
      <c r="G177" s="27"/>
    </row>
    <row r="178" spans="1:7" x14ac:dyDescent="0.3">
      <c r="A178" s="421"/>
      <c r="B178" s="7" t="s">
        <v>79</v>
      </c>
      <c r="C178" s="417" t="s">
        <v>170</v>
      </c>
      <c r="D178" s="418"/>
      <c r="E178" s="419"/>
      <c r="F178" s="26"/>
      <c r="G178" s="27"/>
    </row>
    <row r="179" spans="1:7" x14ac:dyDescent="0.3">
      <c r="A179" s="421"/>
      <c r="B179" s="7" t="s">
        <v>111</v>
      </c>
      <c r="C179" s="417" t="s">
        <v>171</v>
      </c>
      <c r="D179" s="418"/>
      <c r="E179" s="419"/>
      <c r="F179" s="26"/>
      <c r="G179" s="27"/>
    </row>
    <row r="180" spans="1:7" x14ac:dyDescent="0.3">
      <c r="A180" s="421"/>
      <c r="B180" s="7" t="s">
        <v>133</v>
      </c>
      <c r="C180" s="417" t="s">
        <v>135</v>
      </c>
      <c r="D180" s="418"/>
      <c r="E180" s="419"/>
      <c r="F180" s="26"/>
      <c r="G180" s="27"/>
    </row>
    <row r="181" spans="1:7" x14ac:dyDescent="0.3">
      <c r="A181" s="421"/>
      <c r="B181" s="7" t="s">
        <v>172</v>
      </c>
      <c r="C181" s="417" t="s">
        <v>173</v>
      </c>
      <c r="D181" s="418"/>
      <c r="E181" s="419"/>
      <c r="F181" s="26"/>
      <c r="G181" s="27"/>
    </row>
    <row r="182" spans="1:7" x14ac:dyDescent="0.3">
      <c r="A182" s="421"/>
      <c r="B182" s="7" t="s">
        <v>174</v>
      </c>
      <c r="C182" s="417" t="s">
        <v>175</v>
      </c>
      <c r="D182" s="418"/>
      <c r="E182" s="419"/>
      <c r="F182" s="26"/>
      <c r="G182" s="27"/>
    </row>
    <row r="183" spans="1:7" x14ac:dyDescent="0.3">
      <c r="A183" s="421"/>
      <c r="B183" s="136" t="s">
        <v>174</v>
      </c>
      <c r="C183" s="417" t="s">
        <v>176</v>
      </c>
      <c r="D183" s="418"/>
      <c r="E183" s="419"/>
      <c r="F183" s="26"/>
      <c r="G183" s="27"/>
    </row>
    <row r="184" spans="1:7" x14ac:dyDescent="0.3">
      <c r="A184" s="405" t="s">
        <v>393</v>
      </c>
      <c r="B184" s="259" t="s">
        <v>37</v>
      </c>
      <c r="C184" s="408" t="s">
        <v>137</v>
      </c>
      <c r="D184" s="409"/>
      <c r="E184" s="410"/>
      <c r="F184" s="411" t="s">
        <v>396</v>
      </c>
      <c r="G184" s="412"/>
    </row>
    <row r="185" spans="1:7" x14ac:dyDescent="0.3">
      <c r="A185" s="406"/>
      <c r="B185" s="259" t="s">
        <v>394</v>
      </c>
      <c r="C185" s="408" t="s">
        <v>251</v>
      </c>
      <c r="D185" s="409"/>
      <c r="E185" s="410"/>
      <c r="F185" s="413"/>
      <c r="G185" s="414"/>
    </row>
    <row r="186" spans="1:7" x14ac:dyDescent="0.3">
      <c r="A186" s="406"/>
      <c r="B186" s="259" t="s">
        <v>87</v>
      </c>
      <c r="C186" s="408" t="s">
        <v>256</v>
      </c>
      <c r="D186" s="409"/>
      <c r="E186" s="410"/>
      <c r="F186" s="413"/>
      <c r="G186" s="414"/>
    </row>
    <row r="187" spans="1:7" x14ac:dyDescent="0.3">
      <c r="A187" s="406"/>
      <c r="B187" s="259" t="s">
        <v>52</v>
      </c>
      <c r="C187" s="408" t="s">
        <v>139</v>
      </c>
      <c r="D187" s="409"/>
      <c r="E187" s="410"/>
      <c r="F187" s="413"/>
      <c r="G187" s="414"/>
    </row>
    <row r="188" spans="1:7" x14ac:dyDescent="0.3">
      <c r="A188" s="406"/>
      <c r="B188" s="259" t="s">
        <v>118</v>
      </c>
      <c r="C188" s="408" t="s">
        <v>230</v>
      </c>
      <c r="D188" s="409"/>
      <c r="E188" s="410"/>
      <c r="F188" s="413"/>
      <c r="G188" s="414"/>
    </row>
    <row r="189" spans="1:7" x14ac:dyDescent="0.3">
      <c r="A189" s="406"/>
      <c r="B189" s="259" t="s">
        <v>270</v>
      </c>
      <c r="C189" s="408" t="s">
        <v>268</v>
      </c>
      <c r="D189" s="409"/>
      <c r="E189" s="410"/>
      <c r="F189" s="413"/>
      <c r="G189" s="414"/>
    </row>
    <row r="190" spans="1:7" x14ac:dyDescent="0.3">
      <c r="A190" s="406"/>
      <c r="B190" s="259" t="s">
        <v>270</v>
      </c>
      <c r="C190" s="408" t="s">
        <v>209</v>
      </c>
      <c r="D190" s="409"/>
      <c r="E190" s="410"/>
      <c r="F190" s="413"/>
      <c r="G190" s="414"/>
    </row>
    <row r="191" spans="1:7" x14ac:dyDescent="0.3">
      <c r="A191" s="406"/>
      <c r="B191" s="259" t="s">
        <v>54</v>
      </c>
      <c r="C191" s="408" t="s">
        <v>275</v>
      </c>
      <c r="D191" s="409"/>
      <c r="E191" s="410"/>
      <c r="F191" s="413"/>
      <c r="G191" s="414"/>
    </row>
    <row r="192" spans="1:7" x14ac:dyDescent="0.3">
      <c r="A192" s="406"/>
      <c r="B192" s="259" t="s">
        <v>54</v>
      </c>
      <c r="C192" s="408" t="s">
        <v>278</v>
      </c>
      <c r="D192" s="409"/>
      <c r="E192" s="410"/>
      <c r="F192" s="413"/>
      <c r="G192" s="414"/>
    </row>
    <row r="193" spans="1:7" x14ac:dyDescent="0.3">
      <c r="A193" s="406"/>
      <c r="B193" s="259" t="s">
        <v>211</v>
      </c>
      <c r="C193" s="408" t="s">
        <v>281</v>
      </c>
      <c r="D193" s="409"/>
      <c r="E193" s="410"/>
      <c r="F193" s="413"/>
      <c r="G193" s="414"/>
    </row>
    <row r="194" spans="1:7" x14ac:dyDescent="0.3">
      <c r="A194" s="406"/>
      <c r="B194" s="259" t="s">
        <v>395</v>
      </c>
      <c r="C194" s="408" t="s">
        <v>252</v>
      </c>
      <c r="D194" s="409"/>
      <c r="E194" s="410"/>
      <c r="F194" s="413"/>
      <c r="G194" s="414"/>
    </row>
    <row r="195" spans="1:7" x14ac:dyDescent="0.3">
      <c r="A195" s="406"/>
      <c r="B195" s="259" t="s">
        <v>65</v>
      </c>
      <c r="C195" s="408" t="s">
        <v>120</v>
      </c>
      <c r="D195" s="409"/>
      <c r="E195" s="410"/>
      <c r="F195" s="413"/>
      <c r="G195" s="414"/>
    </row>
    <row r="196" spans="1:7" x14ac:dyDescent="0.3">
      <c r="A196" s="406"/>
      <c r="B196" s="259" t="s">
        <v>65</v>
      </c>
      <c r="C196" s="408" t="s">
        <v>286</v>
      </c>
      <c r="D196" s="409"/>
      <c r="E196" s="410"/>
      <c r="F196" s="413"/>
      <c r="G196" s="414"/>
    </row>
    <row r="197" spans="1:7" x14ac:dyDescent="0.3">
      <c r="A197" s="406"/>
      <c r="B197" s="259" t="s">
        <v>141</v>
      </c>
      <c r="C197" s="408" t="s">
        <v>160</v>
      </c>
      <c r="D197" s="409"/>
      <c r="E197" s="410"/>
      <c r="F197" s="413"/>
      <c r="G197" s="414"/>
    </row>
    <row r="198" spans="1:7" x14ac:dyDescent="0.3">
      <c r="A198" s="406"/>
      <c r="B198" s="259" t="s">
        <v>42</v>
      </c>
      <c r="C198" s="408" t="s">
        <v>162</v>
      </c>
      <c r="D198" s="409"/>
      <c r="E198" s="410"/>
      <c r="F198" s="413"/>
      <c r="G198" s="414"/>
    </row>
    <row r="199" spans="1:7" x14ac:dyDescent="0.3">
      <c r="A199" s="406"/>
      <c r="B199" s="259" t="s">
        <v>44</v>
      </c>
      <c r="C199" s="408" t="s">
        <v>121</v>
      </c>
      <c r="D199" s="409"/>
      <c r="E199" s="410"/>
      <c r="F199" s="413"/>
      <c r="G199" s="414"/>
    </row>
    <row r="200" spans="1:7" x14ac:dyDescent="0.3">
      <c r="A200" s="406"/>
      <c r="B200" s="259" t="s">
        <v>70</v>
      </c>
      <c r="C200" s="408" t="s">
        <v>313</v>
      </c>
      <c r="D200" s="409"/>
      <c r="E200" s="410"/>
      <c r="F200" s="413"/>
      <c r="G200" s="414"/>
    </row>
    <row r="201" spans="1:7" x14ac:dyDescent="0.3">
      <c r="A201" s="406"/>
      <c r="B201" s="259" t="s">
        <v>72</v>
      </c>
      <c r="C201" s="408" t="s">
        <v>124</v>
      </c>
      <c r="D201" s="409"/>
      <c r="E201" s="410"/>
      <c r="F201" s="413"/>
      <c r="G201" s="414"/>
    </row>
    <row r="202" spans="1:7" x14ac:dyDescent="0.3">
      <c r="A202" s="406"/>
      <c r="B202" s="259" t="s">
        <v>72</v>
      </c>
      <c r="C202" s="408" t="s">
        <v>164</v>
      </c>
      <c r="D202" s="409"/>
      <c r="E202" s="410"/>
      <c r="F202" s="413"/>
      <c r="G202" s="414"/>
    </row>
    <row r="203" spans="1:7" x14ac:dyDescent="0.3">
      <c r="A203" s="406"/>
      <c r="B203" s="259" t="s">
        <v>72</v>
      </c>
      <c r="C203" s="408" t="s">
        <v>321</v>
      </c>
      <c r="D203" s="409"/>
      <c r="E203" s="410"/>
      <c r="F203" s="413"/>
      <c r="G203" s="414"/>
    </row>
    <row r="204" spans="1:7" x14ac:dyDescent="0.3">
      <c r="A204" s="406"/>
      <c r="B204" s="259" t="s">
        <v>322</v>
      </c>
      <c r="C204" s="408" t="s">
        <v>323</v>
      </c>
      <c r="D204" s="409"/>
      <c r="E204" s="410"/>
      <c r="F204" s="413"/>
      <c r="G204" s="414"/>
    </row>
    <row r="205" spans="1:7" x14ac:dyDescent="0.3">
      <c r="A205" s="406"/>
      <c r="B205" s="259" t="s">
        <v>166</v>
      </c>
      <c r="C205" s="408" t="s">
        <v>167</v>
      </c>
      <c r="D205" s="409"/>
      <c r="E205" s="410"/>
      <c r="F205" s="413"/>
      <c r="G205" s="414"/>
    </row>
    <row r="206" spans="1:7" x14ac:dyDescent="0.3">
      <c r="A206" s="406"/>
      <c r="B206" s="259" t="s">
        <v>166</v>
      </c>
      <c r="C206" s="408" t="s">
        <v>342</v>
      </c>
      <c r="D206" s="409"/>
      <c r="E206" s="410"/>
      <c r="F206" s="413"/>
      <c r="G206" s="414"/>
    </row>
    <row r="207" spans="1:7" x14ac:dyDescent="0.3">
      <c r="A207" s="406"/>
      <c r="B207" s="259" t="s">
        <v>75</v>
      </c>
      <c r="C207" s="408" t="s">
        <v>348</v>
      </c>
      <c r="D207" s="409"/>
      <c r="E207" s="410"/>
      <c r="F207" s="413"/>
      <c r="G207" s="414"/>
    </row>
    <row r="208" spans="1:7" x14ac:dyDescent="0.3">
      <c r="A208" s="406"/>
      <c r="B208" s="259" t="s">
        <v>75</v>
      </c>
      <c r="C208" s="408" t="s">
        <v>103</v>
      </c>
      <c r="D208" s="409"/>
      <c r="E208" s="410"/>
      <c r="F208" s="413"/>
      <c r="G208" s="414"/>
    </row>
    <row r="209" spans="1:7" x14ac:dyDescent="0.3">
      <c r="A209" s="406"/>
      <c r="B209" s="259" t="s">
        <v>105</v>
      </c>
      <c r="C209" s="408" t="s">
        <v>351</v>
      </c>
      <c r="D209" s="409"/>
      <c r="E209" s="410"/>
      <c r="F209" s="413"/>
      <c r="G209" s="414"/>
    </row>
    <row r="210" spans="1:7" x14ac:dyDescent="0.3">
      <c r="A210" s="406"/>
      <c r="B210" s="259" t="s">
        <v>105</v>
      </c>
      <c r="C210" s="408" t="s">
        <v>352</v>
      </c>
      <c r="D210" s="409"/>
      <c r="E210" s="410"/>
      <c r="F210" s="413"/>
      <c r="G210" s="414"/>
    </row>
    <row r="211" spans="1:7" x14ac:dyDescent="0.3">
      <c r="A211" s="406"/>
      <c r="B211" s="259" t="s">
        <v>105</v>
      </c>
      <c r="C211" s="408" t="s">
        <v>219</v>
      </c>
      <c r="D211" s="409"/>
      <c r="E211" s="410"/>
      <c r="F211" s="413"/>
      <c r="G211" s="414"/>
    </row>
    <row r="212" spans="1:7" x14ac:dyDescent="0.3">
      <c r="A212" s="406"/>
      <c r="B212" s="259" t="s">
        <v>61</v>
      </c>
      <c r="C212" s="408" t="s">
        <v>127</v>
      </c>
      <c r="D212" s="409"/>
      <c r="E212" s="410"/>
      <c r="F212" s="413"/>
      <c r="G212" s="414"/>
    </row>
    <row r="213" spans="1:7" x14ac:dyDescent="0.3">
      <c r="A213" s="406"/>
      <c r="B213" s="259" t="s">
        <v>77</v>
      </c>
      <c r="C213" s="408" t="s">
        <v>168</v>
      </c>
      <c r="D213" s="409"/>
      <c r="E213" s="410"/>
      <c r="F213" s="413"/>
      <c r="G213" s="414"/>
    </row>
    <row r="214" spans="1:7" x14ac:dyDescent="0.3">
      <c r="A214" s="406"/>
      <c r="B214" s="259" t="s">
        <v>129</v>
      </c>
      <c r="C214" s="408" t="s">
        <v>361</v>
      </c>
      <c r="D214" s="409"/>
      <c r="E214" s="410"/>
      <c r="F214" s="413"/>
      <c r="G214" s="414"/>
    </row>
    <row r="215" spans="1:7" x14ac:dyDescent="0.3">
      <c r="A215" s="406"/>
      <c r="B215" s="259" t="s">
        <v>129</v>
      </c>
      <c r="C215" s="408" t="s">
        <v>362</v>
      </c>
      <c r="D215" s="409"/>
      <c r="E215" s="410"/>
      <c r="F215" s="413"/>
      <c r="G215" s="414"/>
    </row>
    <row r="216" spans="1:7" x14ac:dyDescent="0.3">
      <c r="A216" s="406"/>
      <c r="B216" s="259" t="s">
        <v>129</v>
      </c>
      <c r="C216" s="408" t="s">
        <v>130</v>
      </c>
      <c r="D216" s="409"/>
      <c r="E216" s="410"/>
      <c r="F216" s="413"/>
      <c r="G216" s="414"/>
    </row>
    <row r="217" spans="1:7" x14ac:dyDescent="0.3">
      <c r="A217" s="406"/>
      <c r="B217" s="259" t="s">
        <v>79</v>
      </c>
      <c r="C217" s="408" t="s">
        <v>145</v>
      </c>
      <c r="D217" s="409"/>
      <c r="E217" s="410"/>
      <c r="F217" s="413"/>
      <c r="G217" s="414"/>
    </row>
    <row r="218" spans="1:7" x14ac:dyDescent="0.3">
      <c r="A218" s="406"/>
      <c r="B218" s="259" t="s">
        <v>111</v>
      </c>
      <c r="C218" s="408" t="s">
        <v>369</v>
      </c>
      <c r="D218" s="409"/>
      <c r="E218" s="410"/>
      <c r="F218" s="413"/>
      <c r="G218" s="414"/>
    </row>
    <row r="219" spans="1:7" x14ac:dyDescent="0.3">
      <c r="A219" s="406"/>
      <c r="B219" s="259" t="s">
        <v>370</v>
      </c>
      <c r="C219" s="408" t="s">
        <v>374</v>
      </c>
      <c r="D219" s="409"/>
      <c r="E219" s="410"/>
      <c r="F219" s="413"/>
      <c r="G219" s="414"/>
    </row>
    <row r="220" spans="1:7" x14ac:dyDescent="0.3">
      <c r="A220" s="406"/>
      <c r="B220" s="259" t="s">
        <v>83</v>
      </c>
      <c r="C220" s="408" t="s">
        <v>375</v>
      </c>
      <c r="D220" s="409"/>
      <c r="E220" s="410"/>
      <c r="F220" s="413"/>
      <c r="G220" s="414"/>
    </row>
    <row r="221" spans="1:7" x14ac:dyDescent="0.3">
      <c r="A221" s="406"/>
      <c r="B221" s="259" t="s">
        <v>172</v>
      </c>
      <c r="C221" s="408" t="s">
        <v>380</v>
      </c>
      <c r="D221" s="409"/>
      <c r="E221" s="410"/>
      <c r="F221" s="413"/>
      <c r="G221" s="414"/>
    </row>
    <row r="222" spans="1:7" x14ac:dyDescent="0.3">
      <c r="A222" s="407"/>
      <c r="B222" s="259" t="s">
        <v>172</v>
      </c>
      <c r="C222" s="408" t="s">
        <v>173</v>
      </c>
      <c r="D222" s="409"/>
      <c r="E222" s="410"/>
      <c r="F222" s="415"/>
      <c r="G222" s="416"/>
    </row>
    <row r="223" spans="1:7" ht="16.5" customHeight="1" x14ac:dyDescent="0.3">
      <c r="A223" s="504" t="s">
        <v>470</v>
      </c>
      <c r="B223" s="346" t="s">
        <v>37</v>
      </c>
      <c r="C223" s="501" t="s">
        <v>431</v>
      </c>
      <c r="D223" s="502"/>
      <c r="E223" s="503"/>
      <c r="F223" s="505" t="s">
        <v>471</v>
      </c>
      <c r="G223" s="505"/>
    </row>
    <row r="224" spans="1:7" x14ac:dyDescent="0.3">
      <c r="A224" s="504"/>
      <c r="B224" s="347" t="s">
        <v>394</v>
      </c>
      <c r="C224" s="501" t="s">
        <v>432</v>
      </c>
      <c r="D224" s="502" t="s">
        <v>432</v>
      </c>
      <c r="E224" s="503" t="s">
        <v>432</v>
      </c>
      <c r="F224" s="505"/>
      <c r="G224" s="505"/>
    </row>
    <row r="225" spans="1:7" x14ac:dyDescent="0.3">
      <c r="A225" s="504"/>
      <c r="B225" s="347" t="s">
        <v>87</v>
      </c>
      <c r="C225" s="501" t="s">
        <v>433</v>
      </c>
      <c r="D225" s="502" t="s">
        <v>433</v>
      </c>
      <c r="E225" s="503" t="s">
        <v>433</v>
      </c>
      <c r="F225" s="505"/>
      <c r="G225" s="505"/>
    </row>
    <row r="226" spans="1:7" x14ac:dyDescent="0.3">
      <c r="A226" s="504"/>
      <c r="B226" s="347" t="s">
        <v>52</v>
      </c>
      <c r="C226" s="501" t="s">
        <v>434</v>
      </c>
      <c r="D226" s="502" t="s">
        <v>434</v>
      </c>
      <c r="E226" s="503" t="s">
        <v>434</v>
      </c>
      <c r="F226" s="505"/>
      <c r="G226" s="505"/>
    </row>
    <row r="227" spans="1:7" x14ac:dyDescent="0.3">
      <c r="A227" s="504"/>
      <c r="B227" s="347" t="s">
        <v>118</v>
      </c>
      <c r="C227" s="501" t="s">
        <v>435</v>
      </c>
      <c r="D227" s="502" t="s">
        <v>435</v>
      </c>
      <c r="E227" s="503" t="s">
        <v>435</v>
      </c>
      <c r="F227" s="505"/>
      <c r="G227" s="505"/>
    </row>
    <row r="228" spans="1:7" x14ac:dyDescent="0.3">
      <c r="A228" s="504"/>
      <c r="B228" s="347" t="s">
        <v>270</v>
      </c>
      <c r="C228" s="501" t="s">
        <v>436</v>
      </c>
      <c r="D228" s="502" t="s">
        <v>436</v>
      </c>
      <c r="E228" s="503" t="s">
        <v>436</v>
      </c>
      <c r="F228" s="505"/>
      <c r="G228" s="505"/>
    </row>
    <row r="229" spans="1:7" x14ac:dyDescent="0.3">
      <c r="A229" s="504"/>
      <c r="B229" s="347" t="s">
        <v>270</v>
      </c>
      <c r="C229" s="501" t="s">
        <v>437</v>
      </c>
      <c r="D229" s="502" t="s">
        <v>437</v>
      </c>
      <c r="E229" s="503" t="s">
        <v>437</v>
      </c>
      <c r="F229" s="505"/>
      <c r="G229" s="505"/>
    </row>
    <row r="230" spans="1:7" x14ac:dyDescent="0.3">
      <c r="A230" s="504"/>
      <c r="B230" s="347" t="s">
        <v>54</v>
      </c>
      <c r="C230" s="501" t="s">
        <v>438</v>
      </c>
      <c r="D230" s="502" t="s">
        <v>438</v>
      </c>
      <c r="E230" s="503" t="s">
        <v>438</v>
      </c>
      <c r="F230" s="505"/>
      <c r="G230" s="505"/>
    </row>
    <row r="231" spans="1:7" x14ac:dyDescent="0.3">
      <c r="A231" s="504"/>
      <c r="B231" s="347" t="s">
        <v>54</v>
      </c>
      <c r="C231" s="501" t="s">
        <v>439</v>
      </c>
      <c r="D231" s="502" t="s">
        <v>439</v>
      </c>
      <c r="E231" s="503" t="s">
        <v>439</v>
      </c>
      <c r="F231" s="505"/>
      <c r="G231" s="505"/>
    </row>
    <row r="232" spans="1:7" x14ac:dyDescent="0.3">
      <c r="A232" s="504"/>
      <c r="B232" s="347" t="s">
        <v>211</v>
      </c>
      <c r="C232" s="501" t="s">
        <v>440</v>
      </c>
      <c r="D232" s="502" t="s">
        <v>440</v>
      </c>
      <c r="E232" s="503" t="s">
        <v>440</v>
      </c>
      <c r="F232" s="505"/>
      <c r="G232" s="505"/>
    </row>
    <row r="233" spans="1:7" x14ac:dyDescent="0.3">
      <c r="A233" s="504"/>
      <c r="B233" s="347" t="s">
        <v>395</v>
      </c>
      <c r="C233" s="501" t="s">
        <v>441</v>
      </c>
      <c r="D233" s="502" t="s">
        <v>441</v>
      </c>
      <c r="E233" s="503" t="s">
        <v>441</v>
      </c>
      <c r="F233" s="505"/>
      <c r="G233" s="505"/>
    </row>
    <row r="234" spans="1:7" x14ac:dyDescent="0.3">
      <c r="A234" s="504"/>
      <c r="B234" s="347" t="s">
        <v>65</v>
      </c>
      <c r="C234" s="501" t="s">
        <v>442</v>
      </c>
      <c r="D234" s="502" t="s">
        <v>442</v>
      </c>
      <c r="E234" s="503" t="s">
        <v>442</v>
      </c>
      <c r="F234" s="505"/>
      <c r="G234" s="505"/>
    </row>
    <row r="235" spans="1:7" x14ac:dyDescent="0.3">
      <c r="A235" s="504"/>
      <c r="B235" s="347" t="s">
        <v>65</v>
      </c>
      <c r="C235" s="501" t="s">
        <v>443</v>
      </c>
      <c r="D235" s="502" t="s">
        <v>443</v>
      </c>
      <c r="E235" s="503" t="s">
        <v>443</v>
      </c>
      <c r="F235" s="505"/>
      <c r="G235" s="505"/>
    </row>
    <row r="236" spans="1:7" x14ac:dyDescent="0.3">
      <c r="A236" s="504"/>
      <c r="B236" s="347" t="s">
        <v>141</v>
      </c>
      <c r="C236" s="501" t="s">
        <v>444</v>
      </c>
      <c r="D236" s="502" t="s">
        <v>444</v>
      </c>
      <c r="E236" s="503" t="s">
        <v>444</v>
      </c>
      <c r="F236" s="505"/>
      <c r="G236" s="505"/>
    </row>
    <row r="237" spans="1:7" x14ac:dyDescent="0.3">
      <c r="A237" s="504"/>
      <c r="B237" s="347" t="s">
        <v>42</v>
      </c>
      <c r="C237" s="501" t="s">
        <v>445</v>
      </c>
      <c r="D237" s="502" t="s">
        <v>445</v>
      </c>
      <c r="E237" s="503" t="s">
        <v>445</v>
      </c>
      <c r="F237" s="505"/>
      <c r="G237" s="505"/>
    </row>
    <row r="238" spans="1:7" x14ac:dyDescent="0.3">
      <c r="A238" s="504"/>
      <c r="B238" s="347" t="s">
        <v>44</v>
      </c>
      <c r="C238" s="501" t="s">
        <v>446</v>
      </c>
      <c r="D238" s="502" t="s">
        <v>446</v>
      </c>
      <c r="E238" s="503" t="s">
        <v>446</v>
      </c>
      <c r="F238" s="505"/>
      <c r="G238" s="505"/>
    </row>
    <row r="239" spans="1:7" x14ac:dyDescent="0.3">
      <c r="A239" s="504"/>
      <c r="B239" s="347" t="s">
        <v>70</v>
      </c>
      <c r="C239" s="501" t="s">
        <v>447</v>
      </c>
      <c r="D239" s="502" t="s">
        <v>447</v>
      </c>
      <c r="E239" s="503" t="s">
        <v>447</v>
      </c>
      <c r="F239" s="505"/>
      <c r="G239" s="505"/>
    </row>
    <row r="240" spans="1:7" x14ac:dyDescent="0.3">
      <c r="A240" s="504"/>
      <c r="B240" s="347" t="s">
        <v>70</v>
      </c>
      <c r="C240" s="501" t="s">
        <v>448</v>
      </c>
      <c r="D240" s="502" t="s">
        <v>448</v>
      </c>
      <c r="E240" s="503" t="s">
        <v>448</v>
      </c>
      <c r="F240" s="505"/>
      <c r="G240" s="505"/>
    </row>
    <row r="241" spans="1:7" x14ac:dyDescent="0.3">
      <c r="A241" s="504"/>
      <c r="B241" s="347" t="s">
        <v>72</v>
      </c>
      <c r="C241" s="501" t="s">
        <v>449</v>
      </c>
      <c r="D241" s="502" t="s">
        <v>449</v>
      </c>
      <c r="E241" s="503" t="s">
        <v>449</v>
      </c>
      <c r="F241" s="505"/>
      <c r="G241" s="505"/>
    </row>
    <row r="242" spans="1:7" x14ac:dyDescent="0.3">
      <c r="A242" s="504"/>
      <c r="B242" s="347" t="s">
        <v>72</v>
      </c>
      <c r="C242" s="501" t="s">
        <v>450</v>
      </c>
      <c r="D242" s="502" t="s">
        <v>450</v>
      </c>
      <c r="E242" s="503" t="s">
        <v>450</v>
      </c>
      <c r="F242" s="505"/>
      <c r="G242" s="505"/>
    </row>
    <row r="243" spans="1:7" x14ac:dyDescent="0.3">
      <c r="A243" s="504"/>
      <c r="B243" s="347" t="s">
        <v>72</v>
      </c>
      <c r="C243" s="501" t="s">
        <v>451</v>
      </c>
      <c r="D243" s="502" t="s">
        <v>451</v>
      </c>
      <c r="E243" s="503" t="s">
        <v>451</v>
      </c>
      <c r="F243" s="505"/>
      <c r="G243" s="505"/>
    </row>
    <row r="244" spans="1:7" x14ac:dyDescent="0.3">
      <c r="A244" s="504"/>
      <c r="B244" s="347" t="s">
        <v>322</v>
      </c>
      <c r="C244" s="501" t="s">
        <v>452</v>
      </c>
      <c r="D244" s="502" t="s">
        <v>452</v>
      </c>
      <c r="E244" s="503" t="s">
        <v>452</v>
      </c>
      <c r="F244" s="505"/>
      <c r="G244" s="505"/>
    </row>
    <row r="245" spans="1:7" x14ac:dyDescent="0.3">
      <c r="A245" s="504"/>
      <c r="B245" s="347" t="s">
        <v>98</v>
      </c>
      <c r="C245" s="501" t="s">
        <v>144</v>
      </c>
      <c r="D245" s="502" t="s">
        <v>144</v>
      </c>
      <c r="E245" s="503" t="s">
        <v>144</v>
      </c>
      <c r="F245" s="505"/>
      <c r="G245" s="505"/>
    </row>
    <row r="246" spans="1:7" x14ac:dyDescent="0.3">
      <c r="A246" s="504"/>
      <c r="B246" s="347" t="s">
        <v>166</v>
      </c>
      <c r="C246" s="501" t="s">
        <v>453</v>
      </c>
      <c r="D246" s="502" t="s">
        <v>453</v>
      </c>
      <c r="E246" s="503" t="s">
        <v>453</v>
      </c>
      <c r="F246" s="505"/>
      <c r="G246" s="505"/>
    </row>
    <row r="247" spans="1:7" x14ac:dyDescent="0.3">
      <c r="A247" s="504"/>
      <c r="B247" s="347" t="s">
        <v>75</v>
      </c>
      <c r="C247" s="501" t="s">
        <v>454</v>
      </c>
      <c r="D247" s="502" t="s">
        <v>454</v>
      </c>
      <c r="E247" s="503" t="s">
        <v>454</v>
      </c>
      <c r="F247" s="505"/>
      <c r="G247" s="505"/>
    </row>
    <row r="248" spans="1:7" x14ac:dyDescent="0.3">
      <c r="A248" s="504"/>
      <c r="B248" s="347" t="s">
        <v>75</v>
      </c>
      <c r="C248" s="501" t="s">
        <v>455</v>
      </c>
      <c r="D248" s="502" t="s">
        <v>455</v>
      </c>
      <c r="E248" s="503" t="s">
        <v>455</v>
      </c>
      <c r="F248" s="505"/>
      <c r="G248" s="505"/>
    </row>
    <row r="249" spans="1:7" x14ac:dyDescent="0.3">
      <c r="A249" s="504"/>
      <c r="B249" s="347" t="s">
        <v>105</v>
      </c>
      <c r="C249" s="501" t="s">
        <v>456</v>
      </c>
      <c r="D249" s="502" t="s">
        <v>456</v>
      </c>
      <c r="E249" s="503" t="s">
        <v>456</v>
      </c>
      <c r="F249" s="505"/>
      <c r="G249" s="505"/>
    </row>
    <row r="250" spans="1:7" x14ac:dyDescent="0.3">
      <c r="A250" s="504"/>
      <c r="B250" s="347" t="s">
        <v>105</v>
      </c>
      <c r="C250" s="501" t="s">
        <v>457</v>
      </c>
      <c r="D250" s="502" t="s">
        <v>457</v>
      </c>
      <c r="E250" s="503" t="s">
        <v>457</v>
      </c>
      <c r="F250" s="505"/>
      <c r="G250" s="505"/>
    </row>
    <row r="251" spans="1:7" x14ac:dyDescent="0.3">
      <c r="A251" s="504"/>
      <c r="B251" s="347" t="s">
        <v>105</v>
      </c>
      <c r="C251" s="501" t="s">
        <v>458</v>
      </c>
      <c r="D251" s="502" t="s">
        <v>458</v>
      </c>
      <c r="E251" s="503" t="s">
        <v>458</v>
      </c>
      <c r="F251" s="505"/>
      <c r="G251" s="505"/>
    </row>
    <row r="252" spans="1:7" x14ac:dyDescent="0.3">
      <c r="A252" s="504"/>
      <c r="B252" s="347" t="s">
        <v>61</v>
      </c>
      <c r="C252" s="501" t="s">
        <v>459</v>
      </c>
      <c r="D252" s="502" t="s">
        <v>459</v>
      </c>
      <c r="E252" s="503" t="s">
        <v>459</v>
      </c>
      <c r="F252" s="505"/>
      <c r="G252" s="505"/>
    </row>
    <row r="253" spans="1:7" x14ac:dyDescent="0.3">
      <c r="A253" s="504"/>
      <c r="B253" s="347" t="s">
        <v>77</v>
      </c>
      <c r="C253" s="501" t="s">
        <v>460</v>
      </c>
      <c r="D253" s="502" t="s">
        <v>460</v>
      </c>
      <c r="E253" s="503" t="s">
        <v>460</v>
      </c>
      <c r="F253" s="505"/>
      <c r="G253" s="505"/>
    </row>
    <row r="254" spans="1:7" x14ac:dyDescent="0.3">
      <c r="A254" s="504"/>
      <c r="B254" s="347" t="s">
        <v>129</v>
      </c>
      <c r="C254" s="501" t="s">
        <v>461</v>
      </c>
      <c r="D254" s="502" t="s">
        <v>461</v>
      </c>
      <c r="E254" s="503" t="s">
        <v>461</v>
      </c>
      <c r="F254" s="505"/>
      <c r="G254" s="505"/>
    </row>
    <row r="255" spans="1:7" x14ac:dyDescent="0.3">
      <c r="A255" s="504"/>
      <c r="B255" s="347" t="s">
        <v>129</v>
      </c>
      <c r="C255" s="501" t="s">
        <v>462</v>
      </c>
      <c r="D255" s="502" t="s">
        <v>462</v>
      </c>
      <c r="E255" s="503" t="s">
        <v>462</v>
      </c>
      <c r="F255" s="505"/>
      <c r="G255" s="505"/>
    </row>
    <row r="256" spans="1:7" x14ac:dyDescent="0.3">
      <c r="A256" s="504"/>
      <c r="B256" s="347" t="s">
        <v>129</v>
      </c>
      <c r="C256" s="501" t="s">
        <v>463</v>
      </c>
      <c r="D256" s="502" t="s">
        <v>463</v>
      </c>
      <c r="E256" s="503" t="s">
        <v>463</v>
      </c>
      <c r="F256" s="505"/>
      <c r="G256" s="505"/>
    </row>
    <row r="257" spans="1:7" x14ac:dyDescent="0.3">
      <c r="A257" s="504"/>
      <c r="B257" s="347" t="s">
        <v>79</v>
      </c>
      <c r="C257" s="501" t="s">
        <v>464</v>
      </c>
      <c r="D257" s="502" t="s">
        <v>464</v>
      </c>
      <c r="E257" s="503" t="s">
        <v>464</v>
      </c>
      <c r="F257" s="505"/>
      <c r="G257" s="505"/>
    </row>
    <row r="258" spans="1:7" x14ac:dyDescent="0.3">
      <c r="A258" s="504"/>
      <c r="B258" s="347" t="s">
        <v>111</v>
      </c>
      <c r="C258" s="501" t="s">
        <v>465</v>
      </c>
      <c r="D258" s="502" t="s">
        <v>465</v>
      </c>
      <c r="E258" s="503" t="s">
        <v>465</v>
      </c>
      <c r="F258" s="505"/>
      <c r="G258" s="505"/>
    </row>
    <row r="259" spans="1:7" x14ac:dyDescent="0.3">
      <c r="A259" s="504"/>
      <c r="B259" s="347" t="s">
        <v>370</v>
      </c>
      <c r="C259" s="501" t="s">
        <v>466</v>
      </c>
      <c r="D259" s="502" t="s">
        <v>466</v>
      </c>
      <c r="E259" s="503" t="s">
        <v>466</v>
      </c>
      <c r="F259" s="505"/>
      <c r="G259" s="505"/>
    </row>
    <row r="260" spans="1:7" x14ac:dyDescent="0.3">
      <c r="A260" s="504"/>
      <c r="B260" s="347" t="s">
        <v>83</v>
      </c>
      <c r="C260" s="501" t="s">
        <v>467</v>
      </c>
      <c r="D260" s="502" t="s">
        <v>467</v>
      </c>
      <c r="E260" s="503" t="s">
        <v>467</v>
      </c>
      <c r="F260" s="505"/>
      <c r="G260" s="505"/>
    </row>
    <row r="261" spans="1:7" x14ac:dyDescent="0.3">
      <c r="A261" s="504"/>
      <c r="B261" s="347" t="s">
        <v>172</v>
      </c>
      <c r="C261" s="501" t="s">
        <v>468</v>
      </c>
      <c r="D261" s="502" t="s">
        <v>468</v>
      </c>
      <c r="E261" s="503" t="s">
        <v>468</v>
      </c>
      <c r="F261" s="505"/>
      <c r="G261" s="505"/>
    </row>
    <row r="262" spans="1:7" ht="17.25" thickBot="1" x14ac:dyDescent="0.35">
      <c r="A262" s="504"/>
      <c r="B262" s="348" t="s">
        <v>172</v>
      </c>
      <c r="C262" s="501" t="s">
        <v>469</v>
      </c>
      <c r="D262" s="502" t="s">
        <v>469</v>
      </c>
      <c r="E262" s="503" t="s">
        <v>469</v>
      </c>
      <c r="F262" s="505"/>
      <c r="G262" s="505"/>
    </row>
    <row r="263" spans="1:7" x14ac:dyDescent="0.3">
      <c r="A263" s="151" t="s">
        <v>399</v>
      </c>
    </row>
  </sheetData>
  <mergeCells count="201">
    <mergeCell ref="F223:G262"/>
    <mergeCell ref="C249:E249"/>
    <mergeCell ref="C250:E250"/>
    <mergeCell ref="C251:E251"/>
    <mergeCell ref="C252:E252"/>
    <mergeCell ref="C253:E253"/>
    <mergeCell ref="C254:E254"/>
    <mergeCell ref="C255:E255"/>
    <mergeCell ref="C256:E256"/>
    <mergeCell ref="C257:E257"/>
    <mergeCell ref="C240:E240"/>
    <mergeCell ref="C241:E241"/>
    <mergeCell ref="C242:E242"/>
    <mergeCell ref="C243:E243"/>
    <mergeCell ref="C244:E244"/>
    <mergeCell ref="C245:E245"/>
    <mergeCell ref="C246:E246"/>
    <mergeCell ref="C247:E247"/>
    <mergeCell ref="C248:E248"/>
    <mergeCell ref="C223:E223"/>
    <mergeCell ref="C224:E224"/>
    <mergeCell ref="C225:E225"/>
    <mergeCell ref="C226:E226"/>
    <mergeCell ref="C228:E228"/>
    <mergeCell ref="C238:E238"/>
    <mergeCell ref="C239:E239"/>
    <mergeCell ref="C259:E259"/>
    <mergeCell ref="C260:E260"/>
    <mergeCell ref="C261:E261"/>
    <mergeCell ref="C262:E262"/>
    <mergeCell ref="C258:E258"/>
    <mergeCell ref="A223:A262"/>
    <mergeCell ref="C227:E227"/>
    <mergeCell ref="C229:E229"/>
    <mergeCell ref="C230:E230"/>
    <mergeCell ref="C231:E231"/>
    <mergeCell ref="C232:E232"/>
    <mergeCell ref="C233:E233"/>
    <mergeCell ref="C234:E234"/>
    <mergeCell ref="C235:E235"/>
    <mergeCell ref="C236:E236"/>
    <mergeCell ref="C237:E237"/>
    <mergeCell ref="C108:E108"/>
    <mergeCell ref="C109:E109"/>
    <mergeCell ref="C111:E111"/>
    <mergeCell ref="C112:E112"/>
    <mergeCell ref="C113:E113"/>
    <mergeCell ref="C114:E114"/>
    <mergeCell ref="C115:E115"/>
    <mergeCell ref="A133:A147"/>
    <mergeCell ref="C133:E133"/>
    <mergeCell ref="C134:E134"/>
    <mergeCell ref="C135:E135"/>
    <mergeCell ref="C136:E136"/>
    <mergeCell ref="C137:E137"/>
    <mergeCell ref="C138:E138"/>
    <mergeCell ref="C139:E139"/>
    <mergeCell ref="C140:E140"/>
    <mergeCell ref="C141:E141"/>
    <mergeCell ref="C142:E142"/>
    <mergeCell ref="C143:E143"/>
    <mergeCell ref="C144:E144"/>
    <mergeCell ref="C145:E145"/>
    <mergeCell ref="C146:E146"/>
    <mergeCell ref="C91:E91"/>
    <mergeCell ref="C92:E92"/>
    <mergeCell ref="C93:E93"/>
    <mergeCell ref="A94:A115"/>
    <mergeCell ref="C94:E94"/>
    <mergeCell ref="C95:E95"/>
    <mergeCell ref="C96:E96"/>
    <mergeCell ref="C97:E97"/>
    <mergeCell ref="C98:E98"/>
    <mergeCell ref="A81:A93"/>
    <mergeCell ref="C81:E81"/>
    <mergeCell ref="C82:E82"/>
    <mergeCell ref="C83:E83"/>
    <mergeCell ref="C84:E84"/>
    <mergeCell ref="C85:E85"/>
    <mergeCell ref="C110:E110"/>
    <mergeCell ref="C99:E99"/>
    <mergeCell ref="C100:E100"/>
    <mergeCell ref="C101:E101"/>
    <mergeCell ref="C102:E102"/>
    <mergeCell ref="C103:E103"/>
    <mergeCell ref="C104:E104"/>
    <mergeCell ref="C105:E105"/>
    <mergeCell ref="C107:E107"/>
    <mergeCell ref="F1:G3"/>
    <mergeCell ref="A5:G6"/>
    <mergeCell ref="A7:G21"/>
    <mergeCell ref="A65:A71"/>
    <mergeCell ref="C65:E65"/>
    <mergeCell ref="C66:E66"/>
    <mergeCell ref="C67:E67"/>
    <mergeCell ref="C68:E68"/>
    <mergeCell ref="C69:E69"/>
    <mergeCell ref="C70:E70"/>
    <mergeCell ref="C71:E71"/>
    <mergeCell ref="A40:G46"/>
    <mergeCell ref="A57:C60"/>
    <mergeCell ref="D57:G60"/>
    <mergeCell ref="C160:E160"/>
    <mergeCell ref="C161:E161"/>
    <mergeCell ref="C162:E162"/>
    <mergeCell ref="A116:A132"/>
    <mergeCell ref="C116:E116"/>
    <mergeCell ref="C64:E64"/>
    <mergeCell ref="A1:E4"/>
    <mergeCell ref="C86:E86"/>
    <mergeCell ref="C87:E87"/>
    <mergeCell ref="C88:E88"/>
    <mergeCell ref="C89:E89"/>
    <mergeCell ref="A72:A80"/>
    <mergeCell ref="C72:E72"/>
    <mergeCell ref="C73:E73"/>
    <mergeCell ref="C74:E74"/>
    <mergeCell ref="C75:E75"/>
    <mergeCell ref="C76:E76"/>
    <mergeCell ref="C77:E77"/>
    <mergeCell ref="C78:E78"/>
    <mergeCell ref="C79:E79"/>
    <mergeCell ref="C80:E80"/>
    <mergeCell ref="C90:E90"/>
    <mergeCell ref="C106:E106"/>
    <mergeCell ref="C147:E147"/>
    <mergeCell ref="C151:E151"/>
    <mergeCell ref="C152:E152"/>
    <mergeCell ref="C153:E153"/>
    <mergeCell ref="C154:E154"/>
    <mergeCell ref="C155:E155"/>
    <mergeCell ref="C156:E156"/>
    <mergeCell ref="C157:E157"/>
    <mergeCell ref="C158:E158"/>
    <mergeCell ref="C159:E159"/>
    <mergeCell ref="A148:A183"/>
    <mergeCell ref="C178:E178"/>
    <mergeCell ref="C179:E179"/>
    <mergeCell ref="C180:E180"/>
    <mergeCell ref="C181:E181"/>
    <mergeCell ref="C182:E182"/>
    <mergeCell ref="C173:E173"/>
    <mergeCell ref="C174:E174"/>
    <mergeCell ref="C175:E175"/>
    <mergeCell ref="C176:E176"/>
    <mergeCell ref="C177:E177"/>
    <mergeCell ref="C168:E168"/>
    <mergeCell ref="C169:E169"/>
    <mergeCell ref="C170:E170"/>
    <mergeCell ref="C171:E171"/>
    <mergeCell ref="C172:E172"/>
    <mergeCell ref="C163:E163"/>
    <mergeCell ref="C164:E164"/>
    <mergeCell ref="C165:E165"/>
    <mergeCell ref="C166:E166"/>
    <mergeCell ref="C167:E167"/>
    <mergeCell ref="C148:E148"/>
    <mergeCell ref="C149:E149"/>
    <mergeCell ref="C150:E150"/>
    <mergeCell ref="C199:E199"/>
    <mergeCell ref="C200:E200"/>
    <mergeCell ref="C201:E201"/>
    <mergeCell ref="C202:E202"/>
    <mergeCell ref="C203:E203"/>
    <mergeCell ref="C204:E204"/>
    <mergeCell ref="C205:E205"/>
    <mergeCell ref="C206:E206"/>
    <mergeCell ref="C183:E183"/>
    <mergeCell ref="C190:E190"/>
    <mergeCell ref="C191:E191"/>
    <mergeCell ref="C192:E192"/>
    <mergeCell ref="C193:E193"/>
    <mergeCell ref="C194:E194"/>
    <mergeCell ref="C195:E195"/>
    <mergeCell ref="C196:E196"/>
    <mergeCell ref="C197:E197"/>
    <mergeCell ref="C198:E198"/>
    <mergeCell ref="A184:A222"/>
    <mergeCell ref="C216:E216"/>
    <mergeCell ref="C217:E217"/>
    <mergeCell ref="C218:E218"/>
    <mergeCell ref="C219:E219"/>
    <mergeCell ref="C220:E220"/>
    <mergeCell ref="C221:E221"/>
    <mergeCell ref="C222:E222"/>
    <mergeCell ref="F184:G222"/>
    <mergeCell ref="C207:E207"/>
    <mergeCell ref="C208:E208"/>
    <mergeCell ref="C209:E209"/>
    <mergeCell ref="C210:E210"/>
    <mergeCell ref="C211:E211"/>
    <mergeCell ref="C212:E212"/>
    <mergeCell ref="C213:E213"/>
    <mergeCell ref="C214:E214"/>
    <mergeCell ref="C215:E215"/>
    <mergeCell ref="C184:E184"/>
    <mergeCell ref="C185:E185"/>
    <mergeCell ref="C186:E186"/>
    <mergeCell ref="C187:E187"/>
    <mergeCell ref="C188:E188"/>
    <mergeCell ref="C189:E18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5DC2-C068-42B5-948D-84361C55AC18}">
  <sheetPr>
    <tabColor theme="8" tint="0.79998168889431442"/>
  </sheetPr>
  <dimension ref="A1:G73"/>
  <sheetViews>
    <sheetView topLeftCell="A42" zoomScale="89" zoomScaleNormal="89" workbookViewId="0">
      <selection sqref="A1:E4"/>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15.25" style="28" customWidth="1"/>
    <col min="8" max="16384" width="11" style="28"/>
  </cols>
  <sheetData>
    <row r="1" spans="1:7" x14ac:dyDescent="0.2">
      <c r="A1" s="381" t="s">
        <v>402</v>
      </c>
      <c r="B1" s="382"/>
      <c r="C1" s="382"/>
      <c r="D1" s="382"/>
      <c r="E1" s="382"/>
      <c r="F1" s="383"/>
      <c r="G1" s="383"/>
    </row>
    <row r="2" spans="1:7" x14ac:dyDescent="0.2">
      <c r="A2" s="382"/>
      <c r="B2" s="382"/>
      <c r="C2" s="382"/>
      <c r="D2" s="382"/>
      <c r="E2" s="382"/>
      <c r="F2" s="383"/>
      <c r="G2" s="383"/>
    </row>
    <row r="3" spans="1:7" x14ac:dyDescent="0.2">
      <c r="A3" s="382"/>
      <c r="B3" s="382"/>
      <c r="C3" s="382"/>
      <c r="D3" s="382"/>
      <c r="E3" s="382"/>
      <c r="F3" s="383"/>
      <c r="G3" s="383"/>
    </row>
    <row r="4" spans="1:7" x14ac:dyDescent="0.2">
      <c r="A4" s="382"/>
      <c r="B4" s="382"/>
      <c r="C4" s="382"/>
      <c r="D4" s="382"/>
      <c r="E4" s="382"/>
      <c r="F4" s="158"/>
      <c r="G4" s="158"/>
    </row>
    <row r="5" spans="1:7" x14ac:dyDescent="0.2">
      <c r="A5" s="384" t="s">
        <v>15</v>
      </c>
      <c r="B5" s="384"/>
      <c r="C5" s="384"/>
      <c r="D5" s="384"/>
      <c r="E5" s="384"/>
      <c r="F5" s="384"/>
      <c r="G5" s="384"/>
    </row>
    <row r="6" spans="1:7" ht="15" thickBot="1" x14ac:dyDescent="0.25">
      <c r="A6" s="385"/>
      <c r="B6" s="385"/>
      <c r="C6" s="385"/>
      <c r="D6" s="385"/>
      <c r="E6" s="385"/>
      <c r="F6" s="385"/>
      <c r="G6" s="385"/>
    </row>
    <row r="7" spans="1:7" ht="15" customHeight="1" x14ac:dyDescent="0.2">
      <c r="A7" s="509" t="s">
        <v>410</v>
      </c>
      <c r="B7" s="510"/>
      <c r="C7" s="510"/>
      <c r="D7" s="510"/>
      <c r="E7" s="510"/>
      <c r="F7" s="510"/>
      <c r="G7" s="511"/>
    </row>
    <row r="8" spans="1:7" ht="63.75" customHeight="1" x14ac:dyDescent="0.2">
      <c r="A8" s="512"/>
      <c r="B8" s="513"/>
      <c r="C8" s="513"/>
      <c r="D8" s="513"/>
      <c r="E8" s="513"/>
      <c r="F8" s="513"/>
      <c r="G8" s="514"/>
    </row>
    <row r="9" spans="1:7" ht="113.25" customHeight="1" x14ac:dyDescent="0.2">
      <c r="A9" s="512"/>
      <c r="B9" s="513"/>
      <c r="C9" s="513"/>
      <c r="D9" s="513"/>
      <c r="E9" s="513"/>
      <c r="F9" s="513"/>
      <c r="G9" s="514"/>
    </row>
    <row r="10" spans="1:7" ht="63.75" customHeight="1" x14ac:dyDescent="0.2">
      <c r="A10" s="512"/>
      <c r="B10" s="513"/>
      <c r="C10" s="513"/>
      <c r="D10" s="513"/>
      <c r="E10" s="513"/>
      <c r="F10" s="513"/>
      <c r="G10" s="514"/>
    </row>
    <row r="11" spans="1:7" ht="104.25" customHeight="1" x14ac:dyDescent="0.2">
      <c r="A11" s="512"/>
      <c r="B11" s="513"/>
      <c r="C11" s="513"/>
      <c r="D11" s="513"/>
      <c r="E11" s="513"/>
      <c r="F11" s="513"/>
      <c r="G11" s="514"/>
    </row>
    <row r="12" spans="1:7" ht="81" customHeight="1" x14ac:dyDescent="0.2">
      <c r="A12" s="512"/>
      <c r="B12" s="513"/>
      <c r="C12" s="513"/>
      <c r="D12" s="513"/>
      <c r="E12" s="513"/>
      <c r="F12" s="513"/>
      <c r="G12" s="514"/>
    </row>
    <row r="13" spans="1:7" ht="26.25" customHeight="1" x14ac:dyDescent="0.2">
      <c r="A13" s="517" t="s">
        <v>177</v>
      </c>
      <c r="B13" s="518"/>
      <c r="C13" s="518"/>
      <c r="D13" s="518"/>
      <c r="E13" s="518"/>
      <c r="F13" s="518"/>
      <c r="G13" s="519"/>
    </row>
    <row r="14" spans="1:7" x14ac:dyDescent="0.2">
      <c r="A14" s="39"/>
      <c r="B14" s="40"/>
      <c r="C14" s="40"/>
      <c r="D14" s="40"/>
      <c r="E14" s="40"/>
      <c r="F14" s="40">
        <v>1</v>
      </c>
      <c r="G14" s="41"/>
    </row>
    <row r="15" spans="1:7" x14ac:dyDescent="0.2">
      <c r="A15" s="39"/>
      <c r="B15" s="40"/>
      <c r="C15" s="40"/>
      <c r="D15" s="40"/>
      <c r="E15" s="40"/>
      <c r="F15" s="40">
        <v>2</v>
      </c>
      <c r="G15" s="41"/>
    </row>
    <row r="16" spans="1:7" x14ac:dyDescent="0.2">
      <c r="A16" s="39"/>
      <c r="B16" s="40"/>
      <c r="C16" s="40"/>
      <c r="D16" s="40"/>
      <c r="E16" s="40"/>
      <c r="F16" s="40">
        <v>3</v>
      </c>
      <c r="G16" s="41"/>
    </row>
    <row r="17" spans="1:7" x14ac:dyDescent="0.2">
      <c r="A17" s="39"/>
      <c r="B17" s="40"/>
      <c r="C17" s="40"/>
      <c r="D17" s="40"/>
      <c r="E17" s="40"/>
      <c r="F17" s="40">
        <v>4</v>
      </c>
      <c r="G17" s="41"/>
    </row>
    <row r="18" spans="1:7" x14ac:dyDescent="0.2">
      <c r="A18" s="39"/>
      <c r="B18" s="40"/>
      <c r="C18" s="40"/>
      <c r="D18" s="40"/>
      <c r="E18" s="40"/>
      <c r="F18" s="40"/>
      <c r="G18" s="41"/>
    </row>
    <row r="19" spans="1:7" x14ac:dyDescent="0.2">
      <c r="A19" s="39"/>
      <c r="B19" s="40"/>
      <c r="C19" s="40"/>
      <c r="D19" s="40"/>
      <c r="E19" s="40"/>
      <c r="F19" s="515" t="s">
        <v>411</v>
      </c>
      <c r="G19" s="516"/>
    </row>
    <row r="20" spans="1:7" x14ac:dyDescent="0.2">
      <c r="A20" s="39"/>
      <c r="B20" s="40"/>
      <c r="C20" s="40"/>
      <c r="D20" s="40"/>
      <c r="E20" s="40"/>
      <c r="F20" s="515"/>
      <c r="G20" s="516"/>
    </row>
    <row r="21" spans="1:7" x14ac:dyDescent="0.2">
      <c r="A21" s="39"/>
      <c r="B21" s="40"/>
      <c r="C21" s="40"/>
      <c r="D21" s="40"/>
      <c r="E21" s="40"/>
      <c r="F21" s="515"/>
      <c r="G21" s="516"/>
    </row>
    <row r="22" spans="1:7" x14ac:dyDescent="0.2">
      <c r="A22" s="39"/>
      <c r="B22" s="40"/>
      <c r="C22" s="40"/>
      <c r="D22" s="40"/>
      <c r="E22" s="40"/>
      <c r="F22" s="515"/>
      <c r="G22" s="516"/>
    </row>
    <row r="23" spans="1:7" x14ac:dyDescent="0.2">
      <c r="A23" s="39"/>
      <c r="B23" s="40"/>
      <c r="C23" s="40"/>
      <c r="D23" s="40"/>
      <c r="E23" s="40"/>
      <c r="F23" s="515"/>
      <c r="G23" s="516"/>
    </row>
    <row r="24" spans="1:7" x14ac:dyDescent="0.2">
      <c r="A24" s="39"/>
      <c r="B24" s="40"/>
      <c r="C24" s="40"/>
      <c r="D24" s="40"/>
      <c r="E24" s="40"/>
      <c r="F24" s="515"/>
      <c r="G24" s="516"/>
    </row>
    <row r="25" spans="1:7" ht="13.5" customHeight="1" x14ac:dyDescent="0.2">
      <c r="A25" s="39"/>
      <c r="B25" s="40"/>
      <c r="C25" s="40"/>
      <c r="D25" s="40"/>
      <c r="E25" s="40"/>
      <c r="F25" s="515"/>
      <c r="G25" s="516"/>
    </row>
    <row r="26" spans="1:7" ht="13.5" customHeight="1" x14ac:dyDescent="0.2">
      <c r="A26" s="39"/>
      <c r="B26" s="40"/>
      <c r="C26" s="40"/>
      <c r="D26" s="40"/>
      <c r="E26" s="40"/>
      <c r="F26" s="515"/>
      <c r="G26" s="516"/>
    </row>
    <row r="27" spans="1:7" ht="13.5" customHeight="1" x14ac:dyDescent="0.2">
      <c r="A27" s="39"/>
      <c r="B27" s="40"/>
      <c r="C27" s="40"/>
      <c r="D27" s="40"/>
      <c r="E27" s="40"/>
      <c r="F27" s="515"/>
      <c r="G27" s="516"/>
    </row>
    <row r="28" spans="1:7" ht="13.5" customHeight="1" x14ac:dyDescent="0.2">
      <c r="A28" s="39"/>
      <c r="B28" s="40"/>
      <c r="C28" s="40"/>
      <c r="D28" s="40"/>
      <c r="E28" s="40"/>
      <c r="F28" s="40"/>
      <c r="G28" s="41"/>
    </row>
    <row r="29" spans="1:7" ht="13.5" customHeight="1" x14ac:dyDescent="0.2">
      <c r="A29" s="39"/>
      <c r="B29" s="40"/>
      <c r="C29" s="40"/>
      <c r="D29" s="40"/>
      <c r="E29" s="40"/>
      <c r="F29" s="40"/>
      <c r="G29" s="41"/>
    </row>
    <row r="30" spans="1:7" ht="13.5" customHeight="1" x14ac:dyDescent="0.2">
      <c r="A30" s="39"/>
      <c r="B30" s="40"/>
      <c r="C30" s="40"/>
      <c r="D30" s="40"/>
      <c r="E30" s="40"/>
      <c r="F30" s="40"/>
      <c r="G30" s="41"/>
    </row>
    <row r="31" spans="1:7" ht="13.5" customHeight="1" x14ac:dyDescent="0.2">
      <c r="A31" s="39"/>
      <c r="B31" s="40"/>
      <c r="C31" s="40"/>
      <c r="D31" s="40"/>
      <c r="E31" s="40"/>
      <c r="F31" s="40"/>
      <c r="G31" s="41"/>
    </row>
    <row r="32" spans="1:7" ht="13.5" customHeight="1" x14ac:dyDescent="0.2">
      <c r="A32" s="39"/>
      <c r="B32" s="40"/>
      <c r="C32" s="40"/>
      <c r="D32" s="40"/>
      <c r="E32" s="40"/>
      <c r="F32" s="40"/>
      <c r="G32" s="41"/>
    </row>
    <row r="33" spans="1:7" ht="13.5" customHeight="1" x14ac:dyDescent="0.2">
      <c r="A33" s="23" t="s">
        <v>33</v>
      </c>
      <c r="B33" s="40"/>
      <c r="C33" s="40"/>
      <c r="D33" s="40"/>
      <c r="E33" s="40"/>
      <c r="F33" s="40"/>
      <c r="G33" s="41"/>
    </row>
    <row r="34" spans="1:7" ht="13.5" customHeight="1" x14ac:dyDescent="0.2">
      <c r="A34" s="39"/>
      <c r="B34" s="40"/>
      <c r="C34" s="40"/>
      <c r="D34" s="40"/>
      <c r="E34" s="40"/>
      <c r="F34" s="40"/>
      <c r="G34" s="41"/>
    </row>
    <row r="35" spans="1:7" ht="13.5" customHeight="1" x14ac:dyDescent="0.2">
      <c r="A35" s="39"/>
      <c r="B35" s="40"/>
      <c r="C35" s="40"/>
      <c r="D35" s="40"/>
      <c r="E35" s="506"/>
      <c r="F35" s="506"/>
      <c r="G35" s="507"/>
    </row>
    <row r="36" spans="1:7" ht="13.5" customHeight="1" x14ac:dyDescent="0.2">
      <c r="A36" s="39"/>
      <c r="B36" s="40"/>
      <c r="C36" s="40"/>
      <c r="D36" s="40"/>
      <c r="E36" s="506"/>
      <c r="F36" s="506"/>
      <c r="G36" s="507"/>
    </row>
    <row r="37" spans="1:7" ht="13.5" customHeight="1" x14ac:dyDescent="0.2">
      <c r="A37" s="39"/>
      <c r="B37" s="40"/>
      <c r="C37" s="40"/>
      <c r="D37" s="40"/>
      <c r="E37" s="506"/>
      <c r="F37" s="506"/>
      <c r="G37" s="507"/>
    </row>
    <row r="38" spans="1:7" ht="13.5" customHeight="1" x14ac:dyDescent="0.2">
      <c r="A38" s="39"/>
      <c r="B38" s="40"/>
      <c r="C38" s="40"/>
      <c r="D38" s="40"/>
      <c r="E38" s="506"/>
      <c r="F38" s="506"/>
      <c r="G38" s="507"/>
    </row>
    <row r="39" spans="1:7" ht="13.5" customHeight="1" x14ac:dyDescent="0.2">
      <c r="A39" s="39"/>
      <c r="B39" s="40"/>
      <c r="C39" s="40"/>
      <c r="D39" s="40"/>
      <c r="E39" s="506"/>
      <c r="F39" s="506"/>
      <c r="G39" s="507"/>
    </row>
    <row r="40" spans="1:7" ht="13.5" customHeight="1" x14ac:dyDescent="0.2">
      <c r="A40" s="39"/>
      <c r="B40" s="40"/>
      <c r="C40" s="40"/>
      <c r="D40" s="40"/>
      <c r="E40" s="506"/>
      <c r="F40" s="506"/>
      <c r="G40" s="507"/>
    </row>
    <row r="41" spans="1:7" ht="13.5" customHeight="1" x14ac:dyDescent="0.2">
      <c r="A41" s="39"/>
      <c r="B41" s="40"/>
      <c r="C41" s="40"/>
      <c r="D41" s="40"/>
      <c r="E41" s="506"/>
      <c r="F41" s="506"/>
      <c r="G41" s="507"/>
    </row>
    <row r="42" spans="1:7" ht="13.5" customHeight="1" x14ac:dyDescent="0.2">
      <c r="A42" s="39"/>
      <c r="B42" s="40"/>
      <c r="C42" s="40"/>
      <c r="D42" s="40"/>
      <c r="E42" s="506"/>
      <c r="F42" s="506"/>
      <c r="G42" s="507"/>
    </row>
    <row r="43" spans="1:7" ht="13.5" customHeight="1" x14ac:dyDescent="0.2">
      <c r="A43" s="39"/>
      <c r="B43" s="40"/>
      <c r="C43" s="40"/>
      <c r="D43" s="40"/>
      <c r="E43" s="506"/>
      <c r="F43" s="506"/>
      <c r="G43" s="507"/>
    </row>
    <row r="44" spans="1:7" ht="13.5" customHeight="1" x14ac:dyDescent="0.2">
      <c r="A44" s="39"/>
      <c r="B44" s="40"/>
      <c r="C44" s="40"/>
      <c r="D44" s="40"/>
      <c r="E44" s="506"/>
      <c r="F44" s="506"/>
      <c r="G44" s="507"/>
    </row>
    <row r="45" spans="1:7" ht="13.5" customHeight="1" x14ac:dyDescent="0.2">
      <c r="A45" s="39"/>
      <c r="B45" s="40"/>
      <c r="C45" s="40"/>
      <c r="D45" s="40"/>
      <c r="E45" s="506"/>
      <c r="F45" s="506"/>
      <c r="G45" s="507"/>
    </row>
    <row r="46" spans="1:7" ht="13.5" customHeight="1" x14ac:dyDescent="0.2">
      <c r="A46" s="39"/>
      <c r="B46" s="40"/>
      <c r="C46" s="40"/>
      <c r="D46" s="40"/>
      <c r="E46" s="506"/>
      <c r="F46" s="506"/>
      <c r="G46" s="507"/>
    </row>
    <row r="47" spans="1:7" ht="13.5" customHeight="1" x14ac:dyDescent="0.2">
      <c r="A47" s="39"/>
      <c r="B47" s="40"/>
      <c r="C47" s="40"/>
      <c r="D47" s="40"/>
      <c r="E47" s="506"/>
      <c r="F47" s="506"/>
      <c r="G47" s="507"/>
    </row>
    <row r="48" spans="1:7" ht="13.5" customHeight="1" x14ac:dyDescent="0.2">
      <c r="A48" s="39"/>
      <c r="B48" s="40"/>
      <c r="C48" s="40"/>
      <c r="D48" s="40"/>
      <c r="E48" s="506"/>
      <c r="F48" s="506"/>
      <c r="G48" s="507"/>
    </row>
    <row r="49" spans="1:7" ht="13.5" customHeight="1" x14ac:dyDescent="0.2">
      <c r="A49" s="39"/>
      <c r="B49" s="40"/>
      <c r="C49" s="40"/>
      <c r="D49" s="40"/>
      <c r="E49" s="506"/>
      <c r="F49" s="506"/>
      <c r="G49" s="507"/>
    </row>
    <row r="50" spans="1:7" ht="13.5" customHeight="1" x14ac:dyDescent="0.2">
      <c r="A50" s="39"/>
      <c r="B50" s="40"/>
      <c r="C50" s="40"/>
      <c r="D50" s="40"/>
      <c r="E50" s="506"/>
      <c r="F50" s="506"/>
      <c r="G50" s="507"/>
    </row>
    <row r="51" spans="1:7" ht="13.5" customHeight="1" x14ac:dyDescent="0.2">
      <c r="A51" s="39"/>
      <c r="B51" s="40"/>
      <c r="C51" s="40"/>
      <c r="D51" s="40"/>
      <c r="E51" s="506"/>
      <c r="F51" s="506"/>
      <c r="G51" s="507"/>
    </row>
    <row r="52" spans="1:7" ht="13.5" customHeight="1" x14ac:dyDescent="0.2">
      <c r="A52" s="39"/>
      <c r="B52" s="40"/>
      <c r="C52" s="40"/>
      <c r="D52" s="40"/>
      <c r="E52" s="506"/>
      <c r="F52" s="506"/>
      <c r="G52" s="507"/>
    </row>
    <row r="53" spans="1:7" ht="13.5" customHeight="1" x14ac:dyDescent="0.2">
      <c r="A53" s="39"/>
      <c r="B53" s="40"/>
      <c r="C53" s="40"/>
      <c r="D53" s="40"/>
      <c r="E53" s="153"/>
      <c r="F53" s="153"/>
      <c r="G53" s="154"/>
    </row>
    <row r="54" spans="1:7" ht="13.5" customHeight="1" x14ac:dyDescent="0.2">
      <c r="A54" s="39"/>
      <c r="B54" s="40"/>
      <c r="C54" s="40"/>
      <c r="D54" s="40"/>
      <c r="E54" s="153"/>
      <c r="F54" s="153"/>
      <c r="G54" s="154"/>
    </row>
    <row r="55" spans="1:7" ht="13.5" customHeight="1" x14ac:dyDescent="0.2">
      <c r="A55" s="508" t="s">
        <v>412</v>
      </c>
      <c r="B55" s="508"/>
      <c r="C55" s="508"/>
      <c r="D55" s="508"/>
      <c r="E55" s="508"/>
      <c r="F55" s="508"/>
      <c r="G55" s="41"/>
    </row>
    <row r="56" spans="1:7" ht="13.5" customHeight="1" x14ac:dyDescent="0.2">
      <c r="A56" s="508"/>
      <c r="B56" s="508"/>
      <c r="C56" s="508"/>
      <c r="D56" s="508"/>
      <c r="E56" s="508"/>
      <c r="F56" s="508"/>
      <c r="G56" s="41"/>
    </row>
    <row r="57" spans="1:7" ht="13.5" customHeight="1" x14ac:dyDescent="0.2">
      <c r="A57" s="508"/>
      <c r="B57" s="508"/>
      <c r="C57" s="508"/>
      <c r="D57" s="508"/>
      <c r="E57" s="508"/>
      <c r="F57" s="508"/>
      <c r="G57" s="41"/>
    </row>
    <row r="58" spans="1:7" ht="13.5" customHeight="1" x14ac:dyDescent="0.2">
      <c r="A58" s="508"/>
      <c r="B58" s="508"/>
      <c r="C58" s="508"/>
      <c r="D58" s="508"/>
      <c r="E58" s="508"/>
      <c r="F58" s="508"/>
      <c r="G58" s="41"/>
    </row>
    <row r="59" spans="1:7" ht="13.5" customHeight="1" x14ac:dyDescent="0.2">
      <c r="A59" s="508"/>
      <c r="B59" s="508"/>
      <c r="C59" s="508"/>
      <c r="D59" s="508"/>
      <c r="E59" s="508"/>
      <c r="F59" s="508"/>
      <c r="G59" s="41"/>
    </row>
    <row r="60" spans="1:7" ht="13.5" customHeight="1" x14ac:dyDescent="0.2">
      <c r="A60" s="508"/>
      <c r="B60" s="508"/>
      <c r="C60" s="508"/>
      <c r="D60" s="508"/>
      <c r="E60" s="508"/>
      <c r="F60" s="508"/>
      <c r="G60" s="41"/>
    </row>
    <row r="61" spans="1:7" ht="13.5" customHeight="1" x14ac:dyDescent="0.2">
      <c r="A61" s="508"/>
      <c r="B61" s="508"/>
      <c r="C61" s="508"/>
      <c r="D61" s="508"/>
      <c r="E61" s="508"/>
      <c r="F61" s="508"/>
      <c r="G61" s="41"/>
    </row>
    <row r="62" spans="1:7" ht="13.5" customHeight="1" x14ac:dyDescent="0.2">
      <c r="A62" s="508"/>
      <c r="B62" s="508"/>
      <c r="C62" s="508"/>
      <c r="D62" s="508"/>
      <c r="E62" s="508"/>
      <c r="F62" s="508"/>
      <c r="G62" s="41"/>
    </row>
    <row r="63" spans="1:7" ht="13.5" customHeight="1" x14ac:dyDescent="0.2">
      <c r="A63" s="508"/>
      <c r="B63" s="508"/>
      <c r="C63" s="508"/>
      <c r="D63" s="508"/>
      <c r="E63" s="508"/>
      <c r="F63" s="508"/>
      <c r="G63" s="41"/>
    </row>
    <row r="64" spans="1:7" ht="13.5" customHeight="1" x14ac:dyDescent="0.2">
      <c r="A64" s="508"/>
      <c r="B64" s="508"/>
      <c r="C64" s="508"/>
      <c r="D64" s="508"/>
      <c r="E64" s="508"/>
      <c r="F64" s="508"/>
      <c r="G64" s="41"/>
    </row>
    <row r="65" spans="1:7" ht="13.5" customHeight="1" x14ac:dyDescent="0.2">
      <c r="A65" s="508"/>
      <c r="B65" s="508"/>
      <c r="C65" s="508"/>
      <c r="D65" s="508"/>
      <c r="E65" s="508"/>
      <c r="F65" s="508"/>
      <c r="G65" s="41"/>
    </row>
    <row r="66" spans="1:7" ht="13.5" customHeight="1" x14ac:dyDescent="0.2">
      <c r="A66" s="508"/>
      <c r="B66" s="508"/>
      <c r="C66" s="508"/>
      <c r="D66" s="508"/>
      <c r="E66" s="508"/>
      <c r="F66" s="508"/>
      <c r="G66" s="41"/>
    </row>
    <row r="67" spans="1:7" ht="13.5" customHeight="1" x14ac:dyDescent="0.2">
      <c r="A67" s="508"/>
      <c r="B67" s="508"/>
      <c r="C67" s="508"/>
      <c r="D67" s="508"/>
      <c r="E67" s="508"/>
      <c r="F67" s="508"/>
      <c r="G67" s="41"/>
    </row>
    <row r="68" spans="1:7" ht="13.5" customHeight="1" x14ac:dyDescent="0.2">
      <c r="A68" s="508"/>
      <c r="B68" s="508"/>
      <c r="C68" s="508"/>
      <c r="D68" s="508"/>
      <c r="E68" s="508"/>
      <c r="F68" s="508"/>
      <c r="G68" s="41"/>
    </row>
    <row r="69" spans="1:7" ht="13.5" customHeight="1" x14ac:dyDescent="0.2">
      <c r="A69" s="508"/>
      <c r="B69" s="508"/>
      <c r="C69" s="508"/>
      <c r="D69" s="508"/>
      <c r="E69" s="508"/>
      <c r="F69" s="508"/>
      <c r="G69" s="41"/>
    </row>
    <row r="70" spans="1:7" ht="21.75" customHeight="1" x14ac:dyDescent="0.2">
      <c r="A70" s="508"/>
      <c r="B70" s="508"/>
      <c r="C70" s="508"/>
      <c r="D70" s="508"/>
      <c r="E70" s="508"/>
      <c r="F70" s="508"/>
      <c r="G70" s="41"/>
    </row>
    <row r="71" spans="1:7" ht="13.5" customHeight="1" x14ac:dyDescent="0.2">
      <c r="A71" s="508"/>
      <c r="B71" s="508"/>
      <c r="C71" s="508"/>
      <c r="D71" s="508"/>
      <c r="E71" s="508"/>
      <c r="F71" s="508"/>
      <c r="G71" s="41"/>
    </row>
    <row r="72" spans="1:7" ht="21.75" customHeight="1" x14ac:dyDescent="0.2">
      <c r="A72" s="139" t="s">
        <v>33</v>
      </c>
      <c r="B72" s="40"/>
      <c r="D72" s="40"/>
      <c r="E72" s="40"/>
      <c r="F72" s="40"/>
      <c r="G72" s="41"/>
    </row>
    <row r="73" spans="1:7" ht="15" thickBot="1" x14ac:dyDescent="0.25">
      <c r="A73" s="43"/>
      <c r="B73" s="44"/>
      <c r="C73" s="44"/>
      <c r="D73" s="44"/>
      <c r="E73" s="44"/>
      <c r="F73" s="44"/>
      <c r="G73" s="45"/>
    </row>
  </sheetData>
  <mergeCells count="8">
    <mergeCell ref="E35:G52"/>
    <mergeCell ref="A55:F71"/>
    <mergeCell ref="A1:E4"/>
    <mergeCell ref="F1:G3"/>
    <mergeCell ref="A5:G6"/>
    <mergeCell ref="A7:G12"/>
    <mergeCell ref="F19:G27"/>
    <mergeCell ref="A13:G13"/>
  </mergeCells>
  <pageMargins left="0.7" right="0.7" top="0.75" bottom="0.75" header="0.3" footer="0.3"/>
  <pageSetup orientation="portrait" horizontalDpi="4294967295" verticalDpi="4294967295"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A1B1-A9B2-411D-9440-4CF865791EAF}">
  <dimension ref="A1:J56"/>
  <sheetViews>
    <sheetView topLeftCell="A44" zoomScale="98" zoomScaleNormal="98" workbookViewId="0">
      <selection activeCell="K36" sqref="K36"/>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7" width="11" style="28"/>
    <col min="8" max="8" width="15.25" style="28" customWidth="1"/>
    <col min="9" max="16384" width="11" style="28"/>
  </cols>
  <sheetData>
    <row r="1" spans="1:8" x14ac:dyDescent="0.2">
      <c r="A1" s="381" t="s">
        <v>401</v>
      </c>
      <c r="B1" s="382"/>
      <c r="C1" s="382"/>
      <c r="D1" s="382"/>
      <c r="E1" s="382"/>
      <c r="F1" s="383"/>
      <c r="G1" s="383"/>
      <c r="H1" s="383"/>
    </row>
    <row r="2" spans="1:8" x14ac:dyDescent="0.2">
      <c r="A2" s="382"/>
      <c r="B2" s="382"/>
      <c r="C2" s="382"/>
      <c r="D2" s="382"/>
      <c r="E2" s="382"/>
      <c r="F2" s="383"/>
      <c r="G2" s="383"/>
      <c r="H2" s="383"/>
    </row>
    <row r="3" spans="1:8" x14ac:dyDescent="0.2">
      <c r="A3" s="382"/>
      <c r="B3" s="382"/>
      <c r="C3" s="382"/>
      <c r="D3" s="382"/>
      <c r="E3" s="382"/>
      <c r="F3" s="383"/>
      <c r="G3" s="383"/>
      <c r="H3" s="383"/>
    </row>
    <row r="4" spans="1:8" x14ac:dyDescent="0.2">
      <c r="A4" s="382"/>
      <c r="B4" s="382"/>
      <c r="C4" s="382"/>
      <c r="D4" s="382"/>
      <c r="E4" s="382"/>
      <c r="F4" s="158"/>
      <c r="G4" s="158"/>
      <c r="H4" s="158"/>
    </row>
    <row r="5" spans="1:8" ht="15" x14ac:dyDescent="0.25">
      <c r="A5" s="157"/>
      <c r="B5" s="157"/>
      <c r="C5" s="157"/>
      <c r="D5" s="157"/>
      <c r="E5" s="157"/>
      <c r="F5" s="158"/>
      <c r="G5" s="158"/>
      <c r="H5" s="158"/>
    </row>
    <row r="6" spans="1:8" x14ac:dyDescent="0.2">
      <c r="A6" s="384" t="s">
        <v>16</v>
      </c>
      <c r="B6" s="384"/>
      <c r="C6" s="384"/>
      <c r="D6" s="384"/>
      <c r="E6" s="384"/>
      <c r="F6" s="384"/>
      <c r="G6" s="384"/>
      <c r="H6" s="384"/>
    </row>
    <row r="7" spans="1:8" ht="15" thickBot="1" x14ac:dyDescent="0.25">
      <c r="A7" s="385"/>
      <c r="B7" s="385"/>
      <c r="C7" s="385"/>
      <c r="D7" s="385"/>
      <c r="E7" s="385"/>
      <c r="F7" s="385"/>
      <c r="G7" s="385"/>
      <c r="H7" s="385"/>
    </row>
    <row r="8" spans="1:8" ht="15" customHeight="1" x14ac:dyDescent="0.2">
      <c r="A8" s="522" t="s">
        <v>389</v>
      </c>
      <c r="B8" s="523"/>
      <c r="C8" s="523"/>
      <c r="D8" s="523"/>
      <c r="E8" s="523"/>
      <c r="F8" s="523"/>
      <c r="G8" s="523"/>
      <c r="H8" s="524"/>
    </row>
    <row r="9" spans="1:8" x14ac:dyDescent="0.2">
      <c r="A9" s="525"/>
      <c r="B9" s="526"/>
      <c r="C9" s="526"/>
      <c r="D9" s="526"/>
      <c r="E9" s="526"/>
      <c r="F9" s="526"/>
      <c r="G9" s="526"/>
      <c r="H9" s="527"/>
    </row>
    <row r="10" spans="1:8" x14ac:dyDescent="0.2">
      <c r="A10" s="525"/>
      <c r="B10" s="526"/>
      <c r="C10" s="526"/>
      <c r="D10" s="526"/>
      <c r="E10" s="526"/>
      <c r="F10" s="526"/>
      <c r="G10" s="526"/>
      <c r="H10" s="527"/>
    </row>
    <row r="11" spans="1:8" x14ac:dyDescent="0.2">
      <c r="A11" s="525"/>
      <c r="B11" s="526"/>
      <c r="C11" s="526"/>
      <c r="D11" s="526"/>
      <c r="E11" s="526"/>
      <c r="F11" s="526"/>
      <c r="G11" s="526"/>
      <c r="H11" s="527"/>
    </row>
    <row r="12" spans="1:8" x14ac:dyDescent="0.2">
      <c r="A12" s="525"/>
      <c r="B12" s="526"/>
      <c r="C12" s="526"/>
      <c r="D12" s="526"/>
      <c r="E12" s="526"/>
      <c r="F12" s="526"/>
      <c r="G12" s="526"/>
      <c r="H12" s="527"/>
    </row>
    <row r="13" spans="1:8" x14ac:dyDescent="0.2">
      <c r="A13" s="46"/>
      <c r="B13" s="47"/>
      <c r="C13" s="47"/>
      <c r="D13" s="47"/>
      <c r="E13" s="47"/>
      <c r="F13" s="47"/>
      <c r="G13" s="47"/>
      <c r="H13" s="48">
        <v>1</v>
      </c>
    </row>
    <row r="14" spans="1:8" x14ac:dyDescent="0.2">
      <c r="A14" s="46"/>
      <c r="B14" s="47"/>
      <c r="C14" s="47"/>
      <c r="D14" s="47"/>
      <c r="E14" s="47"/>
      <c r="F14" s="47"/>
      <c r="G14" s="47"/>
      <c r="H14" s="48">
        <v>2</v>
      </c>
    </row>
    <row r="15" spans="1:8" x14ac:dyDescent="0.2">
      <c r="A15" s="46"/>
      <c r="B15" s="47"/>
      <c r="C15" s="47"/>
      <c r="D15" s="47"/>
      <c r="E15" s="47"/>
      <c r="F15" s="47"/>
      <c r="G15" s="47"/>
      <c r="H15" s="48">
        <v>3</v>
      </c>
    </row>
    <row r="16" spans="1:8" x14ac:dyDescent="0.2">
      <c r="A16" s="46"/>
      <c r="B16" s="47"/>
      <c r="C16" s="47"/>
      <c r="D16" s="47"/>
      <c r="E16" s="47"/>
      <c r="F16" s="47"/>
      <c r="G16" s="47"/>
      <c r="H16" s="48">
        <v>4</v>
      </c>
    </row>
    <row r="17" spans="1:10" x14ac:dyDescent="0.2">
      <c r="A17" s="46"/>
      <c r="B17" s="47"/>
      <c r="C17" s="47"/>
      <c r="D17" s="47"/>
      <c r="E17" s="47"/>
      <c r="F17" s="47"/>
      <c r="G17" s="47"/>
      <c r="H17" s="49"/>
    </row>
    <row r="18" spans="1:10" x14ac:dyDescent="0.2">
      <c r="A18" s="46"/>
      <c r="B18" s="47"/>
      <c r="C18" s="47"/>
      <c r="D18" s="47"/>
      <c r="E18" s="47"/>
      <c r="F18" s="47"/>
      <c r="G18" s="47"/>
      <c r="H18" s="49"/>
    </row>
    <row r="19" spans="1:10" x14ac:dyDescent="0.2">
      <c r="A19" s="46"/>
      <c r="B19" s="47"/>
      <c r="C19" s="47"/>
      <c r="D19" s="47"/>
      <c r="E19" s="47"/>
      <c r="F19" s="47"/>
      <c r="G19" s="47"/>
      <c r="H19" s="49"/>
    </row>
    <row r="20" spans="1:10" x14ac:dyDescent="0.2">
      <c r="A20" s="46"/>
      <c r="B20" s="47"/>
      <c r="C20" s="47"/>
      <c r="D20" s="47"/>
      <c r="E20" s="47"/>
      <c r="F20" s="47"/>
      <c r="G20" s="47"/>
      <c r="H20" s="49"/>
    </row>
    <row r="21" spans="1:10" ht="15" thickBot="1" x14ac:dyDescent="0.25">
      <c r="A21" s="46"/>
      <c r="B21" s="47"/>
      <c r="C21" s="47"/>
      <c r="D21" s="47"/>
      <c r="E21" s="47"/>
      <c r="F21" s="47"/>
      <c r="G21" s="47"/>
      <c r="H21" s="49"/>
    </row>
    <row r="22" spans="1:10" x14ac:dyDescent="0.2">
      <c r="A22" s="265"/>
      <c r="B22" s="266"/>
      <c r="C22" s="266"/>
      <c r="D22" s="266"/>
      <c r="E22" s="266"/>
      <c r="F22" s="266"/>
      <c r="G22" s="266"/>
      <c r="H22" s="267"/>
    </row>
    <row r="23" spans="1:10" x14ac:dyDescent="0.2">
      <c r="A23" s="46"/>
      <c r="B23" s="47"/>
      <c r="C23" s="47"/>
      <c r="D23" s="47"/>
      <c r="E23" s="47"/>
      <c r="F23" s="47"/>
      <c r="G23" s="47"/>
      <c r="H23" s="49"/>
      <c r="J23" s="50"/>
    </row>
    <row r="24" spans="1:10" x14ac:dyDescent="0.2">
      <c r="A24" s="46"/>
      <c r="B24" s="47"/>
      <c r="C24" s="47"/>
      <c r="D24" s="47"/>
      <c r="E24" s="47"/>
      <c r="F24" s="47"/>
      <c r="G24" s="47"/>
      <c r="H24" s="49"/>
    </row>
    <row r="25" spans="1:10" x14ac:dyDescent="0.2">
      <c r="A25" s="46"/>
      <c r="B25" s="47"/>
      <c r="C25" s="47"/>
      <c r="D25" s="47"/>
      <c r="E25" s="47"/>
      <c r="F25" s="47"/>
      <c r="G25" s="47"/>
      <c r="H25" s="49"/>
    </row>
    <row r="26" spans="1:10" x14ac:dyDescent="0.2">
      <c r="A26" s="46"/>
      <c r="B26" s="47"/>
      <c r="C26" s="47"/>
      <c r="D26" s="47"/>
      <c r="E26" s="47"/>
      <c r="F26" s="47"/>
      <c r="G26" s="47"/>
      <c r="H26" s="49"/>
    </row>
    <row r="27" spans="1:10" x14ac:dyDescent="0.2">
      <c r="A27" s="46"/>
      <c r="B27" s="47"/>
      <c r="C27" s="47"/>
      <c r="D27" s="47"/>
      <c r="E27" s="47"/>
      <c r="F27" s="47"/>
      <c r="G27" s="47"/>
      <c r="H27" s="49"/>
    </row>
    <row r="28" spans="1:10" x14ac:dyDescent="0.2">
      <c r="A28" s="46"/>
      <c r="B28" s="47"/>
      <c r="C28" s="47"/>
      <c r="D28" s="47"/>
      <c r="E28" s="47"/>
      <c r="F28" s="47"/>
      <c r="G28" s="47"/>
      <c r="H28" s="49"/>
    </row>
    <row r="29" spans="1:10" x14ac:dyDescent="0.2">
      <c r="A29" s="31"/>
      <c r="B29" s="47"/>
      <c r="C29" s="47"/>
      <c r="D29" s="47"/>
      <c r="E29" s="47"/>
      <c r="F29" s="47"/>
      <c r="G29" s="47"/>
      <c r="H29" s="49"/>
    </row>
    <row r="30" spans="1:10" ht="252" customHeight="1" x14ac:dyDescent="0.2">
      <c r="A30" s="528" t="s">
        <v>413</v>
      </c>
      <c r="B30" s="529"/>
      <c r="C30" s="529"/>
      <c r="D30" s="529"/>
      <c r="E30" s="529"/>
      <c r="F30" s="529"/>
      <c r="G30" s="529"/>
      <c r="H30" s="264"/>
    </row>
    <row r="31" spans="1:10" x14ac:dyDescent="0.2">
      <c r="A31" s="268"/>
      <c r="B31" s="120"/>
      <c r="C31" s="120"/>
      <c r="D31" s="120"/>
      <c r="E31" s="120"/>
      <c r="F31" s="120"/>
      <c r="G31" s="120"/>
      <c r="H31" s="264"/>
    </row>
    <row r="32" spans="1:10" x14ac:dyDescent="0.2">
      <c r="A32" s="268"/>
      <c r="B32" s="120"/>
      <c r="C32" s="120"/>
      <c r="D32" s="120"/>
      <c r="E32" s="120"/>
      <c r="F32" s="120"/>
      <c r="G32" s="120"/>
      <c r="H32" s="264"/>
    </row>
    <row r="33" spans="1:8" x14ac:dyDescent="0.2">
      <c r="A33" s="268"/>
      <c r="B33" s="120"/>
      <c r="C33" s="120"/>
      <c r="D33" s="120"/>
      <c r="E33" s="120"/>
      <c r="F33" s="120"/>
      <c r="G33" s="120"/>
      <c r="H33" s="264"/>
    </row>
    <row r="34" spans="1:8" x14ac:dyDescent="0.2">
      <c r="A34" s="268"/>
      <c r="B34" s="120"/>
      <c r="C34" s="120"/>
      <c r="D34" s="120"/>
      <c r="E34" s="120"/>
      <c r="F34" s="120"/>
      <c r="G34" s="120"/>
      <c r="H34" s="264"/>
    </row>
    <row r="35" spans="1:8" x14ac:dyDescent="0.2">
      <c r="A35" s="268"/>
      <c r="B35" s="120"/>
      <c r="C35" s="120"/>
      <c r="D35" s="120"/>
      <c r="E35" s="120"/>
      <c r="F35" s="120"/>
      <c r="G35" s="120"/>
      <c r="H35" s="264"/>
    </row>
    <row r="36" spans="1:8" x14ac:dyDescent="0.2">
      <c r="A36" s="268"/>
      <c r="B36" s="120"/>
      <c r="C36" s="120"/>
      <c r="D36" s="120"/>
      <c r="E36" s="120"/>
      <c r="F36" s="120"/>
      <c r="G36" s="120"/>
      <c r="H36" s="264"/>
    </row>
    <row r="37" spans="1:8" x14ac:dyDescent="0.2">
      <c r="A37" s="268"/>
      <c r="B37" s="120"/>
      <c r="C37" s="120"/>
      <c r="D37" s="120"/>
      <c r="E37" s="120"/>
      <c r="F37" s="120"/>
      <c r="G37" s="120"/>
      <c r="H37" s="264"/>
    </row>
    <row r="38" spans="1:8" x14ac:dyDescent="0.2">
      <c r="A38" s="268"/>
      <c r="B38" s="120"/>
      <c r="C38" s="120"/>
      <c r="D38" s="120"/>
      <c r="E38" s="120"/>
      <c r="F38" s="120"/>
      <c r="G38" s="120"/>
      <c r="H38" s="264"/>
    </row>
    <row r="39" spans="1:8" x14ac:dyDescent="0.2">
      <c r="A39" s="268"/>
      <c r="B39" s="120"/>
      <c r="C39" s="120"/>
      <c r="D39" s="120"/>
      <c r="E39" s="120"/>
      <c r="F39" s="120"/>
      <c r="G39" s="120"/>
      <c r="H39" s="264"/>
    </row>
    <row r="40" spans="1:8" x14ac:dyDescent="0.2">
      <c r="A40" s="268"/>
      <c r="B40" s="120"/>
      <c r="C40" s="120"/>
      <c r="D40" s="120"/>
      <c r="E40" s="120"/>
      <c r="F40" s="120"/>
      <c r="G40" s="120"/>
      <c r="H40" s="264"/>
    </row>
    <row r="41" spans="1:8" x14ac:dyDescent="0.2">
      <c r="A41" s="268"/>
      <c r="B41" s="120"/>
      <c r="C41" s="120"/>
      <c r="D41" s="120"/>
      <c r="E41" s="120"/>
      <c r="F41" s="120"/>
      <c r="G41" s="120"/>
      <c r="H41" s="264"/>
    </row>
    <row r="42" spans="1:8" x14ac:dyDescent="0.2">
      <c r="A42" s="268"/>
      <c r="B42" s="120"/>
      <c r="C42" s="120"/>
      <c r="D42" s="120"/>
      <c r="E42" s="120"/>
      <c r="F42" s="120"/>
      <c r="G42" s="120"/>
      <c r="H42" s="264"/>
    </row>
    <row r="43" spans="1:8" x14ac:dyDescent="0.2">
      <c r="A43" s="42"/>
      <c r="B43" s="47"/>
      <c r="C43" s="47"/>
      <c r="D43" s="47"/>
      <c r="E43" s="47"/>
      <c r="F43" s="47"/>
      <c r="G43" s="47"/>
      <c r="H43" s="49"/>
    </row>
    <row r="44" spans="1:8" x14ac:dyDescent="0.2">
      <c r="A44" s="46"/>
      <c r="B44" s="47"/>
      <c r="C44" s="47"/>
      <c r="D44" s="47"/>
      <c r="E44" s="47"/>
      <c r="F44" s="47"/>
      <c r="G44" s="47"/>
      <c r="H44" s="49"/>
    </row>
    <row r="45" spans="1:8" x14ac:dyDescent="0.2">
      <c r="A45" s="46"/>
      <c r="B45" s="47"/>
      <c r="C45" s="47"/>
      <c r="D45" s="47"/>
      <c r="E45" s="47"/>
      <c r="F45" s="47"/>
      <c r="G45" s="47"/>
      <c r="H45" s="49"/>
    </row>
    <row r="46" spans="1:8" x14ac:dyDescent="0.2">
      <c r="A46" s="46"/>
      <c r="B46" s="47"/>
      <c r="C46" s="47"/>
      <c r="D46" s="47"/>
      <c r="E46" s="47"/>
      <c r="F46" s="47"/>
      <c r="G46" s="47"/>
      <c r="H46" s="49"/>
    </row>
    <row r="47" spans="1:8" x14ac:dyDescent="0.2">
      <c r="A47" s="46"/>
      <c r="B47" s="47"/>
      <c r="C47" s="47"/>
      <c r="D47" s="47"/>
      <c r="E47" s="47"/>
      <c r="F47" s="47"/>
      <c r="G47" s="47"/>
      <c r="H47" s="49"/>
    </row>
    <row r="48" spans="1:8" x14ac:dyDescent="0.2">
      <c r="A48" s="46"/>
      <c r="B48" s="47"/>
      <c r="C48" s="47"/>
      <c r="D48" s="47"/>
      <c r="E48" s="47"/>
      <c r="F48" s="47"/>
      <c r="G48" s="47"/>
      <c r="H48" s="49"/>
    </row>
    <row r="49" spans="1:8" x14ac:dyDescent="0.2">
      <c r="A49" s="46"/>
      <c r="B49" s="47"/>
      <c r="C49" s="47"/>
      <c r="D49" s="47"/>
      <c r="E49" s="47"/>
      <c r="F49" s="47"/>
      <c r="G49" s="47"/>
      <c r="H49" s="49"/>
    </row>
    <row r="50" spans="1:8" x14ac:dyDescent="0.2">
      <c r="A50" s="46"/>
      <c r="B50" s="47"/>
      <c r="C50" s="47"/>
      <c r="D50" s="47"/>
      <c r="E50" s="47"/>
      <c r="F50" s="47"/>
      <c r="G50" s="47"/>
      <c r="H50" s="49"/>
    </row>
    <row r="51" spans="1:8" x14ac:dyDescent="0.2">
      <c r="A51" s="520" t="s">
        <v>414</v>
      </c>
      <c r="B51" s="521"/>
      <c r="C51" s="521"/>
      <c r="D51" s="521"/>
      <c r="E51" s="521"/>
      <c r="F51" s="521"/>
      <c r="G51" s="521"/>
      <c r="H51" s="49"/>
    </row>
    <row r="52" spans="1:8" ht="21.75" customHeight="1" x14ac:dyDescent="0.2">
      <c r="A52" s="520"/>
      <c r="B52" s="521"/>
      <c r="C52" s="521"/>
      <c r="D52" s="521"/>
      <c r="E52" s="521"/>
      <c r="F52" s="521"/>
      <c r="G52" s="521"/>
      <c r="H52" s="49"/>
    </row>
    <row r="53" spans="1:8" ht="18" customHeight="1" x14ac:dyDescent="0.2">
      <c r="A53" s="520"/>
      <c r="B53" s="521"/>
      <c r="C53" s="521"/>
      <c r="D53" s="521"/>
      <c r="E53" s="521"/>
      <c r="F53" s="521"/>
      <c r="G53" s="521"/>
      <c r="H53" s="49"/>
    </row>
    <row r="54" spans="1:8" ht="39" customHeight="1" x14ac:dyDescent="0.2">
      <c r="A54" s="520"/>
      <c r="B54" s="521"/>
      <c r="C54" s="521"/>
      <c r="D54" s="521"/>
      <c r="E54" s="521"/>
      <c r="F54" s="521"/>
      <c r="G54" s="521"/>
      <c r="H54" s="49"/>
    </row>
    <row r="55" spans="1:8" ht="39" customHeight="1" x14ac:dyDescent="0.2">
      <c r="A55" s="520"/>
      <c r="B55" s="521"/>
      <c r="C55" s="521"/>
      <c r="D55" s="521"/>
      <c r="E55" s="521"/>
      <c r="F55" s="521"/>
      <c r="G55" s="521"/>
      <c r="H55" s="49"/>
    </row>
    <row r="56" spans="1:8" ht="15" thickBot="1" x14ac:dyDescent="0.25">
      <c r="A56" s="269" t="s">
        <v>33</v>
      </c>
      <c r="B56" s="270"/>
      <c r="C56" s="270"/>
      <c r="D56" s="270"/>
      <c r="E56" s="270"/>
      <c r="F56" s="270"/>
      <c r="G56" s="270"/>
      <c r="H56" s="271"/>
    </row>
  </sheetData>
  <mergeCells count="6">
    <mergeCell ref="A51:G55"/>
    <mergeCell ref="A1:E4"/>
    <mergeCell ref="F1:H3"/>
    <mergeCell ref="A6:H7"/>
    <mergeCell ref="A8:H12"/>
    <mergeCell ref="A30:G3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3F31-3E13-44F7-933B-2BF40CF519CF}">
  <sheetPr>
    <tabColor theme="8" tint="0.79998168889431442"/>
  </sheetPr>
  <dimension ref="A1:I132"/>
  <sheetViews>
    <sheetView topLeftCell="A129" zoomScaleNormal="100" workbookViewId="0">
      <selection sqref="A1:E4"/>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7" width="11" style="28"/>
    <col min="8" max="8" width="17.75" style="28" customWidth="1"/>
    <col min="9" max="9" width="5.75" style="28" customWidth="1"/>
    <col min="10" max="16384" width="11" style="28"/>
  </cols>
  <sheetData>
    <row r="1" spans="1:9" x14ac:dyDescent="0.2">
      <c r="A1" s="381" t="s">
        <v>400</v>
      </c>
      <c r="B1" s="382"/>
      <c r="C1" s="382"/>
      <c r="D1" s="382"/>
      <c r="E1" s="382"/>
      <c r="F1" s="383"/>
      <c r="G1" s="383"/>
      <c r="H1" s="383"/>
      <c r="I1" s="222"/>
    </row>
    <row r="2" spans="1:9" x14ac:dyDescent="0.2">
      <c r="A2" s="382"/>
      <c r="B2" s="382"/>
      <c r="C2" s="382"/>
      <c r="D2" s="382"/>
      <c r="E2" s="382"/>
      <c r="F2" s="383"/>
      <c r="G2" s="383"/>
      <c r="H2" s="383"/>
      <c r="I2" s="222"/>
    </row>
    <row r="3" spans="1:9" x14ac:dyDescent="0.2">
      <c r="A3" s="382"/>
      <c r="B3" s="382"/>
      <c r="C3" s="382"/>
      <c r="D3" s="382"/>
      <c r="E3" s="382"/>
      <c r="F3" s="383"/>
      <c r="G3" s="383"/>
      <c r="H3" s="383"/>
      <c r="I3" s="222"/>
    </row>
    <row r="4" spans="1:9" x14ac:dyDescent="0.2">
      <c r="A4" s="382"/>
      <c r="B4" s="382"/>
      <c r="C4" s="382"/>
      <c r="D4" s="382"/>
      <c r="E4" s="382"/>
      <c r="F4" s="158"/>
      <c r="G4" s="158"/>
      <c r="H4" s="158"/>
      <c r="I4" s="222"/>
    </row>
    <row r="5" spans="1:9" ht="15" x14ac:dyDescent="0.25">
      <c r="A5" s="157"/>
      <c r="B5" s="157"/>
      <c r="C5" s="157"/>
      <c r="D5" s="157"/>
      <c r="E5" s="157"/>
      <c r="F5" s="158"/>
      <c r="G5" s="158"/>
      <c r="H5" s="158"/>
      <c r="I5" s="222"/>
    </row>
    <row r="6" spans="1:9" x14ac:dyDescent="0.2">
      <c r="A6" s="384" t="s">
        <v>17</v>
      </c>
      <c r="B6" s="384"/>
      <c r="C6" s="384"/>
      <c r="D6" s="384"/>
      <c r="E6" s="384"/>
      <c r="F6" s="384"/>
      <c r="G6" s="384"/>
      <c r="H6" s="384"/>
      <c r="I6" s="222"/>
    </row>
    <row r="7" spans="1:9" ht="15" thickBot="1" x14ac:dyDescent="0.25">
      <c r="A7" s="384"/>
      <c r="B7" s="384"/>
      <c r="C7" s="384"/>
      <c r="D7" s="384"/>
      <c r="E7" s="384"/>
      <c r="F7" s="384"/>
      <c r="G7" s="384"/>
      <c r="H7" s="384"/>
      <c r="I7" s="222"/>
    </row>
    <row r="8" spans="1:9" ht="16.5" customHeight="1" x14ac:dyDescent="0.2">
      <c r="A8" s="533" t="s">
        <v>178</v>
      </c>
      <c r="B8" s="534"/>
      <c r="C8" s="534"/>
      <c r="D8" s="534"/>
      <c r="E8" s="534"/>
      <c r="F8" s="534"/>
      <c r="G8" s="534"/>
      <c r="H8" s="534"/>
      <c r="I8" s="535"/>
    </row>
    <row r="9" spans="1:9" ht="42.75" customHeight="1" x14ac:dyDescent="0.2">
      <c r="A9" s="536"/>
      <c r="B9" s="537"/>
      <c r="C9" s="537"/>
      <c r="D9" s="537"/>
      <c r="E9" s="537"/>
      <c r="F9" s="537"/>
      <c r="G9" s="537"/>
      <c r="H9" s="537"/>
      <c r="I9" s="538"/>
    </row>
    <row r="10" spans="1:9" ht="24.75" customHeight="1" x14ac:dyDescent="0.2">
      <c r="A10" s="30"/>
      <c r="B10" s="51"/>
      <c r="C10" s="51"/>
      <c r="D10" s="51"/>
      <c r="E10" s="51"/>
      <c r="F10" s="51"/>
      <c r="G10" s="51"/>
      <c r="H10" s="95">
        <v>1</v>
      </c>
      <c r="I10" s="32"/>
    </row>
    <row r="11" spans="1:9" ht="58.5" customHeight="1" x14ac:dyDescent="0.2">
      <c r="A11" s="52"/>
      <c r="B11" s="51"/>
      <c r="C11" s="51"/>
      <c r="D11" s="51"/>
      <c r="E11" s="51"/>
      <c r="F11" s="51"/>
      <c r="G11" s="51"/>
      <c r="H11" s="95">
        <v>2</v>
      </c>
      <c r="I11" s="32"/>
    </row>
    <row r="12" spans="1:9" ht="58.5" customHeight="1" x14ac:dyDescent="0.2">
      <c r="A12" s="52"/>
      <c r="B12" s="51"/>
      <c r="C12" s="51"/>
      <c r="D12" s="51"/>
      <c r="E12" s="51"/>
      <c r="F12" s="51"/>
      <c r="G12" s="51"/>
      <c r="H12" s="95">
        <v>3</v>
      </c>
      <c r="I12" s="32"/>
    </row>
    <row r="13" spans="1:9" ht="58.5" customHeight="1" x14ac:dyDescent="0.2">
      <c r="A13" s="52"/>
      <c r="B13" s="51"/>
      <c r="C13" s="51"/>
      <c r="D13" s="51"/>
      <c r="E13" s="51"/>
      <c r="F13" s="51"/>
      <c r="G13" s="51"/>
      <c r="H13" s="95">
        <v>4</v>
      </c>
      <c r="I13" s="32"/>
    </row>
    <row r="14" spans="1:9" ht="58.5" customHeight="1" x14ac:dyDescent="0.2">
      <c r="A14" s="52"/>
      <c r="B14" s="51"/>
      <c r="C14" s="51"/>
      <c r="D14" s="51"/>
      <c r="E14" s="51"/>
      <c r="F14" s="51"/>
      <c r="G14" s="51"/>
      <c r="H14" s="95"/>
      <c r="I14" s="32"/>
    </row>
    <row r="15" spans="1:9" ht="48.75" customHeight="1" x14ac:dyDescent="0.2">
      <c r="B15" s="51"/>
      <c r="C15" s="51"/>
      <c r="D15" s="51"/>
      <c r="E15" s="51"/>
      <c r="F15" s="51"/>
      <c r="G15" s="51"/>
      <c r="H15" s="95"/>
      <c r="I15" s="32"/>
    </row>
    <row r="16" spans="1:9" ht="18.75" customHeight="1" x14ac:dyDescent="0.2">
      <c r="A16" s="272" t="s">
        <v>417</v>
      </c>
      <c r="B16" s="51"/>
      <c r="C16" s="51"/>
      <c r="D16" s="51"/>
      <c r="E16" s="51"/>
      <c r="F16" s="51"/>
      <c r="G16" s="51"/>
      <c r="H16" s="95"/>
      <c r="I16" s="32"/>
    </row>
    <row r="17" spans="1:9" ht="127.5" customHeight="1" x14ac:dyDescent="0.2">
      <c r="A17" s="539" t="s">
        <v>475</v>
      </c>
      <c r="B17" s="540"/>
      <c r="C17" s="540"/>
      <c r="D17" s="540"/>
      <c r="E17" s="540"/>
      <c r="F17" s="540"/>
      <c r="G17" s="540"/>
      <c r="H17" s="540"/>
      <c r="I17" s="32"/>
    </row>
    <row r="18" spans="1:9" x14ac:dyDescent="0.2">
      <c r="A18" s="31"/>
      <c r="I18" s="32"/>
    </row>
    <row r="19" spans="1:9" ht="15" customHeight="1" x14ac:dyDescent="0.2">
      <c r="A19" s="530" t="s">
        <v>179</v>
      </c>
      <c r="B19" s="531"/>
      <c r="C19" s="531"/>
      <c r="D19" s="531"/>
      <c r="E19" s="531"/>
      <c r="F19" s="531"/>
      <c r="G19" s="531"/>
      <c r="H19" s="531"/>
      <c r="I19" s="532"/>
    </row>
    <row r="20" spans="1:9" ht="22.5" customHeight="1" x14ac:dyDescent="0.2">
      <c r="A20" s="530"/>
      <c r="B20" s="531"/>
      <c r="C20" s="531"/>
      <c r="D20" s="531"/>
      <c r="E20" s="531"/>
      <c r="F20" s="531"/>
      <c r="G20" s="531"/>
      <c r="H20" s="531"/>
      <c r="I20" s="532"/>
    </row>
    <row r="21" spans="1:9" x14ac:dyDescent="0.2">
      <c r="A21" s="31"/>
      <c r="I21" s="32"/>
    </row>
    <row r="22" spans="1:9" x14ac:dyDescent="0.2">
      <c r="A22" s="31"/>
      <c r="I22" s="32"/>
    </row>
    <row r="23" spans="1:9" x14ac:dyDescent="0.2">
      <c r="A23" s="31"/>
      <c r="H23" s="40">
        <v>1</v>
      </c>
      <c r="I23" s="32"/>
    </row>
    <row r="24" spans="1:9" x14ac:dyDescent="0.2">
      <c r="A24" s="31"/>
      <c r="H24" s="40">
        <v>2</v>
      </c>
      <c r="I24" s="32"/>
    </row>
    <row r="25" spans="1:9" x14ac:dyDescent="0.2">
      <c r="A25" s="31"/>
      <c r="H25" s="40">
        <v>3</v>
      </c>
      <c r="I25" s="32"/>
    </row>
    <row r="26" spans="1:9" x14ac:dyDescent="0.2">
      <c r="A26" s="31"/>
      <c r="H26" s="40">
        <v>4</v>
      </c>
      <c r="I26" s="32"/>
    </row>
    <row r="27" spans="1:9" x14ac:dyDescent="0.2">
      <c r="A27" s="31"/>
      <c r="I27" s="32"/>
    </row>
    <row r="28" spans="1:9" x14ac:dyDescent="0.2">
      <c r="A28" s="31"/>
      <c r="I28" s="32"/>
    </row>
    <row r="29" spans="1:9" x14ac:dyDescent="0.2">
      <c r="A29" s="31"/>
      <c r="I29" s="32"/>
    </row>
    <row r="30" spans="1:9" x14ac:dyDescent="0.2">
      <c r="A30" s="31"/>
      <c r="I30" s="32"/>
    </row>
    <row r="31" spans="1:9" x14ac:dyDescent="0.2">
      <c r="A31" s="31"/>
      <c r="I31" s="32"/>
    </row>
    <row r="32" spans="1:9" x14ac:dyDescent="0.2">
      <c r="A32" s="31"/>
      <c r="I32" s="32"/>
    </row>
    <row r="33" spans="1:9" x14ac:dyDescent="0.2">
      <c r="A33" s="31"/>
      <c r="I33" s="32"/>
    </row>
    <row r="34" spans="1:9" x14ac:dyDescent="0.2">
      <c r="A34" s="31"/>
      <c r="I34" s="32"/>
    </row>
    <row r="35" spans="1:9" x14ac:dyDescent="0.2">
      <c r="A35" s="31"/>
      <c r="I35" s="32"/>
    </row>
    <row r="36" spans="1:9" x14ac:dyDescent="0.2">
      <c r="A36" s="31"/>
      <c r="I36" s="32"/>
    </row>
    <row r="37" spans="1:9" x14ac:dyDescent="0.2">
      <c r="A37" s="31"/>
      <c r="I37" s="32"/>
    </row>
    <row r="38" spans="1:9" ht="22.5" customHeight="1" x14ac:dyDescent="0.2">
      <c r="A38" s="31"/>
      <c r="I38" s="32"/>
    </row>
    <row r="39" spans="1:9" ht="23.25" customHeight="1" thickBot="1" x14ac:dyDescent="0.25">
      <c r="A39" s="53" t="s">
        <v>415</v>
      </c>
      <c r="I39" s="32"/>
    </row>
    <row r="40" spans="1:9" ht="223.5" customHeight="1" thickBot="1" x14ac:dyDescent="0.25">
      <c r="A40" s="273"/>
      <c r="B40" s="274"/>
      <c r="C40" s="274"/>
      <c r="D40" s="541" t="s">
        <v>416</v>
      </c>
      <c r="E40" s="542"/>
      <c r="F40" s="542"/>
      <c r="G40" s="542"/>
      <c r="H40" s="543"/>
      <c r="I40" s="275"/>
    </row>
    <row r="41" spans="1:9" x14ac:dyDescent="0.2">
      <c r="A41" s="57"/>
      <c r="B41" s="58"/>
      <c r="C41" s="58"/>
      <c r="D41" s="58"/>
      <c r="E41" s="58"/>
      <c r="F41" s="58"/>
      <c r="G41" s="58"/>
      <c r="H41" s="58"/>
      <c r="I41" s="59"/>
    </row>
    <row r="42" spans="1:9" ht="15" customHeight="1" x14ac:dyDescent="0.2">
      <c r="A42" s="544" t="s">
        <v>180</v>
      </c>
      <c r="B42" s="545"/>
      <c r="C42" s="545"/>
      <c r="D42" s="545"/>
      <c r="E42" s="545"/>
      <c r="F42" s="545"/>
      <c r="G42" s="545"/>
      <c r="H42" s="545"/>
      <c r="I42" s="546"/>
    </row>
    <row r="43" spans="1:9" ht="15" customHeight="1" x14ac:dyDescent="0.2">
      <c r="A43" s="544"/>
      <c r="B43" s="545"/>
      <c r="C43" s="545"/>
      <c r="D43" s="545"/>
      <c r="E43" s="545"/>
      <c r="F43" s="545"/>
      <c r="G43" s="545"/>
      <c r="H43" s="545"/>
      <c r="I43" s="546"/>
    </row>
    <row r="44" spans="1:9" ht="15" customHeight="1" x14ac:dyDescent="0.2">
      <c r="A44" s="544"/>
      <c r="B44" s="545"/>
      <c r="C44" s="545"/>
      <c r="D44" s="545"/>
      <c r="E44" s="545"/>
      <c r="F44" s="545"/>
      <c r="G44" s="545"/>
      <c r="H44" s="545"/>
      <c r="I44" s="546"/>
    </row>
    <row r="45" spans="1:9" ht="15" customHeight="1" x14ac:dyDescent="0.2">
      <c r="A45" s="544"/>
      <c r="B45" s="545"/>
      <c r="C45" s="545"/>
      <c r="D45" s="545"/>
      <c r="E45" s="545"/>
      <c r="F45" s="545"/>
      <c r="G45" s="545"/>
      <c r="H45" s="545"/>
      <c r="I45" s="546"/>
    </row>
    <row r="46" spans="1:9" x14ac:dyDescent="0.2">
      <c r="A46" s="31"/>
      <c r="I46" s="32"/>
    </row>
    <row r="47" spans="1:9" x14ac:dyDescent="0.2">
      <c r="A47" s="31"/>
      <c r="H47" s="40">
        <v>1</v>
      </c>
      <c r="I47" s="32"/>
    </row>
    <row r="48" spans="1:9" x14ac:dyDescent="0.2">
      <c r="A48" s="31"/>
      <c r="H48" s="40">
        <v>2</v>
      </c>
      <c r="I48" s="32"/>
    </row>
    <row r="49" spans="1:9" x14ac:dyDescent="0.2">
      <c r="A49" s="31"/>
      <c r="H49" s="40">
        <v>3</v>
      </c>
      <c r="I49" s="32"/>
    </row>
    <row r="50" spans="1:9" x14ac:dyDescent="0.2">
      <c r="A50" s="31"/>
      <c r="H50" s="40">
        <v>4</v>
      </c>
      <c r="I50" s="32"/>
    </row>
    <row r="51" spans="1:9" x14ac:dyDescent="0.2">
      <c r="A51" s="31"/>
      <c r="I51" s="32"/>
    </row>
    <row r="52" spans="1:9" x14ac:dyDescent="0.2">
      <c r="A52" s="31"/>
      <c r="I52" s="32"/>
    </row>
    <row r="53" spans="1:9" x14ac:dyDescent="0.2">
      <c r="A53" s="31"/>
      <c r="I53" s="32"/>
    </row>
    <row r="54" spans="1:9" x14ac:dyDescent="0.2">
      <c r="A54" s="31"/>
      <c r="I54" s="32"/>
    </row>
    <row r="55" spans="1:9" x14ac:dyDescent="0.2">
      <c r="A55" s="31"/>
      <c r="I55" s="32"/>
    </row>
    <row r="56" spans="1:9" x14ac:dyDescent="0.2">
      <c r="A56" s="31"/>
      <c r="I56" s="32"/>
    </row>
    <row r="57" spans="1:9" x14ac:dyDescent="0.2">
      <c r="A57" s="31"/>
      <c r="I57" s="32"/>
    </row>
    <row r="58" spans="1:9" x14ac:dyDescent="0.2">
      <c r="A58" s="31"/>
      <c r="I58" s="32"/>
    </row>
    <row r="59" spans="1:9" x14ac:dyDescent="0.2">
      <c r="A59" s="31"/>
      <c r="I59" s="32"/>
    </row>
    <row r="60" spans="1:9" x14ac:dyDescent="0.2">
      <c r="A60" s="31"/>
      <c r="I60" s="32"/>
    </row>
    <row r="61" spans="1:9" x14ac:dyDescent="0.2">
      <c r="A61" s="42" t="s">
        <v>417</v>
      </c>
      <c r="I61" s="32"/>
    </row>
    <row r="62" spans="1:9" x14ac:dyDescent="0.2">
      <c r="A62" s="31"/>
      <c r="I62" s="32"/>
    </row>
    <row r="63" spans="1:9" x14ac:dyDescent="0.2">
      <c r="A63" s="553" t="s">
        <v>418</v>
      </c>
      <c r="B63" s="553"/>
      <c r="C63" s="553"/>
      <c r="D63" s="553"/>
      <c r="E63" s="553"/>
      <c r="F63" s="553"/>
      <c r="G63" s="553"/>
      <c r="H63" s="553"/>
      <c r="I63" s="554"/>
    </row>
    <row r="64" spans="1:9" ht="42" customHeight="1" x14ac:dyDescent="0.2">
      <c r="A64" s="553"/>
      <c r="B64" s="553"/>
      <c r="C64" s="553"/>
      <c r="D64" s="553"/>
      <c r="E64" s="553"/>
      <c r="F64" s="553"/>
      <c r="G64" s="553"/>
      <c r="H64" s="553"/>
      <c r="I64" s="554"/>
    </row>
    <row r="65" spans="1:9" ht="15" customHeight="1" x14ac:dyDescent="0.2">
      <c r="A65" s="553"/>
      <c r="B65" s="553"/>
      <c r="C65" s="553"/>
      <c r="D65" s="553"/>
      <c r="E65" s="553"/>
      <c r="F65" s="553"/>
      <c r="G65" s="553"/>
      <c r="H65" s="553"/>
      <c r="I65" s="554"/>
    </row>
    <row r="66" spans="1:9" ht="12.75" customHeight="1" x14ac:dyDescent="0.2">
      <c r="A66" s="31"/>
      <c r="I66" s="32"/>
    </row>
    <row r="67" spans="1:9" ht="15" x14ac:dyDescent="0.25">
      <c r="A67" s="60" t="s">
        <v>181</v>
      </c>
      <c r="I67" s="32"/>
    </row>
    <row r="68" spans="1:9" ht="16.5" x14ac:dyDescent="0.3">
      <c r="A68"/>
      <c r="I68" s="32"/>
    </row>
    <row r="69" spans="1:9" x14ac:dyDescent="0.2">
      <c r="A69" s="31"/>
      <c r="H69" s="40">
        <v>1</v>
      </c>
      <c r="I69" s="32"/>
    </row>
    <row r="70" spans="1:9" x14ac:dyDescent="0.2">
      <c r="A70" s="31"/>
      <c r="H70" s="40">
        <v>2</v>
      </c>
      <c r="I70" s="32"/>
    </row>
    <row r="71" spans="1:9" x14ac:dyDescent="0.2">
      <c r="A71" s="31"/>
      <c r="H71" s="40">
        <v>3</v>
      </c>
      <c r="I71" s="32"/>
    </row>
    <row r="72" spans="1:9" x14ac:dyDescent="0.2">
      <c r="A72" s="31"/>
      <c r="H72" s="40">
        <v>4</v>
      </c>
      <c r="I72" s="32"/>
    </row>
    <row r="73" spans="1:9" x14ac:dyDescent="0.2">
      <c r="A73" s="31"/>
      <c r="I73" s="32"/>
    </row>
    <row r="74" spans="1:9" x14ac:dyDescent="0.2">
      <c r="A74" s="31"/>
      <c r="I74" s="32"/>
    </row>
    <row r="75" spans="1:9" x14ac:dyDescent="0.2">
      <c r="A75" s="31"/>
      <c r="I75" s="32"/>
    </row>
    <row r="76" spans="1:9" x14ac:dyDescent="0.2">
      <c r="A76" s="31"/>
      <c r="I76" s="32"/>
    </row>
    <row r="77" spans="1:9" x14ac:dyDescent="0.2">
      <c r="A77" s="31"/>
      <c r="I77" s="32"/>
    </row>
    <row r="78" spans="1:9" x14ac:dyDescent="0.2">
      <c r="A78" s="31"/>
      <c r="I78" s="32"/>
    </row>
    <row r="79" spans="1:9" x14ac:dyDescent="0.2">
      <c r="A79" s="31"/>
      <c r="I79" s="32"/>
    </row>
    <row r="80" spans="1:9" x14ac:dyDescent="0.2">
      <c r="A80" s="31"/>
      <c r="I80" s="32"/>
    </row>
    <row r="81" spans="1:9" x14ac:dyDescent="0.2">
      <c r="A81" s="31"/>
      <c r="I81" s="32"/>
    </row>
    <row r="82" spans="1:9" x14ac:dyDescent="0.2">
      <c r="A82" s="42" t="s">
        <v>417</v>
      </c>
      <c r="I82" s="32"/>
    </row>
    <row r="83" spans="1:9" x14ac:dyDescent="0.2">
      <c r="A83" s="31"/>
      <c r="I83" s="32"/>
    </row>
    <row r="84" spans="1:9" ht="82.5" customHeight="1" x14ac:dyDescent="0.2">
      <c r="A84" s="547" t="s">
        <v>419</v>
      </c>
      <c r="B84" s="548"/>
      <c r="C84" s="548"/>
      <c r="D84" s="548"/>
      <c r="E84" s="548"/>
      <c r="F84" s="548"/>
      <c r="G84" s="548"/>
      <c r="H84" s="548"/>
      <c r="I84" s="549"/>
    </row>
    <row r="85" spans="1:9" ht="16.5" customHeight="1" x14ac:dyDescent="0.2">
      <c r="A85" s="57"/>
      <c r="B85" s="58"/>
      <c r="C85" s="58"/>
      <c r="D85" s="58"/>
      <c r="E85" s="58"/>
      <c r="F85" s="58"/>
      <c r="G85" s="58"/>
      <c r="H85" s="58"/>
      <c r="I85" s="59"/>
    </row>
    <row r="86" spans="1:9" ht="15" customHeight="1" x14ac:dyDescent="0.2">
      <c r="A86" s="550" t="s">
        <v>182</v>
      </c>
      <c r="B86" s="551"/>
      <c r="C86" s="551"/>
      <c r="D86" s="551"/>
      <c r="E86" s="551"/>
      <c r="F86" s="551"/>
      <c r="G86" s="551"/>
      <c r="H86" s="551"/>
      <c r="I86" s="552"/>
    </row>
    <row r="87" spans="1:9" ht="15" customHeight="1" x14ac:dyDescent="0.2">
      <c r="A87" s="550"/>
      <c r="B87" s="551"/>
      <c r="C87" s="551"/>
      <c r="D87" s="551"/>
      <c r="E87" s="551"/>
      <c r="F87" s="551"/>
      <c r="G87" s="551"/>
      <c r="H87" s="551"/>
      <c r="I87" s="552"/>
    </row>
    <row r="88" spans="1:9" ht="15" customHeight="1" x14ac:dyDescent="0.2">
      <c r="A88" s="550"/>
      <c r="B88" s="551"/>
      <c r="C88" s="551"/>
      <c r="D88" s="551"/>
      <c r="E88" s="551"/>
      <c r="F88" s="551"/>
      <c r="G88" s="551"/>
      <c r="H88" s="551"/>
      <c r="I88" s="552"/>
    </row>
    <row r="89" spans="1:9" ht="16.5" customHeight="1" x14ac:dyDescent="0.2">
      <c r="A89" s="31"/>
      <c r="I89" s="32"/>
    </row>
    <row r="90" spans="1:9" x14ac:dyDescent="0.2">
      <c r="A90" s="31"/>
      <c r="I90" s="32"/>
    </row>
    <row r="91" spans="1:9" x14ac:dyDescent="0.2">
      <c r="A91" s="31"/>
      <c r="H91" s="40">
        <v>1</v>
      </c>
      <c r="I91" s="32"/>
    </row>
    <row r="92" spans="1:9" x14ac:dyDescent="0.2">
      <c r="A92" s="31"/>
      <c r="H92" s="40">
        <v>2</v>
      </c>
      <c r="I92" s="32"/>
    </row>
    <row r="93" spans="1:9" x14ac:dyDescent="0.2">
      <c r="A93" s="31"/>
      <c r="H93" s="40">
        <v>3</v>
      </c>
      <c r="I93" s="32"/>
    </row>
    <row r="94" spans="1:9" x14ac:dyDescent="0.2">
      <c r="A94" s="31"/>
      <c r="H94" s="40">
        <v>4</v>
      </c>
      <c r="I94" s="32"/>
    </row>
    <row r="95" spans="1:9" x14ac:dyDescent="0.2">
      <c r="A95" s="31"/>
      <c r="I95" s="32"/>
    </row>
    <row r="96" spans="1:9" x14ac:dyDescent="0.2">
      <c r="A96" s="31"/>
      <c r="I96" s="32"/>
    </row>
    <row r="97" spans="1:9" x14ac:dyDescent="0.2">
      <c r="A97" s="31"/>
      <c r="I97" s="32"/>
    </row>
    <row r="98" spans="1:9" x14ac:dyDescent="0.2">
      <c r="A98" s="31"/>
      <c r="I98" s="32"/>
    </row>
    <row r="99" spans="1:9" x14ac:dyDescent="0.2">
      <c r="A99" s="31"/>
      <c r="I99" s="32"/>
    </row>
    <row r="100" spans="1:9" x14ac:dyDescent="0.2">
      <c r="A100" s="31"/>
      <c r="I100" s="32"/>
    </row>
    <row r="101" spans="1:9" x14ac:dyDescent="0.2">
      <c r="A101" s="31"/>
      <c r="I101" s="32"/>
    </row>
    <row r="102" spans="1:9" x14ac:dyDescent="0.2">
      <c r="A102" s="31"/>
      <c r="I102" s="32"/>
    </row>
    <row r="103" spans="1:9" x14ac:dyDescent="0.2">
      <c r="A103" s="31"/>
      <c r="I103" s="32"/>
    </row>
    <row r="104" spans="1:9" x14ac:dyDescent="0.2">
      <c r="A104" s="42" t="s">
        <v>417</v>
      </c>
      <c r="I104" s="32"/>
    </row>
    <row r="105" spans="1:9" ht="70.5" customHeight="1" x14ac:dyDescent="0.2">
      <c r="A105" s="528" t="s">
        <v>420</v>
      </c>
      <c r="B105" s="529"/>
      <c r="C105" s="529"/>
      <c r="D105" s="529"/>
      <c r="E105" s="529"/>
      <c r="F105" s="529"/>
      <c r="G105" s="529"/>
      <c r="H105" s="529"/>
      <c r="I105" s="32"/>
    </row>
    <row r="106" spans="1:9" ht="29.25" customHeight="1" x14ac:dyDescent="0.2">
      <c r="A106" s="547"/>
      <c r="B106" s="548"/>
      <c r="C106" s="548"/>
      <c r="D106" s="548"/>
      <c r="E106" s="548"/>
      <c r="F106" s="548"/>
      <c r="G106" s="548"/>
      <c r="H106" s="548"/>
      <c r="I106" s="549"/>
    </row>
    <row r="107" spans="1:9" ht="15" customHeight="1" x14ac:dyDescent="0.2">
      <c r="A107" s="544" t="s">
        <v>183</v>
      </c>
      <c r="B107" s="545"/>
      <c r="C107" s="545"/>
      <c r="D107" s="545"/>
      <c r="E107" s="545"/>
      <c r="F107" s="545"/>
      <c r="G107" s="545"/>
      <c r="H107" s="545"/>
      <c r="I107" s="546"/>
    </row>
    <row r="108" spans="1:9" ht="15" customHeight="1" x14ac:dyDescent="0.2">
      <c r="A108" s="544"/>
      <c r="B108" s="545"/>
      <c r="C108" s="545"/>
      <c r="D108" s="545"/>
      <c r="E108" s="545"/>
      <c r="F108" s="545"/>
      <c r="G108" s="545"/>
      <c r="H108" s="545"/>
      <c r="I108" s="546"/>
    </row>
    <row r="109" spans="1:9" ht="27.75" customHeight="1" x14ac:dyDescent="0.2">
      <c r="A109" s="544"/>
      <c r="B109" s="545"/>
      <c r="C109" s="545"/>
      <c r="D109" s="545"/>
      <c r="E109" s="545"/>
      <c r="F109" s="545"/>
      <c r="G109" s="545"/>
      <c r="H109" s="545"/>
      <c r="I109" s="546"/>
    </row>
    <row r="110" spans="1:9" ht="15" customHeight="1" x14ac:dyDescent="0.2">
      <c r="A110" s="54"/>
      <c r="B110" s="55"/>
      <c r="C110" s="55"/>
      <c r="D110" s="55"/>
      <c r="E110" s="55"/>
      <c r="F110" s="55"/>
      <c r="G110" s="55"/>
      <c r="H110" s="55"/>
      <c r="I110" s="32"/>
    </row>
    <row r="111" spans="1:9" ht="15" customHeight="1" x14ac:dyDescent="0.2">
      <c r="A111" s="54"/>
      <c r="B111" s="55"/>
      <c r="C111" s="55"/>
      <c r="D111" s="55"/>
      <c r="E111" s="55"/>
      <c r="F111" s="55"/>
      <c r="G111" s="55"/>
      <c r="H111" s="40">
        <v>1</v>
      </c>
      <c r="I111" s="32"/>
    </row>
    <row r="112" spans="1:9" ht="15" customHeight="1" x14ac:dyDescent="0.2">
      <c r="A112" s="54"/>
      <c r="B112" s="55"/>
      <c r="C112" s="55"/>
      <c r="D112" s="55"/>
      <c r="E112" s="55"/>
      <c r="F112" s="55"/>
      <c r="G112" s="55"/>
      <c r="H112" s="40">
        <v>2</v>
      </c>
      <c r="I112" s="32"/>
    </row>
    <row r="113" spans="1:9" ht="15" customHeight="1" x14ac:dyDescent="0.2">
      <c r="A113" s="54"/>
      <c r="B113" s="55"/>
      <c r="C113" s="55"/>
      <c r="D113" s="55"/>
      <c r="E113" s="55"/>
      <c r="F113" s="55"/>
      <c r="G113" s="55"/>
      <c r="H113" s="40">
        <v>3</v>
      </c>
      <c r="I113" s="32"/>
    </row>
    <row r="114" spans="1:9" ht="15" customHeight="1" x14ac:dyDescent="0.2">
      <c r="A114" s="54"/>
      <c r="B114" s="55"/>
      <c r="C114" s="55"/>
      <c r="D114" s="55"/>
      <c r="E114" s="55"/>
      <c r="F114" s="55"/>
      <c r="G114" s="55"/>
      <c r="H114" s="40">
        <v>4</v>
      </c>
      <c r="I114" s="32"/>
    </row>
    <row r="115" spans="1:9" ht="15" customHeight="1" x14ac:dyDescent="0.2">
      <c r="A115" s="54"/>
      <c r="B115" s="55"/>
      <c r="C115" s="55"/>
      <c r="D115" s="55"/>
      <c r="E115" s="55"/>
      <c r="F115" s="55"/>
      <c r="G115" s="55"/>
      <c r="H115" s="55"/>
      <c r="I115" s="32"/>
    </row>
    <row r="116" spans="1:9" ht="15" customHeight="1" x14ac:dyDescent="0.2">
      <c r="A116" s="54"/>
      <c r="B116" s="55"/>
      <c r="C116" s="55"/>
      <c r="D116" s="55"/>
      <c r="E116" s="55"/>
      <c r="F116" s="55"/>
      <c r="G116" s="55"/>
      <c r="H116" s="55"/>
      <c r="I116" s="32"/>
    </row>
    <row r="117" spans="1:9" ht="15" customHeight="1" x14ac:dyDescent="0.2">
      <c r="A117" s="54"/>
      <c r="B117" s="55"/>
      <c r="C117" s="55"/>
      <c r="D117" s="55"/>
      <c r="E117" s="55"/>
      <c r="F117" s="55"/>
      <c r="G117" s="55"/>
      <c r="H117" s="55"/>
      <c r="I117" s="32"/>
    </row>
    <row r="118" spans="1:9" ht="15" customHeight="1" x14ac:dyDescent="0.2">
      <c r="A118" s="54"/>
      <c r="B118" s="55"/>
      <c r="C118" s="55"/>
      <c r="D118" s="55"/>
      <c r="E118" s="55"/>
      <c r="F118" s="55"/>
      <c r="G118" s="55"/>
      <c r="H118" s="55"/>
      <c r="I118" s="32"/>
    </row>
    <row r="119" spans="1:9" ht="15" customHeight="1" x14ac:dyDescent="0.2">
      <c r="A119" s="54"/>
      <c r="B119" s="55"/>
      <c r="C119" s="55"/>
      <c r="D119" s="55"/>
      <c r="E119" s="55"/>
      <c r="F119" s="55"/>
      <c r="G119" s="55"/>
      <c r="H119" s="55"/>
      <c r="I119" s="32"/>
    </row>
    <row r="120" spans="1:9" ht="15" customHeight="1" x14ac:dyDescent="0.2">
      <c r="A120" s="54"/>
      <c r="B120" s="55"/>
      <c r="C120" s="55"/>
      <c r="D120" s="55"/>
      <c r="E120" s="55"/>
      <c r="F120" s="55"/>
      <c r="G120" s="55"/>
      <c r="H120" s="55"/>
      <c r="I120" s="32"/>
    </row>
    <row r="121" spans="1:9" ht="15" customHeight="1" x14ac:dyDescent="0.2">
      <c r="A121" s="54"/>
      <c r="B121" s="55"/>
      <c r="C121" s="55"/>
      <c r="D121" s="55"/>
      <c r="E121" s="55"/>
      <c r="F121" s="55"/>
      <c r="G121" s="55"/>
      <c r="H121" s="55"/>
      <c r="I121" s="32"/>
    </row>
    <row r="122" spans="1:9" ht="15" customHeight="1" x14ac:dyDescent="0.2">
      <c r="A122" s="54"/>
      <c r="B122" s="55"/>
      <c r="C122" s="55"/>
      <c r="D122" s="55"/>
      <c r="E122" s="55"/>
      <c r="F122" s="55"/>
      <c r="G122" s="55"/>
      <c r="H122" s="55"/>
      <c r="I122" s="32"/>
    </row>
    <row r="123" spans="1:9" ht="15" customHeight="1" x14ac:dyDescent="0.2">
      <c r="A123" s="54"/>
      <c r="B123" s="55"/>
      <c r="C123" s="55"/>
      <c r="D123" s="55"/>
      <c r="E123" s="55"/>
      <c r="F123" s="55"/>
      <c r="G123" s="55"/>
      <c r="H123" s="55"/>
      <c r="I123" s="32"/>
    </row>
    <row r="124" spans="1:9" ht="15" customHeight="1" x14ac:dyDescent="0.2">
      <c r="A124" s="54"/>
      <c r="B124" s="55"/>
      <c r="C124" s="55"/>
      <c r="D124" s="55"/>
      <c r="E124" s="55"/>
      <c r="F124" s="55"/>
      <c r="G124" s="55"/>
      <c r="H124" s="55"/>
      <c r="I124" s="32"/>
    </row>
    <row r="125" spans="1:9" ht="15" customHeight="1" x14ac:dyDescent="0.2">
      <c r="A125" s="54"/>
      <c r="B125" s="55"/>
      <c r="C125" s="55"/>
      <c r="D125" s="55"/>
      <c r="E125" s="55"/>
      <c r="F125" s="55"/>
      <c r="G125" s="55"/>
      <c r="H125" s="55"/>
      <c r="I125" s="32"/>
    </row>
    <row r="126" spans="1:9" ht="15" customHeight="1" x14ac:dyDescent="0.2">
      <c r="A126" s="54"/>
      <c r="B126" s="55"/>
      <c r="C126" s="55"/>
      <c r="D126" s="55"/>
      <c r="E126" s="55"/>
      <c r="F126" s="55"/>
      <c r="G126" s="55"/>
      <c r="H126" s="55"/>
      <c r="I126" s="32"/>
    </row>
    <row r="127" spans="1:9" ht="15" customHeight="1" x14ac:dyDescent="0.2">
      <c r="A127" s="42" t="s">
        <v>417</v>
      </c>
      <c r="B127" s="55"/>
      <c r="C127" s="55"/>
      <c r="D127" s="55"/>
      <c r="E127" s="55"/>
      <c r="F127" s="55"/>
      <c r="G127" s="55"/>
      <c r="H127" s="55"/>
      <c r="I127" s="32"/>
    </row>
    <row r="128" spans="1:9" ht="15" customHeight="1" x14ac:dyDescent="0.2">
      <c r="A128" s="54"/>
      <c r="B128" s="55"/>
      <c r="C128" s="55"/>
      <c r="D128" s="55"/>
      <c r="E128" s="55"/>
      <c r="F128" s="55"/>
      <c r="G128" s="55"/>
      <c r="H128" s="55"/>
      <c r="I128" s="32"/>
    </row>
    <row r="129" spans="1:9" ht="15" customHeight="1" x14ac:dyDescent="0.2">
      <c r="A129" s="547" t="s">
        <v>421</v>
      </c>
      <c r="B129" s="548"/>
      <c r="C129" s="548"/>
      <c r="D129" s="548"/>
      <c r="E129" s="548"/>
      <c r="F129" s="548"/>
      <c r="G129" s="548"/>
      <c r="H129" s="548"/>
      <c r="I129" s="549"/>
    </row>
    <row r="130" spans="1:9" ht="25.5" customHeight="1" x14ac:dyDescent="0.2">
      <c r="A130" s="547"/>
      <c r="B130" s="548"/>
      <c r="C130" s="548"/>
      <c r="D130" s="548"/>
      <c r="E130" s="548"/>
      <c r="F130" s="548"/>
      <c r="G130" s="548"/>
      <c r="H130" s="548"/>
      <c r="I130" s="549"/>
    </row>
    <row r="131" spans="1:9" ht="31.5" customHeight="1" x14ac:dyDescent="0.2">
      <c r="A131" s="547"/>
      <c r="B131" s="548"/>
      <c r="C131" s="548"/>
      <c r="D131" s="548"/>
      <c r="E131" s="548"/>
      <c r="F131" s="548"/>
      <c r="G131" s="548"/>
      <c r="H131" s="548"/>
      <c r="I131" s="549"/>
    </row>
    <row r="132" spans="1:9" ht="15" thickBot="1" x14ac:dyDescent="0.25">
      <c r="A132" s="34"/>
      <c r="B132" s="35"/>
      <c r="C132" s="35"/>
      <c r="D132" s="35"/>
      <c r="E132" s="35"/>
      <c r="F132" s="35"/>
      <c r="G132" s="35"/>
      <c r="H132" s="35"/>
      <c r="I132" s="36"/>
    </row>
  </sheetData>
  <mergeCells count="15">
    <mergeCell ref="D40:H40"/>
    <mergeCell ref="A105:H105"/>
    <mergeCell ref="A107:I109"/>
    <mergeCell ref="A129:I131"/>
    <mergeCell ref="A42:I45"/>
    <mergeCell ref="A84:I84"/>
    <mergeCell ref="A86:I88"/>
    <mergeCell ref="A106:I106"/>
    <mergeCell ref="A63:I65"/>
    <mergeCell ref="A19:I20"/>
    <mergeCell ref="A1:E4"/>
    <mergeCell ref="F1:H3"/>
    <mergeCell ref="A6:H7"/>
    <mergeCell ref="A8:I9"/>
    <mergeCell ref="A17:H17"/>
  </mergeCells>
  <pageMargins left="0.7" right="0.7" top="0.75" bottom="0.75" header="0.3" footer="0.3"/>
  <pageSetup orientation="portrait" horizontalDpi="4294967295" verticalDpi="4294967295"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54D2-2DCC-43E2-BA58-4C11288BC15C}">
  <dimension ref="A1:H62"/>
  <sheetViews>
    <sheetView topLeftCell="A77" zoomScale="98" zoomScaleNormal="98" workbookViewId="0">
      <selection activeCell="L36" sqref="L36"/>
    </sheetView>
  </sheetViews>
  <sheetFormatPr baseColWidth="10" defaultColWidth="11" defaultRowHeight="14.25" x14ac:dyDescent="0.2"/>
  <cols>
    <col min="1" max="1" width="20.875" style="28" customWidth="1"/>
    <col min="2" max="2" width="23.25" style="28" customWidth="1"/>
    <col min="3" max="4" width="18" style="28" customWidth="1"/>
    <col min="5" max="5" width="20.25" style="28" customWidth="1"/>
    <col min="6" max="6" width="11" style="28"/>
    <col min="7" max="7" width="15.25" style="28" customWidth="1"/>
    <col min="8" max="16384" width="11" style="28"/>
  </cols>
  <sheetData>
    <row r="1" spans="1:8" x14ac:dyDescent="0.2">
      <c r="A1" s="555" t="s">
        <v>400</v>
      </c>
      <c r="B1" s="556"/>
      <c r="C1" s="556"/>
      <c r="D1" s="556"/>
      <c r="E1" s="556"/>
      <c r="F1" s="558"/>
      <c r="G1" s="558"/>
      <c r="H1" s="220"/>
    </row>
    <row r="2" spans="1:8" x14ac:dyDescent="0.2">
      <c r="A2" s="557"/>
      <c r="B2" s="382"/>
      <c r="C2" s="382"/>
      <c r="D2" s="382"/>
      <c r="E2" s="382"/>
      <c r="F2" s="383"/>
      <c r="G2" s="383"/>
      <c r="H2" s="221"/>
    </row>
    <row r="3" spans="1:8" x14ac:dyDescent="0.2">
      <c r="A3" s="557"/>
      <c r="B3" s="382"/>
      <c r="C3" s="382"/>
      <c r="D3" s="382"/>
      <c r="E3" s="382"/>
      <c r="F3" s="383"/>
      <c r="G3" s="383"/>
      <c r="H3" s="221"/>
    </row>
    <row r="4" spans="1:8" x14ac:dyDescent="0.2">
      <c r="A4" s="557"/>
      <c r="B4" s="382"/>
      <c r="C4" s="382"/>
      <c r="D4" s="382"/>
      <c r="E4" s="382"/>
      <c r="F4" s="158"/>
      <c r="G4" s="158"/>
      <c r="H4" s="221"/>
    </row>
    <row r="5" spans="1:8" ht="15" x14ac:dyDescent="0.25">
      <c r="A5" s="156"/>
      <c r="B5" s="157"/>
      <c r="C5" s="157"/>
      <c r="D5" s="157"/>
      <c r="E5" s="157"/>
      <c r="F5" s="158"/>
      <c r="G5" s="158"/>
      <c r="H5" s="221"/>
    </row>
    <row r="6" spans="1:8" x14ac:dyDescent="0.2">
      <c r="A6" s="559" t="s">
        <v>184</v>
      </c>
      <c r="B6" s="384"/>
      <c r="C6" s="384"/>
      <c r="D6" s="384"/>
      <c r="E6" s="384"/>
      <c r="F6" s="384"/>
      <c r="G6" s="384"/>
      <c r="H6" s="221"/>
    </row>
    <row r="7" spans="1:8" x14ac:dyDescent="0.2">
      <c r="A7" s="559"/>
      <c r="B7" s="384"/>
      <c r="C7" s="384"/>
      <c r="D7" s="384"/>
      <c r="E7" s="384"/>
      <c r="F7" s="384"/>
      <c r="G7" s="384"/>
      <c r="H7" s="221"/>
    </row>
    <row r="8" spans="1:8" ht="15" customHeight="1" x14ac:dyDescent="0.2">
      <c r="A8" s="563" t="s">
        <v>185</v>
      </c>
      <c r="B8" s="564"/>
      <c r="C8" s="564"/>
      <c r="D8" s="564"/>
      <c r="E8" s="564"/>
      <c r="F8" s="564"/>
      <c r="G8" s="564"/>
      <c r="H8" s="565"/>
    </row>
    <row r="9" spans="1:8" ht="15" customHeight="1" x14ac:dyDescent="0.2">
      <c r="A9" s="563"/>
      <c r="B9" s="564"/>
      <c r="C9" s="564"/>
      <c r="D9" s="564"/>
      <c r="E9" s="564"/>
      <c r="F9" s="564"/>
      <c r="G9" s="564"/>
      <c r="H9" s="565"/>
    </row>
    <row r="10" spans="1:8" ht="15" customHeight="1" x14ac:dyDescent="0.2">
      <c r="A10" s="563"/>
      <c r="B10" s="564"/>
      <c r="C10" s="564"/>
      <c r="D10" s="564"/>
      <c r="E10" s="564"/>
      <c r="F10" s="564"/>
      <c r="G10" s="564"/>
      <c r="H10" s="565"/>
    </row>
    <row r="11" spans="1:8" ht="25.5" customHeight="1" x14ac:dyDescent="0.2">
      <c r="A11" s="563"/>
      <c r="B11" s="564"/>
      <c r="C11" s="564"/>
      <c r="D11" s="564"/>
      <c r="E11" s="564"/>
      <c r="F11" s="564"/>
      <c r="G11" s="564"/>
      <c r="H11" s="565"/>
    </row>
    <row r="12" spans="1:8" ht="15" customHeight="1" x14ac:dyDescent="0.2">
      <c r="A12" s="61"/>
      <c r="B12" s="62"/>
      <c r="C12" s="62"/>
      <c r="D12" s="62"/>
      <c r="E12" s="62"/>
      <c r="F12" s="62"/>
      <c r="G12" s="152"/>
      <c r="H12" s="32"/>
    </row>
    <row r="13" spans="1:8" ht="15" customHeight="1" x14ac:dyDescent="0.2">
      <c r="A13" s="61"/>
      <c r="B13" s="62"/>
      <c r="C13" s="62"/>
      <c r="D13" s="62"/>
      <c r="E13" s="62"/>
      <c r="F13" s="62"/>
      <c r="G13" s="276">
        <v>1</v>
      </c>
      <c r="H13" s="32"/>
    </row>
    <row r="14" spans="1:8" ht="15" customHeight="1" x14ac:dyDescent="0.2">
      <c r="A14" s="61"/>
      <c r="B14" s="62"/>
      <c r="C14" s="62"/>
      <c r="D14" s="62"/>
      <c r="E14" s="62"/>
      <c r="F14" s="62"/>
      <c r="G14" s="276">
        <v>2</v>
      </c>
      <c r="H14" s="32"/>
    </row>
    <row r="15" spans="1:8" ht="15" customHeight="1" x14ac:dyDescent="0.2">
      <c r="A15" s="61"/>
      <c r="B15" s="62"/>
      <c r="C15" s="62"/>
      <c r="D15" s="62"/>
      <c r="E15" s="62"/>
      <c r="F15" s="62"/>
      <c r="G15" s="276">
        <v>3</v>
      </c>
      <c r="H15" s="32"/>
    </row>
    <row r="16" spans="1:8" ht="15" customHeight="1" x14ac:dyDescent="0.2">
      <c r="A16" s="61"/>
      <c r="B16" s="62"/>
      <c r="C16" s="62"/>
      <c r="D16" s="62"/>
      <c r="E16" s="62"/>
      <c r="F16" s="62"/>
      <c r="G16" s="276">
        <v>4</v>
      </c>
      <c r="H16" s="32"/>
    </row>
    <row r="17" spans="1:8" ht="15" customHeight="1" x14ac:dyDescent="0.2">
      <c r="A17" s="61"/>
      <c r="B17" s="62"/>
      <c r="C17" s="62"/>
      <c r="D17" s="62"/>
      <c r="E17" s="62"/>
      <c r="F17" s="62"/>
      <c r="G17" s="62"/>
      <c r="H17" s="32"/>
    </row>
    <row r="18" spans="1:8" ht="15" customHeight="1" x14ac:dyDescent="0.2">
      <c r="A18" s="61"/>
      <c r="B18" s="62"/>
      <c r="C18" s="62"/>
      <c r="D18" s="62"/>
      <c r="E18" s="62"/>
      <c r="F18" s="62"/>
      <c r="G18" s="62"/>
      <c r="H18" s="32"/>
    </row>
    <row r="19" spans="1:8" ht="15" customHeight="1" x14ac:dyDescent="0.2">
      <c r="A19" s="61"/>
      <c r="B19" s="62"/>
      <c r="C19" s="62"/>
      <c r="D19" s="62"/>
      <c r="E19" s="62"/>
      <c r="F19" s="62"/>
      <c r="G19" s="62"/>
      <c r="H19" s="32"/>
    </row>
    <row r="20" spans="1:8" ht="15" customHeight="1" x14ac:dyDescent="0.2">
      <c r="A20" s="61"/>
      <c r="B20" s="62"/>
      <c r="C20" s="62"/>
      <c r="D20" s="62"/>
      <c r="E20" s="62"/>
      <c r="F20" s="62"/>
      <c r="G20" s="62"/>
      <c r="H20" s="32"/>
    </row>
    <row r="21" spans="1:8" ht="15" customHeight="1" x14ac:dyDescent="0.2">
      <c r="A21" s="61"/>
      <c r="B21" s="62"/>
      <c r="C21" s="62"/>
      <c r="D21" s="62"/>
      <c r="E21" s="62"/>
      <c r="F21" s="62"/>
      <c r="G21" s="62"/>
      <c r="H21" s="32"/>
    </row>
    <row r="22" spans="1:8" ht="15" customHeight="1" x14ac:dyDescent="0.2">
      <c r="A22" s="61"/>
      <c r="B22" s="62"/>
      <c r="C22" s="62"/>
      <c r="D22" s="62"/>
      <c r="E22" s="62"/>
      <c r="F22" s="62"/>
      <c r="G22" s="62"/>
      <c r="H22" s="32"/>
    </row>
    <row r="23" spans="1:8" ht="15" customHeight="1" x14ac:dyDescent="0.2">
      <c r="A23" s="61"/>
      <c r="B23" s="62"/>
      <c r="C23" s="62"/>
      <c r="D23" s="62"/>
      <c r="E23" s="62"/>
      <c r="F23" s="62"/>
      <c r="G23" s="62"/>
      <c r="H23" s="32"/>
    </row>
    <row r="24" spans="1:8" ht="15" customHeight="1" x14ac:dyDescent="0.2">
      <c r="A24" s="61"/>
      <c r="B24" s="62"/>
      <c r="C24" s="62"/>
      <c r="D24" s="62"/>
      <c r="E24" s="62"/>
      <c r="F24" s="62"/>
      <c r="G24" s="62"/>
      <c r="H24" s="32"/>
    </row>
    <row r="25" spans="1:8" ht="15" customHeight="1" x14ac:dyDescent="0.2">
      <c r="A25" s="61"/>
      <c r="B25" s="62"/>
      <c r="C25" s="62"/>
      <c r="D25" s="62"/>
      <c r="E25" s="62"/>
      <c r="F25" s="62"/>
      <c r="G25" s="62"/>
      <c r="H25" s="32"/>
    </row>
    <row r="26" spans="1:8" ht="15" customHeight="1" x14ac:dyDescent="0.2">
      <c r="A26" s="61"/>
      <c r="B26" s="62"/>
      <c r="C26" s="62"/>
      <c r="D26" s="62"/>
      <c r="E26" s="62"/>
      <c r="F26" s="62"/>
      <c r="G26" s="62"/>
      <c r="H26" s="32"/>
    </row>
    <row r="27" spans="1:8" ht="15" customHeight="1" x14ac:dyDescent="0.2">
      <c r="A27" s="61"/>
      <c r="B27" s="62"/>
      <c r="C27" s="62"/>
      <c r="D27" s="62"/>
      <c r="E27" s="62"/>
      <c r="F27" s="62"/>
      <c r="G27" s="62"/>
      <c r="H27" s="32"/>
    </row>
    <row r="28" spans="1:8" ht="17.25" customHeight="1" x14ac:dyDescent="0.2">
      <c r="A28" s="61"/>
      <c r="B28" s="62"/>
      <c r="C28" s="62"/>
      <c r="D28" s="62"/>
      <c r="E28" s="62"/>
      <c r="F28" s="62"/>
      <c r="G28" s="62"/>
      <c r="H28" s="32"/>
    </row>
    <row r="29" spans="1:8" ht="42" customHeight="1" thickBot="1" x14ac:dyDescent="0.25">
      <c r="A29" s="61"/>
      <c r="B29" s="62"/>
      <c r="C29" s="62"/>
      <c r="D29" s="62"/>
      <c r="E29" s="62"/>
      <c r="F29" s="62"/>
      <c r="G29" s="62"/>
      <c r="H29" s="32"/>
    </row>
    <row r="30" spans="1:8" ht="42" customHeight="1" x14ac:dyDescent="0.2">
      <c r="A30" s="509" t="s">
        <v>422</v>
      </c>
      <c r="B30" s="510"/>
      <c r="C30" s="510"/>
      <c r="D30" s="510"/>
      <c r="E30" s="510"/>
      <c r="F30" s="510"/>
      <c r="G30" s="511"/>
      <c r="H30" s="32"/>
    </row>
    <row r="31" spans="1:8" ht="42" customHeight="1" x14ac:dyDescent="0.2">
      <c r="A31" s="512"/>
      <c r="B31" s="513"/>
      <c r="C31" s="513"/>
      <c r="D31" s="513"/>
      <c r="E31" s="513"/>
      <c r="F31" s="513"/>
      <c r="G31" s="514"/>
      <c r="H31" s="32"/>
    </row>
    <row r="32" spans="1:8" ht="0.75" customHeight="1" x14ac:dyDescent="0.2">
      <c r="A32" s="512"/>
      <c r="B32" s="513"/>
      <c r="C32" s="513"/>
      <c r="D32" s="513"/>
      <c r="E32" s="513"/>
      <c r="F32" s="513"/>
      <c r="G32" s="514"/>
      <c r="H32" s="32"/>
    </row>
    <row r="33" spans="1:8" ht="42" customHeight="1" x14ac:dyDescent="0.2">
      <c r="A33" s="512"/>
      <c r="B33" s="513"/>
      <c r="C33" s="513"/>
      <c r="D33" s="513"/>
      <c r="E33" s="513"/>
      <c r="F33" s="513"/>
      <c r="G33" s="514"/>
      <c r="H33" s="32"/>
    </row>
    <row r="34" spans="1:8" ht="42" customHeight="1" x14ac:dyDescent="0.2">
      <c r="A34" s="512"/>
      <c r="B34" s="513"/>
      <c r="C34" s="513"/>
      <c r="D34" s="513"/>
      <c r="E34" s="513"/>
      <c r="F34" s="513"/>
      <c r="G34" s="514"/>
      <c r="H34" s="32"/>
    </row>
    <row r="35" spans="1:8" ht="6.75" customHeight="1" x14ac:dyDescent="0.2">
      <c r="A35" s="512"/>
      <c r="B35" s="513"/>
      <c r="C35" s="513"/>
      <c r="D35" s="513"/>
      <c r="E35" s="513"/>
      <c r="F35" s="513"/>
      <c r="G35" s="514"/>
      <c r="H35" s="32"/>
    </row>
    <row r="36" spans="1:8" ht="54" customHeight="1" x14ac:dyDescent="0.2">
      <c r="A36" s="512"/>
      <c r="B36" s="513"/>
      <c r="C36" s="513"/>
      <c r="D36" s="513"/>
      <c r="E36" s="513"/>
      <c r="F36" s="513"/>
      <c r="G36" s="514"/>
      <c r="H36" s="32"/>
    </row>
    <row r="37" spans="1:8" ht="15" customHeight="1" thickBot="1" x14ac:dyDescent="0.25">
      <c r="A37" s="566"/>
      <c r="B37" s="567"/>
      <c r="C37" s="567"/>
      <c r="D37" s="567"/>
      <c r="E37" s="567"/>
      <c r="F37" s="567"/>
      <c r="G37" s="568"/>
      <c r="H37" s="32"/>
    </row>
    <row r="38" spans="1:8" ht="15" customHeight="1" x14ac:dyDescent="0.2">
      <c r="A38" s="53" t="s">
        <v>415</v>
      </c>
      <c r="B38" s="62"/>
      <c r="C38" s="62"/>
      <c r="D38" s="62"/>
      <c r="E38" s="62"/>
      <c r="F38" s="62"/>
      <c r="G38" s="62"/>
      <c r="H38" s="32"/>
    </row>
    <row r="39" spans="1:8" ht="15" customHeight="1" x14ac:dyDescent="0.2">
      <c r="A39" s="61"/>
      <c r="B39" s="62"/>
      <c r="C39" s="62"/>
      <c r="D39" s="62"/>
      <c r="E39" s="62"/>
      <c r="F39" s="62"/>
      <c r="G39" s="62"/>
      <c r="H39" s="32"/>
    </row>
    <row r="40" spans="1:8" ht="15" customHeight="1" x14ac:dyDescent="0.2">
      <c r="B40" s="62"/>
      <c r="C40" s="62"/>
      <c r="D40" s="62"/>
      <c r="E40" s="62"/>
      <c r="F40" s="62"/>
      <c r="G40" s="62"/>
      <c r="H40" s="32"/>
    </row>
    <row r="41" spans="1:8" ht="15" customHeight="1" x14ac:dyDescent="0.2">
      <c r="A41" s="61"/>
      <c r="B41" s="62"/>
      <c r="C41" s="62"/>
      <c r="D41" s="62"/>
      <c r="E41" s="62"/>
      <c r="F41" s="62"/>
      <c r="G41" s="62"/>
      <c r="H41" s="32"/>
    </row>
    <row r="42" spans="1:8" ht="15" customHeight="1" x14ac:dyDescent="0.2">
      <c r="A42" s="61"/>
      <c r="B42" s="62"/>
      <c r="C42" s="62"/>
      <c r="D42" s="62"/>
      <c r="E42" s="62"/>
      <c r="F42" s="62"/>
      <c r="G42" s="62"/>
      <c r="H42" s="32"/>
    </row>
    <row r="43" spans="1:8" ht="15" customHeight="1" x14ac:dyDescent="0.2">
      <c r="A43" s="61"/>
      <c r="B43" s="62"/>
      <c r="C43" s="62"/>
      <c r="D43" s="62"/>
      <c r="E43" s="62"/>
      <c r="F43" s="62"/>
      <c r="G43" s="62"/>
      <c r="H43" s="32"/>
    </row>
    <row r="44" spans="1:8" ht="15" customHeight="1" x14ac:dyDescent="0.2">
      <c r="A44" s="61"/>
      <c r="B44" s="62"/>
      <c r="C44" s="62"/>
      <c r="D44" s="62"/>
      <c r="E44" s="62"/>
      <c r="F44" s="62"/>
      <c r="G44" s="62"/>
      <c r="H44" s="32"/>
    </row>
    <row r="45" spans="1:8" ht="15" customHeight="1" x14ac:dyDescent="0.2">
      <c r="A45" s="61"/>
      <c r="B45" s="62"/>
      <c r="C45" s="62"/>
      <c r="D45" s="62"/>
      <c r="E45" s="62"/>
      <c r="F45" s="62"/>
      <c r="G45" s="62"/>
      <c r="H45" s="32"/>
    </row>
    <row r="46" spans="1:8" ht="15" customHeight="1" x14ac:dyDescent="0.2">
      <c r="A46" s="61"/>
      <c r="B46" s="62"/>
      <c r="C46" s="62"/>
      <c r="D46" s="62"/>
      <c r="E46" s="62"/>
      <c r="F46" s="62"/>
      <c r="G46" s="62"/>
      <c r="H46" s="32"/>
    </row>
    <row r="47" spans="1:8" ht="15" customHeight="1" x14ac:dyDescent="0.2">
      <c r="A47" s="61"/>
      <c r="B47" s="62"/>
      <c r="C47" s="62"/>
      <c r="D47" s="62"/>
      <c r="E47" s="62"/>
      <c r="F47" s="62"/>
      <c r="G47" s="62"/>
      <c r="H47" s="32"/>
    </row>
    <row r="48" spans="1:8" ht="15" customHeight="1" x14ac:dyDescent="0.2">
      <c r="A48" s="61"/>
      <c r="B48" s="62"/>
      <c r="C48" s="62"/>
      <c r="D48" s="62"/>
      <c r="E48" s="62"/>
      <c r="F48" s="62"/>
      <c r="G48" s="62"/>
      <c r="H48" s="32"/>
    </row>
    <row r="49" spans="1:8" ht="15" customHeight="1" x14ac:dyDescent="0.2">
      <c r="A49" s="61"/>
      <c r="B49" s="62"/>
      <c r="C49" s="62"/>
      <c r="D49" s="62"/>
      <c r="E49" s="62"/>
      <c r="F49" s="62"/>
      <c r="G49" s="62"/>
      <c r="H49" s="32"/>
    </row>
    <row r="50" spans="1:8" ht="15" customHeight="1" x14ac:dyDescent="0.2">
      <c r="A50" s="61"/>
      <c r="B50" s="62"/>
      <c r="C50" s="62"/>
      <c r="D50" s="62"/>
      <c r="E50" s="62"/>
      <c r="F50" s="62"/>
      <c r="G50" s="62"/>
      <c r="H50" s="32"/>
    </row>
    <row r="51" spans="1:8" ht="15" customHeight="1" x14ac:dyDescent="0.2">
      <c r="A51" s="61"/>
      <c r="B51" s="62"/>
      <c r="C51" s="62"/>
      <c r="D51" s="62"/>
      <c r="E51" s="62"/>
      <c r="F51" s="62"/>
      <c r="G51" s="62"/>
      <c r="H51" s="32"/>
    </row>
    <row r="52" spans="1:8" ht="15" customHeight="1" x14ac:dyDescent="0.2">
      <c r="A52" s="61"/>
      <c r="B52" s="62"/>
      <c r="C52" s="62"/>
      <c r="D52" s="62"/>
      <c r="E52" s="62"/>
      <c r="F52" s="62"/>
      <c r="G52" s="62"/>
      <c r="H52" s="32"/>
    </row>
    <row r="53" spans="1:8" ht="15" customHeight="1" x14ac:dyDescent="0.2">
      <c r="A53" s="61"/>
      <c r="B53" s="62"/>
      <c r="C53" s="62"/>
      <c r="D53" s="62"/>
      <c r="E53" s="62"/>
      <c r="F53" s="62"/>
      <c r="G53" s="62"/>
      <c r="H53" s="32"/>
    </row>
    <row r="54" spans="1:8" ht="15" customHeight="1" x14ac:dyDescent="0.2">
      <c r="A54" s="61"/>
      <c r="B54" s="62"/>
      <c r="C54" s="62"/>
      <c r="D54" s="62"/>
      <c r="E54" s="62"/>
      <c r="F54" s="62"/>
      <c r="G54" s="62"/>
      <c r="H54" s="32"/>
    </row>
    <row r="55" spans="1:8" ht="15" customHeight="1" x14ac:dyDescent="0.2">
      <c r="B55" s="62"/>
      <c r="C55" s="62"/>
      <c r="D55" s="62"/>
      <c r="E55" s="62"/>
      <c r="F55" s="62"/>
      <c r="G55" s="62"/>
      <c r="H55" s="32"/>
    </row>
    <row r="56" spans="1:8" ht="15" customHeight="1" x14ac:dyDescent="0.2">
      <c r="A56" s="53"/>
      <c r="B56" s="62"/>
      <c r="C56" s="62"/>
      <c r="D56" s="62"/>
      <c r="E56" s="62"/>
      <c r="F56" s="62"/>
      <c r="G56" s="62"/>
      <c r="H56" s="32"/>
    </row>
    <row r="57" spans="1:8" ht="15" customHeight="1" x14ac:dyDescent="0.2">
      <c r="A57" s="53" t="s">
        <v>415</v>
      </c>
      <c r="B57" s="62"/>
      <c r="C57" s="62"/>
      <c r="D57" s="62"/>
      <c r="E57" s="62"/>
      <c r="F57" s="62"/>
      <c r="G57" s="62"/>
      <c r="H57" s="32"/>
    </row>
    <row r="58" spans="1:8" ht="15" customHeight="1" x14ac:dyDescent="0.2">
      <c r="A58" s="560" t="s">
        <v>423</v>
      </c>
      <c r="B58" s="561"/>
      <c r="C58" s="561"/>
      <c r="D58" s="561"/>
      <c r="E58" s="561"/>
      <c r="F58" s="561"/>
      <c r="G58" s="561"/>
      <c r="H58" s="562"/>
    </row>
    <row r="59" spans="1:8" ht="15" customHeight="1" x14ac:dyDescent="0.2">
      <c r="A59" s="560"/>
      <c r="B59" s="561"/>
      <c r="C59" s="561"/>
      <c r="D59" s="561"/>
      <c r="E59" s="561"/>
      <c r="F59" s="561"/>
      <c r="G59" s="561"/>
      <c r="H59" s="562"/>
    </row>
    <row r="60" spans="1:8" ht="8.25" customHeight="1" x14ac:dyDescent="0.2">
      <c r="A60" s="560"/>
      <c r="B60" s="561"/>
      <c r="C60" s="561"/>
      <c r="D60" s="561"/>
      <c r="E60" s="561"/>
      <c r="F60" s="561"/>
      <c r="G60" s="561"/>
      <c r="H60" s="562"/>
    </row>
    <row r="61" spans="1:8" ht="8.25" customHeight="1" x14ac:dyDescent="0.2">
      <c r="A61" s="560"/>
      <c r="B61" s="561"/>
      <c r="C61" s="561"/>
      <c r="D61" s="561"/>
      <c r="E61" s="561"/>
      <c r="F61" s="561"/>
      <c r="G61" s="561"/>
      <c r="H61" s="562"/>
    </row>
    <row r="62" spans="1:8" ht="15" customHeight="1" thickBot="1" x14ac:dyDescent="0.25">
      <c r="A62" s="65" t="s">
        <v>186</v>
      </c>
      <c r="B62" s="66"/>
      <c r="C62" s="66"/>
      <c r="D62" s="66"/>
      <c r="E62" s="66"/>
      <c r="F62" s="66"/>
      <c r="G62" s="66"/>
      <c r="H62" s="36"/>
    </row>
  </sheetData>
  <mergeCells count="6">
    <mergeCell ref="A1:E4"/>
    <mergeCell ref="F1:G3"/>
    <mergeCell ref="A6:G7"/>
    <mergeCell ref="A58:H61"/>
    <mergeCell ref="A8:H11"/>
    <mergeCell ref="A30:G37"/>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Portada</vt:lpstr>
      <vt:lpstr>Indice</vt:lpstr>
      <vt:lpstr>1. Introducción</vt:lpstr>
      <vt:lpstr>2. Generalidades </vt:lpstr>
      <vt:lpstr>3. Seguimiento al proceso</vt:lpstr>
      <vt:lpstr>4. Áreas de Gestión</vt:lpstr>
      <vt:lpstr>5. Gestión Directiva</vt:lpstr>
      <vt:lpstr>5.1. G.D. Componentes</vt:lpstr>
      <vt:lpstr>6. Gestión Académica</vt:lpstr>
      <vt:lpstr>6.1. G.A. Componentes</vt:lpstr>
      <vt:lpstr>7. Gestión Administrativa</vt:lpstr>
      <vt:lpstr>7.1. G.A. Componentes</vt:lpstr>
      <vt:lpstr>8. Gestión Comunitaria</vt:lpstr>
      <vt:lpstr>8.1. G.C. Componentes</vt:lpstr>
      <vt:lpstr>9. IE en existencia</vt:lpstr>
      <vt:lpstr>10. Consolidado x Municipios</vt:lpstr>
      <vt:lpstr>11. Conclusiones</vt:lpstr>
      <vt:lpstr>12. Bibliografia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Carmen Ramirez</dc:creator>
  <cp:keywords/>
  <dc:description/>
  <cp:lastModifiedBy>EDWIN FLOREZ PERDOMO</cp:lastModifiedBy>
  <cp:revision/>
  <cp:lastPrinted>2024-05-09T18:44:04Z</cp:lastPrinted>
  <dcterms:created xsi:type="dcterms:W3CDTF">2021-08-26T16:58:22Z</dcterms:created>
  <dcterms:modified xsi:type="dcterms:W3CDTF">2025-07-11T02:23:14Z</dcterms:modified>
  <cp:category/>
  <cp:contentStatus/>
</cp:coreProperties>
</file>